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tkarshbansal/Desktop/Tata Internship/"/>
    </mc:Choice>
  </mc:AlternateContent>
  <xr:revisionPtr revIDLastSave="0" documentId="13_ncr:1_{9C34A4B3-E19F-2941-9EE9-B5BE95A60FAF}" xr6:coauthVersionLast="47" xr6:coauthVersionMax="47" xr10:uidLastSave="{00000000-0000-0000-0000-000000000000}"/>
  <bookViews>
    <workbookView xWindow="240" yWindow="500" windowWidth="27240" windowHeight="15980" xr2:uid="{00000000-000D-0000-FFFF-FFFF00000000}"/>
  </bookViews>
  <sheets>
    <sheet name="Data" sheetId="1" r:id="rId1"/>
    <sheet name="CustomersByCountry" sheetId="2" r:id="rId2"/>
    <sheet name="CustomerSegmentation" sheetId="7" r:id="rId3"/>
  </sheets>
  <externalReferences>
    <externalReference r:id="rId4"/>
  </externalReferences>
  <definedNames>
    <definedName name="_xlnm._FilterDatabase" localSheetId="0" hidden="1">Data!$A$1:$J$4784</definedName>
  </definedNames>
  <calcPr calcId="191028"/>
  <pivotCaches>
    <pivotCache cacheId="0" r:id="rId5"/>
    <pivotCache cacheId="2" r:id="rId6"/>
  </pivotCaches>
</workbook>
</file>

<file path=xl/calcChain.xml><?xml version="1.0" encoding="utf-8"?>
<calcChain xmlns="http://schemas.openxmlformats.org/spreadsheetml/2006/main">
  <c r="D1001" i="7" l="1"/>
  <c r="C1001" i="7"/>
  <c r="B1001" i="7"/>
  <c r="D1000" i="7"/>
  <c r="C1000" i="7"/>
  <c r="B1000" i="7"/>
  <c r="D999" i="7"/>
  <c r="C999" i="7"/>
  <c r="B999" i="7"/>
  <c r="D998" i="7"/>
  <c r="C998" i="7"/>
  <c r="B998" i="7"/>
  <c r="D997" i="7"/>
  <c r="C997" i="7"/>
  <c r="B997" i="7"/>
  <c r="D996" i="7"/>
  <c r="C996" i="7"/>
  <c r="B996" i="7"/>
  <c r="D995" i="7"/>
  <c r="C995" i="7"/>
  <c r="B995" i="7"/>
  <c r="D994" i="7"/>
  <c r="C994" i="7"/>
  <c r="B994" i="7"/>
  <c r="D993" i="7"/>
  <c r="C993" i="7"/>
  <c r="B993" i="7"/>
  <c r="D992" i="7"/>
  <c r="C992" i="7"/>
  <c r="B992" i="7"/>
  <c r="D991" i="7"/>
  <c r="C991" i="7"/>
  <c r="B991" i="7"/>
  <c r="D990" i="7"/>
  <c r="C990" i="7"/>
  <c r="B990" i="7"/>
  <c r="D989" i="7"/>
  <c r="C989" i="7"/>
  <c r="B989" i="7"/>
  <c r="D988" i="7"/>
  <c r="C988" i="7"/>
  <c r="B988" i="7"/>
  <c r="D987" i="7"/>
  <c r="C987" i="7"/>
  <c r="B987" i="7"/>
  <c r="D986" i="7"/>
  <c r="C986" i="7"/>
  <c r="B986" i="7"/>
  <c r="D985" i="7"/>
  <c r="C985" i="7"/>
  <c r="B985" i="7"/>
  <c r="D984" i="7"/>
  <c r="C984" i="7"/>
  <c r="B984" i="7"/>
  <c r="D983" i="7"/>
  <c r="C983" i="7"/>
  <c r="B983" i="7"/>
  <c r="D982" i="7"/>
  <c r="C982" i="7"/>
  <c r="B982" i="7"/>
  <c r="D981" i="7"/>
  <c r="C981" i="7"/>
  <c r="B981" i="7"/>
  <c r="D980" i="7"/>
  <c r="C980" i="7"/>
  <c r="B980" i="7"/>
  <c r="D979" i="7"/>
  <c r="C979" i="7"/>
  <c r="B979" i="7"/>
  <c r="D978" i="7"/>
  <c r="C978" i="7"/>
  <c r="B978" i="7"/>
  <c r="D977" i="7"/>
  <c r="C977" i="7"/>
  <c r="B977" i="7"/>
  <c r="D976" i="7"/>
  <c r="C976" i="7"/>
  <c r="B976" i="7"/>
  <c r="D975" i="7"/>
  <c r="C975" i="7"/>
  <c r="B975" i="7"/>
  <c r="D974" i="7"/>
  <c r="C974" i="7"/>
  <c r="B974" i="7"/>
  <c r="D973" i="7"/>
  <c r="C973" i="7"/>
  <c r="B973" i="7"/>
  <c r="D972" i="7"/>
  <c r="C972" i="7"/>
  <c r="B972" i="7"/>
  <c r="D971" i="7"/>
  <c r="C971" i="7"/>
  <c r="B971" i="7"/>
  <c r="D970" i="7"/>
  <c r="C970" i="7"/>
  <c r="B970" i="7"/>
  <c r="D969" i="7"/>
  <c r="C969" i="7"/>
  <c r="B969" i="7"/>
  <c r="D968" i="7"/>
  <c r="C968" i="7"/>
  <c r="B968" i="7"/>
  <c r="D967" i="7"/>
  <c r="C967" i="7"/>
  <c r="B967" i="7"/>
  <c r="D966" i="7"/>
  <c r="C966" i="7"/>
  <c r="B966" i="7"/>
  <c r="D965" i="7"/>
  <c r="C965" i="7"/>
  <c r="B965" i="7"/>
  <c r="D964" i="7"/>
  <c r="C964" i="7"/>
  <c r="B964" i="7"/>
  <c r="D963" i="7"/>
  <c r="C963" i="7"/>
  <c r="B963" i="7"/>
  <c r="D962" i="7"/>
  <c r="C962" i="7"/>
  <c r="B962" i="7"/>
  <c r="D961" i="7"/>
  <c r="C961" i="7"/>
  <c r="B961" i="7"/>
  <c r="D960" i="7"/>
  <c r="C960" i="7"/>
  <c r="B960" i="7"/>
  <c r="D959" i="7"/>
  <c r="C959" i="7"/>
  <c r="B959" i="7"/>
  <c r="D958" i="7"/>
  <c r="C958" i="7"/>
  <c r="B958" i="7"/>
  <c r="D957" i="7"/>
  <c r="C957" i="7"/>
  <c r="B957" i="7"/>
  <c r="D956" i="7"/>
  <c r="C956" i="7"/>
  <c r="B956" i="7"/>
  <c r="D955" i="7"/>
  <c r="C955" i="7"/>
  <c r="B955" i="7"/>
  <c r="D954" i="7"/>
  <c r="C954" i="7"/>
  <c r="B954" i="7"/>
  <c r="D953" i="7"/>
  <c r="C953" i="7"/>
  <c r="B953" i="7"/>
  <c r="D952" i="7"/>
  <c r="C952" i="7"/>
  <c r="B952" i="7"/>
  <c r="D951" i="7"/>
  <c r="C951" i="7"/>
  <c r="B951" i="7"/>
  <c r="D950" i="7"/>
  <c r="C950" i="7"/>
  <c r="B950" i="7"/>
  <c r="D949" i="7"/>
  <c r="C949" i="7"/>
  <c r="B949" i="7"/>
  <c r="D948" i="7"/>
  <c r="C948" i="7"/>
  <c r="B948" i="7"/>
  <c r="D947" i="7"/>
  <c r="C947" i="7"/>
  <c r="B947" i="7"/>
  <c r="D946" i="7"/>
  <c r="C946" i="7"/>
  <c r="B946" i="7"/>
  <c r="D945" i="7"/>
  <c r="C945" i="7"/>
  <c r="B945" i="7"/>
  <c r="D944" i="7"/>
  <c r="C944" i="7"/>
  <c r="B944" i="7"/>
  <c r="D943" i="7"/>
  <c r="C943" i="7"/>
  <c r="B943" i="7"/>
  <c r="D942" i="7"/>
  <c r="C942" i="7"/>
  <c r="B942" i="7"/>
  <c r="D941" i="7"/>
  <c r="C941" i="7"/>
  <c r="B941" i="7"/>
  <c r="D940" i="7"/>
  <c r="C940" i="7"/>
  <c r="B940" i="7"/>
  <c r="D939" i="7"/>
  <c r="C939" i="7"/>
  <c r="B939" i="7"/>
  <c r="D938" i="7"/>
  <c r="C938" i="7"/>
  <c r="B938" i="7"/>
  <c r="D937" i="7"/>
  <c r="C937" i="7"/>
  <c r="B937" i="7"/>
  <c r="D936" i="7"/>
  <c r="C936" i="7"/>
  <c r="B936" i="7"/>
  <c r="D935" i="7"/>
  <c r="C935" i="7"/>
  <c r="B935" i="7"/>
  <c r="D934" i="7"/>
  <c r="C934" i="7"/>
  <c r="B934" i="7"/>
  <c r="D933" i="7"/>
  <c r="C933" i="7"/>
  <c r="B933" i="7"/>
  <c r="D932" i="7"/>
  <c r="C932" i="7"/>
  <c r="B932" i="7"/>
  <c r="D931" i="7"/>
  <c r="C931" i="7"/>
  <c r="B931" i="7"/>
  <c r="D930" i="7"/>
  <c r="C930" i="7"/>
  <c r="B930" i="7"/>
  <c r="D929" i="7"/>
  <c r="C929" i="7"/>
  <c r="B929" i="7"/>
  <c r="D928" i="7"/>
  <c r="C928" i="7"/>
  <c r="B928" i="7"/>
  <c r="D927" i="7"/>
  <c r="C927" i="7"/>
  <c r="B927" i="7"/>
  <c r="D926" i="7"/>
  <c r="C926" i="7"/>
  <c r="B926" i="7"/>
  <c r="D925" i="7"/>
  <c r="C925" i="7"/>
  <c r="B925" i="7"/>
  <c r="D924" i="7"/>
  <c r="C924" i="7"/>
  <c r="B924" i="7"/>
  <c r="D923" i="7"/>
  <c r="C923" i="7"/>
  <c r="B923" i="7"/>
  <c r="D922" i="7"/>
  <c r="C922" i="7"/>
  <c r="B922" i="7"/>
  <c r="D921" i="7"/>
  <c r="C921" i="7"/>
  <c r="B921" i="7"/>
  <c r="D920" i="7"/>
  <c r="C920" i="7"/>
  <c r="B920" i="7"/>
  <c r="D919" i="7"/>
  <c r="C919" i="7"/>
  <c r="B919" i="7"/>
  <c r="D918" i="7"/>
  <c r="C918" i="7"/>
  <c r="B918" i="7"/>
  <c r="D917" i="7"/>
  <c r="C917" i="7"/>
  <c r="B917" i="7"/>
  <c r="D916" i="7"/>
  <c r="C916" i="7"/>
  <c r="B916" i="7"/>
  <c r="D915" i="7"/>
  <c r="C915" i="7"/>
  <c r="B915" i="7"/>
  <c r="D914" i="7"/>
  <c r="C914" i="7"/>
  <c r="B914" i="7"/>
  <c r="D913" i="7"/>
  <c r="C913" i="7"/>
  <c r="B913" i="7"/>
  <c r="D912" i="7"/>
  <c r="C912" i="7"/>
  <c r="B912" i="7"/>
  <c r="D911" i="7"/>
  <c r="C911" i="7"/>
  <c r="B911" i="7"/>
  <c r="D910" i="7"/>
  <c r="C910" i="7"/>
  <c r="B910" i="7"/>
  <c r="D909" i="7"/>
  <c r="C909" i="7"/>
  <c r="B909" i="7"/>
  <c r="D908" i="7"/>
  <c r="C908" i="7"/>
  <c r="B908" i="7"/>
  <c r="D907" i="7"/>
  <c r="C907" i="7"/>
  <c r="B907" i="7"/>
  <c r="D906" i="7"/>
  <c r="C906" i="7"/>
  <c r="B906" i="7"/>
  <c r="D905" i="7"/>
  <c r="C905" i="7"/>
  <c r="B905" i="7"/>
  <c r="D904" i="7"/>
  <c r="C904" i="7"/>
  <c r="B904" i="7"/>
  <c r="D903" i="7"/>
  <c r="C903" i="7"/>
  <c r="B903" i="7"/>
  <c r="D902" i="7"/>
  <c r="C902" i="7"/>
  <c r="B902" i="7"/>
  <c r="D901" i="7"/>
  <c r="C901" i="7"/>
  <c r="B901" i="7"/>
  <c r="D900" i="7"/>
  <c r="C900" i="7"/>
  <c r="B900" i="7"/>
  <c r="D899" i="7"/>
  <c r="C899" i="7"/>
  <c r="B899" i="7"/>
  <c r="D898" i="7"/>
  <c r="C898" i="7"/>
  <c r="B898" i="7"/>
  <c r="D897" i="7"/>
  <c r="C897" i="7"/>
  <c r="B897" i="7"/>
  <c r="D896" i="7"/>
  <c r="C896" i="7"/>
  <c r="B896" i="7"/>
  <c r="D895" i="7"/>
  <c r="C895" i="7"/>
  <c r="B895" i="7"/>
  <c r="D894" i="7"/>
  <c r="C894" i="7"/>
  <c r="B894" i="7"/>
  <c r="D893" i="7"/>
  <c r="C893" i="7"/>
  <c r="B893" i="7"/>
  <c r="D892" i="7"/>
  <c r="C892" i="7"/>
  <c r="B892" i="7"/>
  <c r="D891" i="7"/>
  <c r="C891" i="7"/>
  <c r="B891" i="7"/>
  <c r="D890" i="7"/>
  <c r="C890" i="7"/>
  <c r="B890" i="7"/>
  <c r="D889" i="7"/>
  <c r="C889" i="7"/>
  <c r="B889" i="7"/>
  <c r="D888" i="7"/>
  <c r="C888" i="7"/>
  <c r="B888" i="7"/>
  <c r="D887" i="7"/>
  <c r="C887" i="7"/>
  <c r="B887" i="7"/>
  <c r="D886" i="7"/>
  <c r="C886" i="7"/>
  <c r="B886" i="7"/>
  <c r="D885" i="7"/>
  <c r="C885" i="7"/>
  <c r="B885" i="7"/>
  <c r="D884" i="7"/>
  <c r="C884" i="7"/>
  <c r="B884" i="7"/>
  <c r="D883" i="7"/>
  <c r="C883" i="7"/>
  <c r="B883" i="7"/>
  <c r="D882" i="7"/>
  <c r="C882" i="7"/>
  <c r="B882" i="7"/>
  <c r="D881" i="7"/>
  <c r="C881" i="7"/>
  <c r="B881" i="7"/>
  <c r="D880" i="7"/>
  <c r="C880" i="7"/>
  <c r="B880" i="7"/>
  <c r="D879" i="7"/>
  <c r="C879" i="7"/>
  <c r="B879" i="7"/>
  <c r="D878" i="7"/>
  <c r="C878" i="7"/>
  <c r="B878" i="7"/>
  <c r="D877" i="7"/>
  <c r="C877" i="7"/>
  <c r="B877" i="7"/>
  <c r="D876" i="7"/>
  <c r="C876" i="7"/>
  <c r="B876" i="7"/>
  <c r="D875" i="7"/>
  <c r="C875" i="7"/>
  <c r="B875" i="7"/>
  <c r="D874" i="7"/>
  <c r="C874" i="7"/>
  <c r="B874" i="7"/>
  <c r="D873" i="7"/>
  <c r="C873" i="7"/>
  <c r="B873" i="7"/>
  <c r="D872" i="7"/>
  <c r="C872" i="7"/>
  <c r="B872" i="7"/>
  <c r="D871" i="7"/>
  <c r="C871" i="7"/>
  <c r="B871" i="7"/>
  <c r="D870" i="7"/>
  <c r="C870" i="7"/>
  <c r="B870" i="7"/>
  <c r="D869" i="7"/>
  <c r="C869" i="7"/>
  <c r="B869" i="7"/>
  <c r="D868" i="7"/>
  <c r="C868" i="7"/>
  <c r="B868" i="7"/>
  <c r="D867" i="7"/>
  <c r="C867" i="7"/>
  <c r="B867" i="7"/>
  <c r="D866" i="7"/>
  <c r="C866" i="7"/>
  <c r="B866" i="7"/>
  <c r="D865" i="7"/>
  <c r="C865" i="7"/>
  <c r="B865" i="7"/>
  <c r="D864" i="7"/>
  <c r="C864" i="7"/>
  <c r="B864" i="7"/>
  <c r="D863" i="7"/>
  <c r="C863" i="7"/>
  <c r="B863" i="7"/>
  <c r="D862" i="7"/>
  <c r="C862" i="7"/>
  <c r="B862" i="7"/>
  <c r="D861" i="7"/>
  <c r="C861" i="7"/>
  <c r="B861" i="7"/>
  <c r="D860" i="7"/>
  <c r="C860" i="7"/>
  <c r="B860" i="7"/>
  <c r="D859" i="7"/>
  <c r="C859" i="7"/>
  <c r="B859" i="7"/>
  <c r="D858" i="7"/>
  <c r="C858" i="7"/>
  <c r="B858" i="7"/>
  <c r="D857" i="7"/>
  <c r="C857" i="7"/>
  <c r="B857" i="7"/>
  <c r="D856" i="7"/>
  <c r="C856" i="7"/>
  <c r="B856" i="7"/>
  <c r="D855" i="7"/>
  <c r="C855" i="7"/>
  <c r="B855" i="7"/>
  <c r="D854" i="7"/>
  <c r="C854" i="7"/>
  <c r="B854" i="7"/>
  <c r="D853" i="7"/>
  <c r="C853" i="7"/>
  <c r="B853" i="7"/>
  <c r="D852" i="7"/>
  <c r="C852" i="7"/>
  <c r="B852" i="7"/>
  <c r="D851" i="7"/>
  <c r="C851" i="7"/>
  <c r="B851" i="7"/>
  <c r="D850" i="7"/>
  <c r="C850" i="7"/>
  <c r="B850" i="7"/>
  <c r="D849" i="7"/>
  <c r="C849" i="7"/>
  <c r="B849" i="7"/>
  <c r="D848" i="7"/>
  <c r="C848" i="7"/>
  <c r="B848" i="7"/>
  <c r="D847" i="7"/>
  <c r="C847" i="7"/>
  <c r="B847" i="7"/>
  <c r="D846" i="7"/>
  <c r="C846" i="7"/>
  <c r="B846" i="7"/>
  <c r="D845" i="7"/>
  <c r="C845" i="7"/>
  <c r="B845" i="7"/>
  <c r="D844" i="7"/>
  <c r="C844" i="7"/>
  <c r="B844" i="7"/>
  <c r="D843" i="7"/>
  <c r="C843" i="7"/>
  <c r="B843" i="7"/>
  <c r="D842" i="7"/>
  <c r="C842" i="7"/>
  <c r="B842" i="7"/>
  <c r="D841" i="7"/>
  <c r="C841" i="7"/>
  <c r="B841" i="7"/>
  <c r="D840" i="7"/>
  <c r="C840" i="7"/>
  <c r="B840" i="7"/>
  <c r="D839" i="7"/>
  <c r="C839" i="7"/>
  <c r="B839" i="7"/>
  <c r="D838" i="7"/>
  <c r="C838" i="7"/>
  <c r="B838" i="7"/>
  <c r="D837" i="7"/>
  <c r="C837" i="7"/>
  <c r="B837" i="7"/>
  <c r="D836" i="7"/>
  <c r="C836" i="7"/>
  <c r="B836" i="7"/>
  <c r="D835" i="7"/>
  <c r="C835" i="7"/>
  <c r="B835" i="7"/>
  <c r="D834" i="7"/>
  <c r="C834" i="7"/>
  <c r="B834" i="7"/>
  <c r="D833" i="7"/>
  <c r="C833" i="7"/>
  <c r="B833" i="7"/>
  <c r="D832" i="7"/>
  <c r="C832" i="7"/>
  <c r="B832" i="7"/>
  <c r="D831" i="7"/>
  <c r="C831" i="7"/>
  <c r="B831" i="7"/>
  <c r="D830" i="7"/>
  <c r="C830" i="7"/>
  <c r="B830" i="7"/>
  <c r="D829" i="7"/>
  <c r="C829" i="7"/>
  <c r="B829" i="7"/>
  <c r="D828" i="7"/>
  <c r="C828" i="7"/>
  <c r="B828" i="7"/>
  <c r="D827" i="7"/>
  <c r="C827" i="7"/>
  <c r="B827" i="7"/>
  <c r="D826" i="7"/>
  <c r="C826" i="7"/>
  <c r="B826" i="7"/>
  <c r="D825" i="7"/>
  <c r="C825" i="7"/>
  <c r="B825" i="7"/>
  <c r="D824" i="7"/>
  <c r="C824" i="7"/>
  <c r="B824" i="7"/>
  <c r="D823" i="7"/>
  <c r="C823" i="7"/>
  <c r="B823" i="7"/>
  <c r="D822" i="7"/>
  <c r="C822" i="7"/>
  <c r="B822" i="7"/>
  <c r="D821" i="7"/>
  <c r="C821" i="7"/>
  <c r="B821" i="7"/>
  <c r="D820" i="7"/>
  <c r="C820" i="7"/>
  <c r="B820" i="7"/>
  <c r="D819" i="7"/>
  <c r="C819" i="7"/>
  <c r="B819" i="7"/>
  <c r="D818" i="7"/>
  <c r="C818" i="7"/>
  <c r="B818" i="7"/>
  <c r="D817" i="7"/>
  <c r="C817" i="7"/>
  <c r="B817" i="7"/>
  <c r="D816" i="7"/>
  <c r="C816" i="7"/>
  <c r="B816" i="7"/>
  <c r="D815" i="7"/>
  <c r="C815" i="7"/>
  <c r="B815" i="7"/>
  <c r="D814" i="7"/>
  <c r="C814" i="7"/>
  <c r="B814" i="7"/>
  <c r="D813" i="7"/>
  <c r="C813" i="7"/>
  <c r="B813" i="7"/>
  <c r="D812" i="7"/>
  <c r="C812" i="7"/>
  <c r="B812" i="7"/>
  <c r="D811" i="7"/>
  <c r="C811" i="7"/>
  <c r="B811" i="7"/>
  <c r="D810" i="7"/>
  <c r="C810" i="7"/>
  <c r="B810" i="7"/>
  <c r="D809" i="7"/>
  <c r="C809" i="7"/>
  <c r="B809" i="7"/>
  <c r="D808" i="7"/>
  <c r="C808" i="7"/>
  <c r="B808" i="7"/>
  <c r="D807" i="7"/>
  <c r="C807" i="7"/>
  <c r="B807" i="7"/>
  <c r="D806" i="7"/>
  <c r="C806" i="7"/>
  <c r="B806" i="7"/>
  <c r="D805" i="7"/>
  <c r="C805" i="7"/>
  <c r="B805" i="7"/>
  <c r="D804" i="7"/>
  <c r="C804" i="7"/>
  <c r="B804" i="7"/>
  <c r="D803" i="7"/>
  <c r="C803" i="7"/>
  <c r="B803" i="7"/>
  <c r="D802" i="7"/>
  <c r="C802" i="7"/>
  <c r="B802" i="7"/>
  <c r="D801" i="7"/>
  <c r="C801" i="7"/>
  <c r="B801" i="7"/>
  <c r="D800" i="7"/>
  <c r="C800" i="7"/>
  <c r="B800" i="7"/>
  <c r="D799" i="7"/>
  <c r="C799" i="7"/>
  <c r="B799" i="7"/>
  <c r="D798" i="7"/>
  <c r="C798" i="7"/>
  <c r="B798" i="7"/>
  <c r="D797" i="7"/>
  <c r="C797" i="7"/>
  <c r="B797" i="7"/>
  <c r="D796" i="7"/>
  <c r="C796" i="7"/>
  <c r="B796" i="7"/>
  <c r="D795" i="7"/>
  <c r="C795" i="7"/>
  <c r="B795" i="7"/>
  <c r="D794" i="7"/>
  <c r="C794" i="7"/>
  <c r="B794" i="7"/>
  <c r="D793" i="7"/>
  <c r="C793" i="7"/>
  <c r="B793" i="7"/>
  <c r="D792" i="7"/>
  <c r="C792" i="7"/>
  <c r="B792" i="7"/>
  <c r="D791" i="7"/>
  <c r="C791" i="7"/>
  <c r="B791" i="7"/>
  <c r="D790" i="7"/>
  <c r="C790" i="7"/>
  <c r="B790" i="7"/>
  <c r="D789" i="7"/>
  <c r="C789" i="7"/>
  <c r="B789" i="7"/>
  <c r="D788" i="7"/>
  <c r="C788" i="7"/>
  <c r="B788" i="7"/>
  <c r="D787" i="7"/>
  <c r="C787" i="7"/>
  <c r="B787" i="7"/>
  <c r="D786" i="7"/>
  <c r="C786" i="7"/>
  <c r="B786" i="7"/>
  <c r="D785" i="7"/>
  <c r="C785" i="7"/>
  <c r="B785" i="7"/>
  <c r="D784" i="7"/>
  <c r="C784" i="7"/>
  <c r="B784" i="7"/>
  <c r="D783" i="7"/>
  <c r="C783" i="7"/>
  <c r="B783" i="7"/>
  <c r="D782" i="7"/>
  <c r="C782" i="7"/>
  <c r="B782" i="7"/>
  <c r="D781" i="7"/>
  <c r="C781" i="7"/>
  <c r="B781" i="7"/>
  <c r="D780" i="7"/>
  <c r="C780" i="7"/>
  <c r="B780" i="7"/>
  <c r="D779" i="7"/>
  <c r="C779" i="7"/>
  <c r="B779" i="7"/>
  <c r="D778" i="7"/>
  <c r="C778" i="7"/>
  <c r="B778" i="7"/>
  <c r="D777" i="7"/>
  <c r="C777" i="7"/>
  <c r="B777" i="7"/>
  <c r="D776" i="7"/>
  <c r="C776" i="7"/>
  <c r="B776" i="7"/>
  <c r="D775" i="7"/>
  <c r="C775" i="7"/>
  <c r="B775" i="7"/>
  <c r="D774" i="7"/>
  <c r="C774" i="7"/>
  <c r="B774" i="7"/>
  <c r="D773" i="7"/>
  <c r="C773" i="7"/>
  <c r="B773" i="7"/>
  <c r="D772" i="7"/>
  <c r="C772" i="7"/>
  <c r="B772" i="7"/>
  <c r="D771" i="7"/>
  <c r="C771" i="7"/>
  <c r="B771" i="7"/>
  <c r="D770" i="7"/>
  <c r="C770" i="7"/>
  <c r="B770" i="7"/>
  <c r="D769" i="7"/>
  <c r="C769" i="7"/>
  <c r="B769" i="7"/>
  <c r="D768" i="7"/>
  <c r="C768" i="7"/>
  <c r="B768" i="7"/>
  <c r="D767" i="7"/>
  <c r="C767" i="7"/>
  <c r="B767" i="7"/>
  <c r="D766" i="7"/>
  <c r="C766" i="7"/>
  <c r="B766" i="7"/>
  <c r="D765" i="7"/>
  <c r="C765" i="7"/>
  <c r="B765" i="7"/>
  <c r="D764" i="7"/>
  <c r="C764" i="7"/>
  <c r="B764" i="7"/>
  <c r="D763" i="7"/>
  <c r="C763" i="7"/>
  <c r="B763" i="7"/>
  <c r="D762" i="7"/>
  <c r="C762" i="7"/>
  <c r="B762" i="7"/>
  <c r="D761" i="7"/>
  <c r="C761" i="7"/>
  <c r="B761" i="7"/>
  <c r="D760" i="7"/>
  <c r="C760" i="7"/>
  <c r="B760" i="7"/>
  <c r="D759" i="7"/>
  <c r="C759" i="7"/>
  <c r="B759" i="7"/>
  <c r="D758" i="7"/>
  <c r="C758" i="7"/>
  <c r="B758" i="7"/>
  <c r="D757" i="7"/>
  <c r="C757" i="7"/>
  <c r="B757" i="7"/>
  <c r="D756" i="7"/>
  <c r="C756" i="7"/>
  <c r="B756" i="7"/>
  <c r="D755" i="7"/>
  <c r="C755" i="7"/>
  <c r="B755" i="7"/>
  <c r="D754" i="7"/>
  <c r="C754" i="7"/>
  <c r="B754" i="7"/>
  <c r="D753" i="7"/>
  <c r="C753" i="7"/>
  <c r="B753" i="7"/>
  <c r="D752" i="7"/>
  <c r="C752" i="7"/>
  <c r="B752" i="7"/>
  <c r="D751" i="7"/>
  <c r="C751" i="7"/>
  <c r="B751" i="7"/>
  <c r="D750" i="7"/>
  <c r="C750" i="7"/>
  <c r="B750" i="7"/>
  <c r="D749" i="7"/>
  <c r="C749" i="7"/>
  <c r="B749" i="7"/>
  <c r="D748" i="7"/>
  <c r="C748" i="7"/>
  <c r="B748" i="7"/>
  <c r="D747" i="7"/>
  <c r="C747" i="7"/>
  <c r="B747" i="7"/>
  <c r="D746" i="7"/>
  <c r="C746" i="7"/>
  <c r="B746" i="7"/>
  <c r="D745" i="7"/>
  <c r="C745" i="7"/>
  <c r="B745" i="7"/>
  <c r="D744" i="7"/>
  <c r="C744" i="7"/>
  <c r="B744" i="7"/>
  <c r="D743" i="7"/>
  <c r="C743" i="7"/>
  <c r="B743" i="7"/>
  <c r="D742" i="7"/>
  <c r="C742" i="7"/>
  <c r="B742" i="7"/>
  <c r="D741" i="7"/>
  <c r="C741" i="7"/>
  <c r="B741" i="7"/>
  <c r="D740" i="7"/>
  <c r="C740" i="7"/>
  <c r="B740" i="7"/>
  <c r="D739" i="7"/>
  <c r="C739" i="7"/>
  <c r="B739" i="7"/>
  <c r="D738" i="7"/>
  <c r="C738" i="7"/>
  <c r="B738" i="7"/>
  <c r="D737" i="7"/>
  <c r="C737" i="7"/>
  <c r="B737" i="7"/>
  <c r="D736" i="7"/>
  <c r="C736" i="7"/>
  <c r="B736" i="7"/>
  <c r="D735" i="7"/>
  <c r="C735" i="7"/>
  <c r="B735" i="7"/>
  <c r="D734" i="7"/>
  <c r="C734" i="7"/>
  <c r="B734" i="7"/>
  <c r="D733" i="7"/>
  <c r="C733" i="7"/>
  <c r="B733" i="7"/>
  <c r="D732" i="7"/>
  <c r="C732" i="7"/>
  <c r="B732" i="7"/>
  <c r="D731" i="7"/>
  <c r="C731" i="7"/>
  <c r="B731" i="7"/>
  <c r="D730" i="7"/>
  <c r="C730" i="7"/>
  <c r="B730" i="7"/>
  <c r="D729" i="7"/>
  <c r="C729" i="7"/>
  <c r="B729" i="7"/>
  <c r="D728" i="7"/>
  <c r="C728" i="7"/>
  <c r="B728" i="7"/>
  <c r="D727" i="7"/>
  <c r="C727" i="7"/>
  <c r="B727" i="7"/>
  <c r="D726" i="7"/>
  <c r="C726" i="7"/>
  <c r="B726" i="7"/>
  <c r="D725" i="7"/>
  <c r="C725" i="7"/>
  <c r="B725" i="7"/>
  <c r="D724" i="7"/>
  <c r="C724" i="7"/>
  <c r="B724" i="7"/>
  <c r="D723" i="7"/>
  <c r="C723" i="7"/>
  <c r="B723" i="7"/>
  <c r="D722" i="7"/>
  <c r="C722" i="7"/>
  <c r="B722" i="7"/>
  <c r="D721" i="7"/>
  <c r="C721" i="7"/>
  <c r="B721" i="7"/>
  <c r="D720" i="7"/>
  <c r="C720" i="7"/>
  <c r="B720" i="7"/>
  <c r="D719" i="7"/>
  <c r="C719" i="7"/>
  <c r="B719" i="7"/>
  <c r="D718" i="7"/>
  <c r="C718" i="7"/>
  <c r="B718" i="7"/>
  <c r="D717" i="7"/>
  <c r="C717" i="7"/>
  <c r="B717" i="7"/>
  <c r="D716" i="7"/>
  <c r="C716" i="7"/>
  <c r="B716" i="7"/>
  <c r="D715" i="7"/>
  <c r="C715" i="7"/>
  <c r="B715" i="7"/>
  <c r="D714" i="7"/>
  <c r="C714" i="7"/>
  <c r="B714" i="7"/>
  <c r="D713" i="7"/>
  <c r="C713" i="7"/>
  <c r="B713" i="7"/>
  <c r="D712" i="7"/>
  <c r="C712" i="7"/>
  <c r="B712" i="7"/>
  <c r="D711" i="7"/>
  <c r="C711" i="7"/>
  <c r="B711" i="7"/>
  <c r="D710" i="7"/>
  <c r="C710" i="7"/>
  <c r="B710" i="7"/>
  <c r="D709" i="7"/>
  <c r="C709" i="7"/>
  <c r="B709" i="7"/>
  <c r="D708" i="7"/>
  <c r="C708" i="7"/>
  <c r="B708" i="7"/>
  <c r="D707" i="7"/>
  <c r="C707" i="7"/>
  <c r="B707" i="7"/>
  <c r="D706" i="7"/>
  <c r="C706" i="7"/>
  <c r="B706" i="7"/>
  <c r="D705" i="7"/>
  <c r="C705" i="7"/>
  <c r="B705" i="7"/>
  <c r="D704" i="7"/>
  <c r="C704" i="7"/>
  <c r="B704" i="7"/>
  <c r="D703" i="7"/>
  <c r="C703" i="7"/>
  <c r="B703" i="7"/>
  <c r="D702" i="7"/>
  <c r="C702" i="7"/>
  <c r="B702" i="7"/>
  <c r="D701" i="7"/>
  <c r="C701" i="7"/>
  <c r="B701" i="7"/>
  <c r="D700" i="7"/>
  <c r="C700" i="7"/>
  <c r="B700" i="7"/>
  <c r="D699" i="7"/>
  <c r="C699" i="7"/>
  <c r="B699" i="7"/>
  <c r="D698" i="7"/>
  <c r="C698" i="7"/>
  <c r="B698" i="7"/>
  <c r="D697" i="7"/>
  <c r="C697" i="7"/>
  <c r="B697" i="7"/>
  <c r="D696" i="7"/>
  <c r="C696" i="7"/>
  <c r="B696" i="7"/>
  <c r="D695" i="7"/>
  <c r="C695" i="7"/>
  <c r="B695" i="7"/>
  <c r="D694" i="7"/>
  <c r="C694" i="7"/>
  <c r="B694" i="7"/>
  <c r="D693" i="7"/>
  <c r="C693" i="7"/>
  <c r="B693" i="7"/>
  <c r="D692" i="7"/>
  <c r="C692" i="7"/>
  <c r="B692" i="7"/>
  <c r="D691" i="7"/>
  <c r="C691" i="7"/>
  <c r="B691" i="7"/>
  <c r="D690" i="7"/>
  <c r="C690" i="7"/>
  <c r="B690" i="7"/>
  <c r="D689" i="7"/>
  <c r="C689" i="7"/>
  <c r="B689" i="7"/>
  <c r="D688" i="7"/>
  <c r="C688" i="7"/>
  <c r="B688" i="7"/>
  <c r="D687" i="7"/>
  <c r="C687" i="7"/>
  <c r="B687" i="7"/>
  <c r="D686" i="7"/>
  <c r="C686" i="7"/>
  <c r="B686" i="7"/>
  <c r="D685" i="7"/>
  <c r="C685" i="7"/>
  <c r="B685" i="7"/>
  <c r="D684" i="7"/>
  <c r="C684" i="7"/>
  <c r="B684" i="7"/>
  <c r="D683" i="7"/>
  <c r="C683" i="7"/>
  <c r="B683" i="7"/>
  <c r="D682" i="7"/>
  <c r="C682" i="7"/>
  <c r="B682" i="7"/>
  <c r="D681" i="7"/>
  <c r="C681" i="7"/>
  <c r="B681" i="7"/>
  <c r="D680" i="7"/>
  <c r="C680" i="7"/>
  <c r="B680" i="7"/>
  <c r="D679" i="7"/>
  <c r="C679" i="7"/>
  <c r="B679" i="7"/>
  <c r="D678" i="7"/>
  <c r="C678" i="7"/>
  <c r="B678" i="7"/>
  <c r="D677" i="7"/>
  <c r="C677" i="7"/>
  <c r="B677" i="7"/>
  <c r="D676" i="7"/>
  <c r="C676" i="7"/>
  <c r="B676" i="7"/>
  <c r="D675" i="7"/>
  <c r="C675" i="7"/>
  <c r="B675" i="7"/>
  <c r="D674" i="7"/>
  <c r="C674" i="7"/>
  <c r="B674" i="7"/>
  <c r="D673" i="7"/>
  <c r="C673" i="7"/>
  <c r="B673" i="7"/>
  <c r="D672" i="7"/>
  <c r="C672" i="7"/>
  <c r="B672" i="7"/>
  <c r="D671" i="7"/>
  <c r="C671" i="7"/>
  <c r="B671" i="7"/>
  <c r="D670" i="7"/>
  <c r="C670" i="7"/>
  <c r="B670" i="7"/>
  <c r="D669" i="7"/>
  <c r="C669" i="7"/>
  <c r="B669" i="7"/>
  <c r="D668" i="7"/>
  <c r="C668" i="7"/>
  <c r="B668" i="7"/>
  <c r="D667" i="7"/>
  <c r="C667" i="7"/>
  <c r="B667" i="7"/>
  <c r="D666" i="7"/>
  <c r="C666" i="7"/>
  <c r="B666" i="7"/>
  <c r="D665" i="7"/>
  <c r="C665" i="7"/>
  <c r="B665" i="7"/>
  <c r="D664" i="7"/>
  <c r="C664" i="7"/>
  <c r="B664" i="7"/>
  <c r="D663" i="7"/>
  <c r="C663" i="7"/>
  <c r="B663" i="7"/>
  <c r="D662" i="7"/>
  <c r="C662" i="7"/>
  <c r="B662" i="7"/>
  <c r="D661" i="7"/>
  <c r="C661" i="7"/>
  <c r="B661" i="7"/>
  <c r="D660" i="7"/>
  <c r="C660" i="7"/>
  <c r="B660" i="7"/>
  <c r="D659" i="7"/>
  <c r="C659" i="7"/>
  <c r="B659" i="7"/>
  <c r="D658" i="7"/>
  <c r="C658" i="7"/>
  <c r="B658" i="7"/>
  <c r="D657" i="7"/>
  <c r="C657" i="7"/>
  <c r="B657" i="7"/>
  <c r="D656" i="7"/>
  <c r="C656" i="7"/>
  <c r="B656" i="7"/>
  <c r="D655" i="7"/>
  <c r="C655" i="7"/>
  <c r="B655" i="7"/>
  <c r="D654" i="7"/>
  <c r="C654" i="7"/>
  <c r="B654" i="7"/>
  <c r="D653" i="7"/>
  <c r="C653" i="7"/>
  <c r="B653" i="7"/>
  <c r="D652" i="7"/>
  <c r="C652" i="7"/>
  <c r="B652" i="7"/>
  <c r="D651" i="7"/>
  <c r="C651" i="7"/>
  <c r="B651" i="7"/>
  <c r="D650" i="7"/>
  <c r="C650" i="7"/>
  <c r="B650" i="7"/>
  <c r="D649" i="7"/>
  <c r="C649" i="7"/>
  <c r="B649" i="7"/>
  <c r="D648" i="7"/>
  <c r="C648" i="7"/>
  <c r="B648" i="7"/>
  <c r="D647" i="7"/>
  <c r="C647" i="7"/>
  <c r="B647" i="7"/>
  <c r="D646" i="7"/>
  <c r="C646" i="7"/>
  <c r="B646" i="7"/>
  <c r="D645" i="7"/>
  <c r="C645" i="7"/>
  <c r="B645" i="7"/>
  <c r="D644" i="7"/>
  <c r="C644" i="7"/>
  <c r="B644" i="7"/>
  <c r="D643" i="7"/>
  <c r="C643" i="7"/>
  <c r="B643" i="7"/>
  <c r="D642" i="7"/>
  <c r="C642" i="7"/>
  <c r="B642" i="7"/>
  <c r="D641" i="7"/>
  <c r="C641" i="7"/>
  <c r="B641" i="7"/>
  <c r="D640" i="7"/>
  <c r="C640" i="7"/>
  <c r="B640" i="7"/>
  <c r="D639" i="7"/>
  <c r="C639" i="7"/>
  <c r="B639" i="7"/>
  <c r="D638" i="7"/>
  <c r="C638" i="7"/>
  <c r="B638" i="7"/>
  <c r="D637" i="7"/>
  <c r="C637" i="7"/>
  <c r="B637" i="7"/>
  <c r="D636" i="7"/>
  <c r="C636" i="7"/>
  <c r="B636" i="7"/>
  <c r="D635" i="7"/>
  <c r="C635" i="7"/>
  <c r="B635" i="7"/>
  <c r="D634" i="7"/>
  <c r="C634" i="7"/>
  <c r="B634" i="7"/>
  <c r="D633" i="7"/>
  <c r="C633" i="7"/>
  <c r="B633" i="7"/>
  <c r="D632" i="7"/>
  <c r="C632" i="7"/>
  <c r="B632" i="7"/>
  <c r="D631" i="7"/>
  <c r="C631" i="7"/>
  <c r="B631" i="7"/>
  <c r="D630" i="7"/>
  <c r="C630" i="7"/>
  <c r="B630" i="7"/>
  <c r="D629" i="7"/>
  <c r="C629" i="7"/>
  <c r="B629" i="7"/>
  <c r="D628" i="7"/>
  <c r="C628" i="7"/>
  <c r="B628" i="7"/>
  <c r="D627" i="7"/>
  <c r="C627" i="7"/>
  <c r="B627" i="7"/>
  <c r="D626" i="7"/>
  <c r="C626" i="7"/>
  <c r="B626" i="7"/>
  <c r="D625" i="7"/>
  <c r="C625" i="7"/>
  <c r="B625" i="7"/>
  <c r="D624" i="7"/>
  <c r="C624" i="7"/>
  <c r="B624" i="7"/>
  <c r="D623" i="7"/>
  <c r="C623" i="7"/>
  <c r="B623" i="7"/>
  <c r="D622" i="7"/>
  <c r="C622" i="7"/>
  <c r="B622" i="7"/>
  <c r="D621" i="7"/>
  <c r="C621" i="7"/>
  <c r="B621" i="7"/>
  <c r="D620" i="7"/>
  <c r="C620" i="7"/>
  <c r="B620" i="7"/>
  <c r="D619" i="7"/>
  <c r="C619" i="7"/>
  <c r="B619" i="7"/>
  <c r="D618" i="7"/>
  <c r="C618" i="7"/>
  <c r="B618" i="7"/>
  <c r="D617" i="7"/>
  <c r="C617" i="7"/>
  <c r="B617" i="7"/>
  <c r="D616" i="7"/>
  <c r="C616" i="7"/>
  <c r="B616" i="7"/>
  <c r="D615" i="7"/>
  <c r="C615" i="7"/>
  <c r="B615" i="7"/>
  <c r="D614" i="7"/>
  <c r="C614" i="7"/>
  <c r="B614" i="7"/>
  <c r="D613" i="7"/>
  <c r="C613" i="7"/>
  <c r="B613" i="7"/>
  <c r="D612" i="7"/>
  <c r="C612" i="7"/>
  <c r="B612" i="7"/>
  <c r="D611" i="7"/>
  <c r="C611" i="7"/>
  <c r="B611" i="7"/>
  <c r="D610" i="7"/>
  <c r="C610" i="7"/>
  <c r="B610" i="7"/>
  <c r="D609" i="7"/>
  <c r="C609" i="7"/>
  <c r="B609" i="7"/>
  <c r="D608" i="7"/>
  <c r="C608" i="7"/>
  <c r="B608" i="7"/>
  <c r="D607" i="7"/>
  <c r="C607" i="7"/>
  <c r="B607" i="7"/>
  <c r="D606" i="7"/>
  <c r="C606" i="7"/>
  <c r="B606" i="7"/>
  <c r="D605" i="7"/>
  <c r="C605" i="7"/>
  <c r="B605" i="7"/>
  <c r="D604" i="7"/>
  <c r="C604" i="7"/>
  <c r="B604" i="7"/>
  <c r="D603" i="7"/>
  <c r="C603" i="7"/>
  <c r="B603" i="7"/>
  <c r="D602" i="7"/>
  <c r="C602" i="7"/>
  <c r="B602" i="7"/>
  <c r="D601" i="7"/>
  <c r="C601" i="7"/>
  <c r="B601" i="7"/>
  <c r="D600" i="7"/>
  <c r="C600" i="7"/>
  <c r="B600" i="7"/>
  <c r="D599" i="7"/>
  <c r="C599" i="7"/>
  <c r="B599" i="7"/>
  <c r="D598" i="7"/>
  <c r="C598" i="7"/>
  <c r="B598" i="7"/>
  <c r="D597" i="7"/>
  <c r="C597" i="7"/>
  <c r="B597" i="7"/>
  <c r="D596" i="7"/>
  <c r="C596" i="7"/>
  <c r="B596" i="7"/>
  <c r="D595" i="7"/>
  <c r="C595" i="7"/>
  <c r="B595" i="7"/>
  <c r="D594" i="7"/>
  <c r="C594" i="7"/>
  <c r="B594" i="7"/>
  <c r="D593" i="7"/>
  <c r="C593" i="7"/>
  <c r="B593" i="7"/>
  <c r="D592" i="7"/>
  <c r="C592" i="7"/>
  <c r="B592" i="7"/>
  <c r="D591" i="7"/>
  <c r="C591" i="7"/>
  <c r="B591" i="7"/>
  <c r="D590" i="7"/>
  <c r="C590" i="7"/>
  <c r="B590" i="7"/>
  <c r="D589" i="7"/>
  <c r="C589" i="7"/>
  <c r="B589" i="7"/>
  <c r="D588" i="7"/>
  <c r="C588" i="7"/>
  <c r="B588" i="7"/>
  <c r="D587" i="7"/>
  <c r="C587" i="7"/>
  <c r="B587" i="7"/>
  <c r="D586" i="7"/>
  <c r="C586" i="7"/>
  <c r="B586" i="7"/>
  <c r="D585" i="7"/>
  <c r="C585" i="7"/>
  <c r="B585" i="7"/>
  <c r="D584" i="7"/>
  <c r="C584" i="7"/>
  <c r="B584" i="7"/>
  <c r="D583" i="7"/>
  <c r="C583" i="7"/>
  <c r="B583" i="7"/>
  <c r="D582" i="7"/>
  <c r="C582" i="7"/>
  <c r="B582" i="7"/>
  <c r="D581" i="7"/>
  <c r="C581" i="7"/>
  <c r="B581" i="7"/>
  <c r="D580" i="7"/>
  <c r="C580" i="7"/>
  <c r="B580" i="7"/>
  <c r="D579" i="7"/>
  <c r="C579" i="7"/>
  <c r="B579" i="7"/>
  <c r="D578" i="7"/>
  <c r="C578" i="7"/>
  <c r="B578" i="7"/>
  <c r="D577" i="7"/>
  <c r="C577" i="7"/>
  <c r="B577" i="7"/>
  <c r="D576" i="7"/>
  <c r="C576" i="7"/>
  <c r="B576" i="7"/>
  <c r="D575" i="7"/>
  <c r="C575" i="7"/>
  <c r="B575" i="7"/>
  <c r="D574" i="7"/>
  <c r="C574" i="7"/>
  <c r="B574" i="7"/>
  <c r="D573" i="7"/>
  <c r="C573" i="7"/>
  <c r="B573" i="7"/>
  <c r="D572" i="7"/>
  <c r="C572" i="7"/>
  <c r="B572" i="7"/>
  <c r="D571" i="7"/>
  <c r="C571" i="7"/>
  <c r="B571" i="7"/>
  <c r="D570" i="7"/>
  <c r="C570" i="7"/>
  <c r="B570" i="7"/>
  <c r="D569" i="7"/>
  <c r="C569" i="7"/>
  <c r="B569" i="7"/>
  <c r="D568" i="7"/>
  <c r="C568" i="7"/>
  <c r="B568" i="7"/>
  <c r="D567" i="7"/>
  <c r="C567" i="7"/>
  <c r="B567" i="7"/>
  <c r="D566" i="7"/>
  <c r="C566" i="7"/>
  <c r="B566" i="7"/>
  <c r="D565" i="7"/>
  <c r="C565" i="7"/>
  <c r="B565" i="7"/>
  <c r="D564" i="7"/>
  <c r="C564" i="7"/>
  <c r="B564" i="7"/>
  <c r="D563" i="7"/>
  <c r="C563" i="7"/>
  <c r="B563" i="7"/>
  <c r="D562" i="7"/>
  <c r="C562" i="7"/>
  <c r="B562" i="7"/>
  <c r="D561" i="7"/>
  <c r="C561" i="7"/>
  <c r="B561" i="7"/>
  <c r="D560" i="7"/>
  <c r="C560" i="7"/>
  <c r="B560" i="7"/>
  <c r="D559" i="7"/>
  <c r="C559" i="7"/>
  <c r="B559" i="7"/>
  <c r="D558" i="7"/>
  <c r="C558" i="7"/>
  <c r="B558" i="7"/>
  <c r="D557" i="7"/>
  <c r="C557" i="7"/>
  <c r="B557" i="7"/>
  <c r="D556" i="7"/>
  <c r="C556" i="7"/>
  <c r="B556" i="7"/>
  <c r="D555" i="7"/>
  <c r="C555" i="7"/>
  <c r="B555" i="7"/>
  <c r="D554" i="7"/>
  <c r="C554" i="7"/>
  <c r="B554" i="7"/>
  <c r="D553" i="7"/>
  <c r="C553" i="7"/>
  <c r="B553" i="7"/>
  <c r="D552" i="7"/>
  <c r="C552" i="7"/>
  <c r="B552" i="7"/>
  <c r="D551" i="7"/>
  <c r="C551" i="7"/>
  <c r="B551" i="7"/>
  <c r="D550" i="7"/>
  <c r="C550" i="7"/>
  <c r="B550" i="7"/>
  <c r="D549" i="7"/>
  <c r="C549" i="7"/>
  <c r="B549" i="7"/>
  <c r="D548" i="7"/>
  <c r="C548" i="7"/>
  <c r="B548" i="7"/>
  <c r="D547" i="7"/>
  <c r="C547" i="7"/>
  <c r="B547" i="7"/>
  <c r="D546" i="7"/>
  <c r="C546" i="7"/>
  <c r="B546" i="7"/>
  <c r="D545" i="7"/>
  <c r="C545" i="7"/>
  <c r="B545" i="7"/>
  <c r="D544" i="7"/>
  <c r="C544" i="7"/>
  <c r="B544" i="7"/>
  <c r="D543" i="7"/>
  <c r="C543" i="7"/>
  <c r="B543" i="7"/>
  <c r="D542" i="7"/>
  <c r="C542" i="7"/>
  <c r="B542" i="7"/>
  <c r="D541" i="7"/>
  <c r="C541" i="7"/>
  <c r="B541" i="7"/>
  <c r="D540" i="7"/>
  <c r="C540" i="7"/>
  <c r="B540" i="7"/>
  <c r="D539" i="7"/>
  <c r="C539" i="7"/>
  <c r="B539" i="7"/>
  <c r="D538" i="7"/>
  <c r="C538" i="7"/>
  <c r="B538" i="7"/>
  <c r="D537" i="7"/>
  <c r="C537" i="7"/>
  <c r="B537" i="7"/>
  <c r="D536" i="7"/>
  <c r="C536" i="7"/>
  <c r="B536" i="7"/>
  <c r="D535" i="7"/>
  <c r="C535" i="7"/>
  <c r="B535" i="7"/>
  <c r="D534" i="7"/>
  <c r="C534" i="7"/>
  <c r="B534" i="7"/>
  <c r="D533" i="7"/>
  <c r="C533" i="7"/>
  <c r="B533" i="7"/>
  <c r="D532" i="7"/>
  <c r="C532" i="7"/>
  <c r="B532" i="7"/>
  <c r="D531" i="7"/>
  <c r="C531" i="7"/>
  <c r="B531" i="7"/>
  <c r="D530" i="7"/>
  <c r="C530" i="7"/>
  <c r="B530" i="7"/>
  <c r="D529" i="7"/>
  <c r="C529" i="7"/>
  <c r="B529" i="7"/>
  <c r="D528" i="7"/>
  <c r="C528" i="7"/>
  <c r="B528" i="7"/>
  <c r="D527" i="7"/>
  <c r="C527" i="7"/>
  <c r="B527" i="7"/>
  <c r="D526" i="7"/>
  <c r="C526" i="7"/>
  <c r="B526" i="7"/>
  <c r="D525" i="7"/>
  <c r="C525" i="7"/>
  <c r="B525" i="7"/>
  <c r="D524" i="7"/>
  <c r="C524" i="7"/>
  <c r="B524" i="7"/>
  <c r="D523" i="7"/>
  <c r="C523" i="7"/>
  <c r="B523" i="7"/>
  <c r="D522" i="7"/>
  <c r="C522" i="7"/>
  <c r="B522" i="7"/>
  <c r="D521" i="7"/>
  <c r="C521" i="7"/>
  <c r="B521" i="7"/>
  <c r="D520" i="7"/>
  <c r="C520" i="7"/>
  <c r="B520" i="7"/>
  <c r="D519" i="7"/>
  <c r="C519" i="7"/>
  <c r="B519" i="7"/>
  <c r="D518" i="7"/>
  <c r="C518" i="7"/>
  <c r="B518" i="7"/>
  <c r="D517" i="7"/>
  <c r="C517" i="7"/>
  <c r="B517" i="7"/>
  <c r="D516" i="7"/>
  <c r="C516" i="7"/>
  <c r="B516" i="7"/>
  <c r="D515" i="7"/>
  <c r="C515" i="7"/>
  <c r="B515" i="7"/>
  <c r="D514" i="7"/>
  <c r="C514" i="7"/>
  <c r="B514" i="7"/>
  <c r="D513" i="7"/>
  <c r="C513" i="7"/>
  <c r="B513" i="7"/>
  <c r="D512" i="7"/>
  <c r="C512" i="7"/>
  <c r="B512" i="7"/>
  <c r="D511" i="7"/>
  <c r="C511" i="7"/>
  <c r="B511" i="7"/>
  <c r="D510" i="7"/>
  <c r="C510" i="7"/>
  <c r="B510" i="7"/>
  <c r="D509" i="7"/>
  <c r="C509" i="7"/>
  <c r="B509" i="7"/>
  <c r="D508" i="7"/>
  <c r="C508" i="7"/>
  <c r="B508" i="7"/>
  <c r="D507" i="7"/>
  <c r="C507" i="7"/>
  <c r="B507" i="7"/>
  <c r="D506" i="7"/>
  <c r="C506" i="7"/>
  <c r="B506" i="7"/>
  <c r="D505" i="7"/>
  <c r="C505" i="7"/>
  <c r="B505" i="7"/>
  <c r="D504" i="7"/>
  <c r="C504" i="7"/>
  <c r="B504" i="7"/>
  <c r="D503" i="7"/>
  <c r="C503" i="7"/>
  <c r="B503" i="7"/>
  <c r="D502" i="7"/>
  <c r="C502" i="7"/>
  <c r="B502" i="7"/>
  <c r="D501" i="7"/>
  <c r="C501" i="7"/>
  <c r="B501" i="7"/>
  <c r="D500" i="7"/>
  <c r="C500" i="7"/>
  <c r="B500" i="7"/>
  <c r="D499" i="7"/>
  <c r="C499" i="7"/>
  <c r="B499" i="7"/>
  <c r="D498" i="7"/>
  <c r="C498" i="7"/>
  <c r="B498" i="7"/>
  <c r="D497" i="7"/>
  <c r="C497" i="7"/>
  <c r="B497" i="7"/>
  <c r="D496" i="7"/>
  <c r="C496" i="7"/>
  <c r="B496" i="7"/>
  <c r="D495" i="7"/>
  <c r="C495" i="7"/>
  <c r="B495" i="7"/>
  <c r="D494" i="7"/>
  <c r="C494" i="7"/>
  <c r="B494" i="7"/>
  <c r="D493" i="7"/>
  <c r="C493" i="7"/>
  <c r="B493" i="7"/>
  <c r="D492" i="7"/>
  <c r="C492" i="7"/>
  <c r="B492" i="7"/>
  <c r="D491" i="7"/>
  <c r="C491" i="7"/>
  <c r="B491" i="7"/>
  <c r="D490" i="7"/>
  <c r="C490" i="7"/>
  <c r="B490" i="7"/>
  <c r="D489" i="7"/>
  <c r="C489" i="7"/>
  <c r="B489" i="7"/>
  <c r="D488" i="7"/>
  <c r="C488" i="7"/>
  <c r="B488" i="7"/>
  <c r="D487" i="7"/>
  <c r="C487" i="7"/>
  <c r="B487" i="7"/>
  <c r="D486" i="7"/>
  <c r="C486" i="7"/>
  <c r="B486" i="7"/>
  <c r="D485" i="7"/>
  <c r="C485" i="7"/>
  <c r="B485" i="7"/>
  <c r="D484" i="7"/>
  <c r="C484" i="7"/>
  <c r="B484" i="7"/>
  <c r="D483" i="7"/>
  <c r="C483" i="7"/>
  <c r="B483" i="7"/>
  <c r="D482" i="7"/>
  <c r="C482" i="7"/>
  <c r="B482" i="7"/>
  <c r="D481" i="7"/>
  <c r="C481" i="7"/>
  <c r="B481" i="7"/>
  <c r="D480" i="7"/>
  <c r="C480" i="7"/>
  <c r="B480" i="7"/>
  <c r="D479" i="7"/>
  <c r="C479" i="7"/>
  <c r="B479" i="7"/>
  <c r="D478" i="7"/>
  <c r="C478" i="7"/>
  <c r="B478" i="7"/>
  <c r="D477" i="7"/>
  <c r="C477" i="7"/>
  <c r="B477" i="7"/>
  <c r="D476" i="7"/>
  <c r="C476" i="7"/>
  <c r="B476" i="7"/>
  <c r="D475" i="7"/>
  <c r="C475" i="7"/>
  <c r="B475" i="7"/>
  <c r="D474" i="7"/>
  <c r="C474" i="7"/>
  <c r="B474" i="7"/>
  <c r="D473" i="7"/>
  <c r="C473" i="7"/>
  <c r="B473" i="7"/>
  <c r="D472" i="7"/>
  <c r="C472" i="7"/>
  <c r="B472" i="7"/>
  <c r="D471" i="7"/>
  <c r="C471" i="7"/>
  <c r="B471" i="7"/>
  <c r="D470" i="7"/>
  <c r="C470" i="7"/>
  <c r="B470" i="7"/>
  <c r="D469" i="7"/>
  <c r="C469" i="7"/>
  <c r="B469" i="7"/>
  <c r="D468" i="7"/>
  <c r="C468" i="7"/>
  <c r="B468" i="7"/>
  <c r="D467" i="7"/>
  <c r="C467" i="7"/>
  <c r="B467" i="7"/>
  <c r="D466" i="7"/>
  <c r="C466" i="7"/>
  <c r="B466" i="7"/>
  <c r="D465" i="7"/>
  <c r="C465" i="7"/>
  <c r="B465" i="7"/>
  <c r="D464" i="7"/>
  <c r="C464" i="7"/>
  <c r="B464" i="7"/>
  <c r="D463" i="7"/>
  <c r="C463" i="7"/>
  <c r="B463" i="7"/>
  <c r="D462" i="7"/>
  <c r="C462" i="7"/>
  <c r="B462" i="7"/>
  <c r="D461" i="7"/>
  <c r="C461" i="7"/>
  <c r="B461" i="7"/>
  <c r="D460" i="7"/>
  <c r="C460" i="7"/>
  <c r="B460" i="7"/>
  <c r="D459" i="7"/>
  <c r="C459" i="7"/>
  <c r="B459" i="7"/>
  <c r="D458" i="7"/>
  <c r="C458" i="7"/>
  <c r="B458" i="7"/>
  <c r="D457" i="7"/>
  <c r="C457" i="7"/>
  <c r="B457" i="7"/>
  <c r="D456" i="7"/>
  <c r="C456" i="7"/>
  <c r="B456" i="7"/>
  <c r="D455" i="7"/>
  <c r="C455" i="7"/>
  <c r="B455" i="7"/>
  <c r="D454" i="7"/>
  <c r="C454" i="7"/>
  <c r="B454" i="7"/>
  <c r="D453" i="7"/>
  <c r="C453" i="7"/>
  <c r="B453" i="7"/>
  <c r="D452" i="7"/>
  <c r="C452" i="7"/>
  <c r="B452" i="7"/>
  <c r="D451" i="7"/>
  <c r="C451" i="7"/>
  <c r="B451" i="7"/>
  <c r="D450" i="7"/>
  <c r="C450" i="7"/>
  <c r="B450" i="7"/>
  <c r="D449" i="7"/>
  <c r="C449" i="7"/>
  <c r="B449" i="7"/>
  <c r="D448" i="7"/>
  <c r="C448" i="7"/>
  <c r="B448" i="7"/>
  <c r="D447" i="7"/>
  <c r="C447" i="7"/>
  <c r="B447" i="7"/>
  <c r="D446" i="7"/>
  <c r="C446" i="7"/>
  <c r="B446" i="7"/>
  <c r="D445" i="7"/>
  <c r="C445" i="7"/>
  <c r="B445" i="7"/>
  <c r="D444" i="7"/>
  <c r="C444" i="7"/>
  <c r="B444" i="7"/>
  <c r="D443" i="7"/>
  <c r="C443" i="7"/>
  <c r="B443" i="7"/>
  <c r="D442" i="7"/>
  <c r="C442" i="7"/>
  <c r="B442" i="7"/>
  <c r="D441" i="7"/>
  <c r="C441" i="7"/>
  <c r="B441" i="7"/>
  <c r="D440" i="7"/>
  <c r="C440" i="7"/>
  <c r="B440" i="7"/>
  <c r="D439" i="7"/>
  <c r="C439" i="7"/>
  <c r="B439" i="7"/>
  <c r="D438" i="7"/>
  <c r="C438" i="7"/>
  <c r="B438" i="7"/>
  <c r="D437" i="7"/>
  <c r="C437" i="7"/>
  <c r="B437" i="7"/>
  <c r="D436" i="7"/>
  <c r="C436" i="7"/>
  <c r="B436" i="7"/>
  <c r="D435" i="7"/>
  <c r="C435" i="7"/>
  <c r="B435" i="7"/>
  <c r="D434" i="7"/>
  <c r="C434" i="7"/>
  <c r="B434" i="7"/>
  <c r="D433" i="7"/>
  <c r="C433" i="7"/>
  <c r="B433" i="7"/>
  <c r="D432" i="7"/>
  <c r="C432" i="7"/>
  <c r="B432" i="7"/>
  <c r="D431" i="7"/>
  <c r="C431" i="7"/>
  <c r="B431" i="7"/>
  <c r="D430" i="7"/>
  <c r="C430" i="7"/>
  <c r="B430" i="7"/>
  <c r="D429" i="7"/>
  <c r="C429" i="7"/>
  <c r="B429" i="7"/>
  <c r="D428" i="7"/>
  <c r="C428" i="7"/>
  <c r="B428" i="7"/>
  <c r="D427" i="7"/>
  <c r="C427" i="7"/>
  <c r="B427" i="7"/>
  <c r="D426" i="7"/>
  <c r="C426" i="7"/>
  <c r="B426" i="7"/>
  <c r="D425" i="7"/>
  <c r="C425" i="7"/>
  <c r="B425" i="7"/>
  <c r="D424" i="7"/>
  <c r="C424" i="7"/>
  <c r="B424" i="7"/>
  <c r="D423" i="7"/>
  <c r="C423" i="7"/>
  <c r="B423" i="7"/>
  <c r="D422" i="7"/>
  <c r="C422" i="7"/>
  <c r="B422" i="7"/>
  <c r="D421" i="7"/>
  <c r="C421" i="7"/>
  <c r="B421" i="7"/>
  <c r="D420" i="7"/>
  <c r="C420" i="7"/>
  <c r="B420" i="7"/>
  <c r="D419" i="7"/>
  <c r="C419" i="7"/>
  <c r="B419" i="7"/>
  <c r="D418" i="7"/>
  <c r="C418" i="7"/>
  <c r="B418" i="7"/>
  <c r="D417" i="7"/>
  <c r="C417" i="7"/>
  <c r="B417" i="7"/>
  <c r="D416" i="7"/>
  <c r="C416" i="7"/>
  <c r="B416" i="7"/>
  <c r="D415" i="7"/>
  <c r="C415" i="7"/>
  <c r="B415" i="7"/>
  <c r="D414" i="7"/>
  <c r="C414" i="7"/>
  <c r="B414" i="7"/>
  <c r="D413" i="7"/>
  <c r="C413" i="7"/>
  <c r="B413" i="7"/>
  <c r="D412" i="7"/>
  <c r="C412" i="7"/>
  <c r="B412" i="7"/>
  <c r="D411" i="7"/>
  <c r="C411" i="7"/>
  <c r="B411" i="7"/>
  <c r="D410" i="7"/>
  <c r="C410" i="7"/>
  <c r="B410" i="7"/>
  <c r="D409" i="7"/>
  <c r="C409" i="7"/>
  <c r="B409" i="7"/>
  <c r="D408" i="7"/>
  <c r="C408" i="7"/>
  <c r="B408" i="7"/>
  <c r="D407" i="7"/>
  <c r="C407" i="7"/>
  <c r="B407" i="7"/>
  <c r="D406" i="7"/>
  <c r="C406" i="7"/>
  <c r="B406" i="7"/>
  <c r="D405" i="7"/>
  <c r="C405" i="7"/>
  <c r="B405" i="7"/>
  <c r="D404" i="7"/>
  <c r="C404" i="7"/>
  <c r="B404" i="7"/>
  <c r="D403" i="7"/>
  <c r="C403" i="7"/>
  <c r="B403" i="7"/>
  <c r="D402" i="7"/>
  <c r="C402" i="7"/>
  <c r="B402" i="7"/>
  <c r="D401" i="7"/>
  <c r="C401" i="7"/>
  <c r="B401" i="7"/>
  <c r="D400" i="7"/>
  <c r="C400" i="7"/>
  <c r="B400" i="7"/>
  <c r="D399" i="7"/>
  <c r="C399" i="7"/>
  <c r="B399" i="7"/>
  <c r="D398" i="7"/>
  <c r="C398" i="7"/>
  <c r="B398" i="7"/>
  <c r="D397" i="7"/>
  <c r="C397" i="7"/>
  <c r="B397" i="7"/>
  <c r="D396" i="7"/>
  <c r="C396" i="7"/>
  <c r="B396" i="7"/>
  <c r="D395" i="7"/>
  <c r="C395" i="7"/>
  <c r="B395" i="7"/>
  <c r="D394" i="7"/>
  <c r="C394" i="7"/>
  <c r="B394" i="7"/>
  <c r="D393" i="7"/>
  <c r="C393" i="7"/>
  <c r="B393" i="7"/>
  <c r="D392" i="7"/>
  <c r="C392" i="7"/>
  <c r="B392" i="7"/>
  <c r="D391" i="7"/>
  <c r="C391" i="7"/>
  <c r="B391" i="7"/>
  <c r="D390" i="7"/>
  <c r="C390" i="7"/>
  <c r="B390" i="7"/>
  <c r="D389" i="7"/>
  <c r="C389" i="7"/>
  <c r="B389" i="7"/>
  <c r="D388" i="7"/>
  <c r="C388" i="7"/>
  <c r="B388" i="7"/>
  <c r="D387" i="7"/>
  <c r="C387" i="7"/>
  <c r="B387" i="7"/>
  <c r="D386" i="7"/>
  <c r="C386" i="7"/>
  <c r="B386" i="7"/>
  <c r="D385" i="7"/>
  <c r="C385" i="7"/>
  <c r="B385" i="7"/>
  <c r="D384" i="7"/>
  <c r="C384" i="7"/>
  <c r="B384" i="7"/>
  <c r="D383" i="7"/>
  <c r="C383" i="7"/>
  <c r="B383" i="7"/>
  <c r="D382" i="7"/>
  <c r="C382" i="7"/>
  <c r="B382" i="7"/>
  <c r="D381" i="7"/>
  <c r="C381" i="7"/>
  <c r="B381" i="7"/>
  <c r="D380" i="7"/>
  <c r="C380" i="7"/>
  <c r="B380" i="7"/>
  <c r="D379" i="7"/>
  <c r="C379" i="7"/>
  <c r="B379" i="7"/>
  <c r="D378" i="7"/>
  <c r="C378" i="7"/>
  <c r="B378" i="7"/>
  <c r="D377" i="7"/>
  <c r="C377" i="7"/>
  <c r="B377" i="7"/>
  <c r="D376" i="7"/>
  <c r="C376" i="7"/>
  <c r="B376" i="7"/>
  <c r="D375" i="7"/>
  <c r="C375" i="7"/>
  <c r="B375" i="7"/>
  <c r="D374" i="7"/>
  <c r="C374" i="7"/>
  <c r="B374" i="7"/>
  <c r="D373" i="7"/>
  <c r="C373" i="7"/>
  <c r="B373" i="7"/>
  <c r="D372" i="7"/>
  <c r="C372" i="7"/>
  <c r="B372" i="7"/>
  <c r="D371" i="7"/>
  <c r="C371" i="7"/>
  <c r="B371" i="7"/>
  <c r="D370" i="7"/>
  <c r="C370" i="7"/>
  <c r="B370" i="7"/>
  <c r="D369" i="7"/>
  <c r="C369" i="7"/>
  <c r="B369" i="7"/>
  <c r="D368" i="7"/>
  <c r="C368" i="7"/>
  <c r="B368" i="7"/>
  <c r="D367" i="7"/>
  <c r="C367" i="7"/>
  <c r="B367" i="7"/>
  <c r="D366" i="7"/>
  <c r="C366" i="7"/>
  <c r="B366" i="7"/>
  <c r="D365" i="7"/>
  <c r="C365" i="7"/>
  <c r="B365" i="7"/>
  <c r="D364" i="7"/>
  <c r="C364" i="7"/>
  <c r="B364" i="7"/>
  <c r="D363" i="7"/>
  <c r="C363" i="7"/>
  <c r="B363" i="7"/>
  <c r="D362" i="7"/>
  <c r="C362" i="7"/>
  <c r="B362" i="7"/>
  <c r="D361" i="7"/>
  <c r="C361" i="7"/>
  <c r="B361" i="7"/>
  <c r="D360" i="7"/>
  <c r="C360" i="7"/>
  <c r="B360" i="7"/>
  <c r="D359" i="7"/>
  <c r="C359" i="7"/>
  <c r="B359" i="7"/>
  <c r="D358" i="7"/>
  <c r="C358" i="7"/>
  <c r="B358" i="7"/>
  <c r="D357" i="7"/>
  <c r="C357" i="7"/>
  <c r="B357" i="7"/>
  <c r="D356" i="7"/>
  <c r="C356" i="7"/>
  <c r="B356" i="7"/>
  <c r="D355" i="7"/>
  <c r="C355" i="7"/>
  <c r="B355" i="7"/>
  <c r="D354" i="7"/>
  <c r="C354" i="7"/>
  <c r="B354" i="7"/>
  <c r="D353" i="7"/>
  <c r="C353" i="7"/>
  <c r="B353" i="7"/>
  <c r="D352" i="7"/>
  <c r="C352" i="7"/>
  <c r="B352" i="7"/>
  <c r="D351" i="7"/>
  <c r="C351" i="7"/>
  <c r="B351" i="7"/>
  <c r="D350" i="7"/>
  <c r="C350" i="7"/>
  <c r="B350" i="7"/>
  <c r="D349" i="7"/>
  <c r="C349" i="7"/>
  <c r="B349" i="7"/>
  <c r="D348" i="7"/>
  <c r="C348" i="7"/>
  <c r="B348" i="7"/>
  <c r="D347" i="7"/>
  <c r="C347" i="7"/>
  <c r="B347" i="7"/>
  <c r="D346" i="7"/>
  <c r="C346" i="7"/>
  <c r="B346" i="7"/>
  <c r="D345" i="7"/>
  <c r="C345" i="7"/>
  <c r="B345" i="7"/>
  <c r="D344" i="7"/>
  <c r="C344" i="7"/>
  <c r="B344" i="7"/>
  <c r="D343" i="7"/>
  <c r="C343" i="7"/>
  <c r="B343" i="7"/>
  <c r="D342" i="7"/>
  <c r="C342" i="7"/>
  <c r="B342" i="7"/>
  <c r="D341" i="7"/>
  <c r="C341" i="7"/>
  <c r="B341" i="7"/>
  <c r="D340" i="7"/>
  <c r="C340" i="7"/>
  <c r="B340" i="7"/>
  <c r="D339" i="7"/>
  <c r="C339" i="7"/>
  <c r="B339" i="7"/>
  <c r="D338" i="7"/>
  <c r="C338" i="7"/>
  <c r="B338" i="7"/>
  <c r="D337" i="7"/>
  <c r="C337" i="7"/>
  <c r="B337" i="7"/>
  <c r="D336" i="7"/>
  <c r="C336" i="7"/>
  <c r="B336" i="7"/>
  <c r="D335" i="7"/>
  <c r="C335" i="7"/>
  <c r="B335" i="7"/>
  <c r="D334" i="7"/>
  <c r="C334" i="7"/>
  <c r="B334" i="7"/>
  <c r="D333" i="7"/>
  <c r="C333" i="7"/>
  <c r="B333" i="7"/>
  <c r="D332" i="7"/>
  <c r="C332" i="7"/>
  <c r="B332" i="7"/>
  <c r="D331" i="7"/>
  <c r="C331" i="7"/>
  <c r="B331" i="7"/>
  <c r="D330" i="7"/>
  <c r="C330" i="7"/>
  <c r="B330" i="7"/>
  <c r="D329" i="7"/>
  <c r="C329" i="7"/>
  <c r="B329" i="7"/>
  <c r="D328" i="7"/>
  <c r="C328" i="7"/>
  <c r="B328" i="7"/>
  <c r="D327" i="7"/>
  <c r="C327" i="7"/>
  <c r="B327" i="7"/>
  <c r="D326" i="7"/>
  <c r="C326" i="7"/>
  <c r="B326" i="7"/>
  <c r="D325" i="7"/>
  <c r="C325" i="7"/>
  <c r="B325" i="7"/>
  <c r="D324" i="7"/>
  <c r="C324" i="7"/>
  <c r="B324" i="7"/>
  <c r="D323" i="7"/>
  <c r="C323" i="7"/>
  <c r="B323" i="7"/>
  <c r="D322" i="7"/>
  <c r="C322" i="7"/>
  <c r="B322" i="7"/>
  <c r="D321" i="7"/>
  <c r="C321" i="7"/>
  <c r="B321" i="7"/>
  <c r="D320" i="7"/>
  <c r="C320" i="7"/>
  <c r="B320" i="7"/>
  <c r="D319" i="7"/>
  <c r="C319" i="7"/>
  <c r="B319" i="7"/>
  <c r="D318" i="7"/>
  <c r="C318" i="7"/>
  <c r="B318" i="7"/>
  <c r="D317" i="7"/>
  <c r="C317" i="7"/>
  <c r="B317" i="7"/>
  <c r="D316" i="7"/>
  <c r="C316" i="7"/>
  <c r="B316" i="7"/>
  <c r="D315" i="7"/>
  <c r="C315" i="7"/>
  <c r="B315" i="7"/>
  <c r="D314" i="7"/>
  <c r="C314" i="7"/>
  <c r="B314" i="7"/>
  <c r="D313" i="7"/>
  <c r="C313" i="7"/>
  <c r="B313" i="7"/>
  <c r="D312" i="7"/>
  <c r="C312" i="7"/>
  <c r="B312" i="7"/>
  <c r="D311" i="7"/>
  <c r="C311" i="7"/>
  <c r="B311" i="7"/>
  <c r="D310" i="7"/>
  <c r="C310" i="7"/>
  <c r="B310" i="7"/>
  <c r="D309" i="7"/>
  <c r="C309" i="7"/>
  <c r="B309" i="7"/>
  <c r="D308" i="7"/>
  <c r="C308" i="7"/>
  <c r="B308" i="7"/>
  <c r="D307" i="7"/>
  <c r="C307" i="7"/>
  <c r="B307" i="7"/>
  <c r="D306" i="7"/>
  <c r="C306" i="7"/>
  <c r="B306" i="7"/>
  <c r="D305" i="7"/>
  <c r="C305" i="7"/>
  <c r="B305" i="7"/>
  <c r="D304" i="7"/>
  <c r="C304" i="7"/>
  <c r="B304" i="7"/>
  <c r="D303" i="7"/>
  <c r="C303" i="7"/>
  <c r="B303" i="7"/>
  <c r="D302" i="7"/>
  <c r="C302" i="7"/>
  <c r="B302" i="7"/>
  <c r="D301" i="7"/>
  <c r="C301" i="7"/>
  <c r="B301" i="7"/>
  <c r="D300" i="7"/>
  <c r="C300" i="7"/>
  <c r="B300" i="7"/>
  <c r="D299" i="7"/>
  <c r="C299" i="7"/>
  <c r="B299" i="7"/>
  <c r="D298" i="7"/>
  <c r="C298" i="7"/>
  <c r="B298" i="7"/>
  <c r="D297" i="7"/>
  <c r="C297" i="7"/>
  <c r="B297" i="7"/>
  <c r="D296" i="7"/>
  <c r="C296" i="7"/>
  <c r="B296" i="7"/>
  <c r="D295" i="7"/>
  <c r="C295" i="7"/>
  <c r="B295" i="7"/>
  <c r="D294" i="7"/>
  <c r="C294" i="7"/>
  <c r="B294" i="7"/>
  <c r="D293" i="7"/>
  <c r="C293" i="7"/>
  <c r="B293" i="7"/>
  <c r="D292" i="7"/>
  <c r="C292" i="7"/>
  <c r="B292" i="7"/>
  <c r="D291" i="7"/>
  <c r="C291" i="7"/>
  <c r="B291" i="7"/>
  <c r="D290" i="7"/>
  <c r="C290" i="7"/>
  <c r="B290" i="7"/>
  <c r="D289" i="7"/>
  <c r="C289" i="7"/>
  <c r="B289" i="7"/>
  <c r="D288" i="7"/>
  <c r="C288" i="7"/>
  <c r="B288" i="7"/>
  <c r="D287" i="7"/>
  <c r="C287" i="7"/>
  <c r="B287" i="7"/>
  <c r="D286" i="7"/>
  <c r="C286" i="7"/>
  <c r="B286" i="7"/>
  <c r="D285" i="7"/>
  <c r="C285" i="7"/>
  <c r="B285" i="7"/>
  <c r="D284" i="7"/>
  <c r="C284" i="7"/>
  <c r="B284" i="7"/>
  <c r="D283" i="7"/>
  <c r="C283" i="7"/>
  <c r="B283" i="7"/>
  <c r="D282" i="7"/>
  <c r="C282" i="7"/>
  <c r="B282" i="7"/>
  <c r="D281" i="7"/>
  <c r="C281" i="7"/>
  <c r="B281" i="7"/>
  <c r="D280" i="7"/>
  <c r="C280" i="7"/>
  <c r="B280" i="7"/>
  <c r="D279" i="7"/>
  <c r="C279" i="7"/>
  <c r="B279" i="7"/>
  <c r="D278" i="7"/>
  <c r="C278" i="7"/>
  <c r="B278" i="7"/>
  <c r="D277" i="7"/>
  <c r="C277" i="7"/>
  <c r="B277" i="7"/>
  <c r="D276" i="7"/>
  <c r="C276" i="7"/>
  <c r="B276" i="7"/>
  <c r="D275" i="7"/>
  <c r="C275" i="7"/>
  <c r="B275" i="7"/>
  <c r="D274" i="7"/>
  <c r="C274" i="7"/>
  <c r="B274" i="7"/>
  <c r="D273" i="7"/>
  <c r="C273" i="7"/>
  <c r="B273" i="7"/>
  <c r="D272" i="7"/>
  <c r="C272" i="7"/>
  <c r="B272" i="7"/>
  <c r="D271" i="7"/>
  <c r="C271" i="7"/>
  <c r="B271" i="7"/>
  <c r="D270" i="7"/>
  <c r="C270" i="7"/>
  <c r="B270" i="7"/>
  <c r="D269" i="7"/>
  <c r="C269" i="7"/>
  <c r="B269" i="7"/>
  <c r="D268" i="7"/>
  <c r="C268" i="7"/>
  <c r="B268" i="7"/>
  <c r="D267" i="7"/>
  <c r="C267" i="7"/>
  <c r="B267" i="7"/>
  <c r="D266" i="7"/>
  <c r="C266" i="7"/>
  <c r="B266" i="7"/>
  <c r="D265" i="7"/>
  <c r="C265" i="7"/>
  <c r="B265" i="7"/>
  <c r="D264" i="7"/>
  <c r="C264" i="7"/>
  <c r="B264" i="7"/>
  <c r="D263" i="7"/>
  <c r="C263" i="7"/>
  <c r="B263" i="7"/>
  <c r="D262" i="7"/>
  <c r="C262" i="7"/>
  <c r="B262" i="7"/>
  <c r="D261" i="7"/>
  <c r="C261" i="7"/>
  <c r="B261" i="7"/>
  <c r="D260" i="7"/>
  <c r="C260" i="7"/>
  <c r="B260" i="7"/>
  <c r="D259" i="7"/>
  <c r="C259" i="7"/>
  <c r="B259" i="7"/>
  <c r="D258" i="7"/>
  <c r="C258" i="7"/>
  <c r="B258" i="7"/>
  <c r="D257" i="7"/>
  <c r="C257" i="7"/>
  <c r="B257" i="7"/>
  <c r="D256" i="7"/>
  <c r="C256" i="7"/>
  <c r="B256" i="7"/>
  <c r="D255" i="7"/>
  <c r="C255" i="7"/>
  <c r="B255" i="7"/>
  <c r="D254" i="7"/>
  <c r="C254" i="7"/>
  <c r="B254" i="7"/>
  <c r="D253" i="7"/>
  <c r="C253" i="7"/>
  <c r="B253" i="7"/>
  <c r="D252" i="7"/>
  <c r="C252" i="7"/>
  <c r="B252" i="7"/>
  <c r="D251" i="7"/>
  <c r="C251" i="7"/>
  <c r="B251" i="7"/>
  <c r="D250" i="7"/>
  <c r="C250" i="7"/>
  <c r="B250" i="7"/>
  <c r="D249" i="7"/>
  <c r="C249" i="7"/>
  <c r="B249" i="7"/>
  <c r="D248" i="7"/>
  <c r="C248" i="7"/>
  <c r="B248" i="7"/>
  <c r="D247" i="7"/>
  <c r="C247" i="7"/>
  <c r="B247" i="7"/>
  <c r="D246" i="7"/>
  <c r="C246" i="7"/>
  <c r="B246" i="7"/>
  <c r="D245" i="7"/>
  <c r="C245" i="7"/>
  <c r="B245" i="7"/>
  <c r="D244" i="7"/>
  <c r="C244" i="7"/>
  <c r="B244" i="7"/>
  <c r="D243" i="7"/>
  <c r="C243" i="7"/>
  <c r="B243" i="7"/>
  <c r="D242" i="7"/>
  <c r="C242" i="7"/>
  <c r="B242" i="7"/>
  <c r="D241" i="7"/>
  <c r="C241" i="7"/>
  <c r="B241" i="7"/>
  <c r="D240" i="7"/>
  <c r="C240" i="7"/>
  <c r="B240" i="7"/>
  <c r="D239" i="7"/>
  <c r="C239" i="7"/>
  <c r="B239" i="7"/>
  <c r="D238" i="7"/>
  <c r="C238" i="7"/>
  <c r="B238" i="7"/>
  <c r="D237" i="7"/>
  <c r="C237" i="7"/>
  <c r="B237" i="7"/>
  <c r="D236" i="7"/>
  <c r="C236" i="7"/>
  <c r="B236" i="7"/>
  <c r="D235" i="7"/>
  <c r="C235" i="7"/>
  <c r="B235" i="7"/>
  <c r="D234" i="7"/>
  <c r="C234" i="7"/>
  <c r="B234" i="7"/>
  <c r="D233" i="7"/>
  <c r="C233" i="7"/>
  <c r="B233" i="7"/>
  <c r="D232" i="7"/>
  <c r="C232" i="7"/>
  <c r="B232" i="7"/>
  <c r="D231" i="7"/>
  <c r="C231" i="7"/>
  <c r="B231" i="7"/>
  <c r="D230" i="7"/>
  <c r="C230" i="7"/>
  <c r="B230" i="7"/>
  <c r="D229" i="7"/>
  <c r="C229" i="7"/>
  <c r="B229" i="7"/>
  <c r="D228" i="7"/>
  <c r="C228" i="7"/>
  <c r="B228" i="7"/>
  <c r="D227" i="7"/>
  <c r="C227" i="7"/>
  <c r="B227" i="7"/>
  <c r="D226" i="7"/>
  <c r="C226" i="7"/>
  <c r="B226" i="7"/>
  <c r="D225" i="7"/>
  <c r="C225" i="7"/>
  <c r="B225" i="7"/>
  <c r="D224" i="7"/>
  <c r="C224" i="7"/>
  <c r="B224" i="7"/>
  <c r="D223" i="7"/>
  <c r="C223" i="7"/>
  <c r="B223" i="7"/>
  <c r="D222" i="7"/>
  <c r="C222" i="7"/>
  <c r="B222" i="7"/>
  <c r="D221" i="7"/>
  <c r="C221" i="7"/>
  <c r="B221" i="7"/>
  <c r="D220" i="7"/>
  <c r="C220" i="7"/>
  <c r="B220" i="7"/>
  <c r="D219" i="7"/>
  <c r="C219" i="7"/>
  <c r="B219" i="7"/>
  <c r="D218" i="7"/>
  <c r="C218" i="7"/>
  <c r="B218" i="7"/>
  <c r="D217" i="7"/>
  <c r="C217" i="7"/>
  <c r="B217" i="7"/>
  <c r="D216" i="7"/>
  <c r="C216" i="7"/>
  <c r="B216" i="7"/>
  <c r="D215" i="7"/>
  <c r="C215" i="7"/>
  <c r="B215" i="7"/>
  <c r="D214" i="7"/>
  <c r="C214" i="7"/>
  <c r="B214" i="7"/>
  <c r="D213" i="7"/>
  <c r="C213" i="7"/>
  <c r="B213" i="7"/>
  <c r="D212" i="7"/>
  <c r="C212" i="7"/>
  <c r="B212" i="7"/>
  <c r="D211" i="7"/>
  <c r="C211" i="7"/>
  <c r="B211" i="7"/>
  <c r="D210" i="7"/>
  <c r="C210" i="7"/>
  <c r="B210" i="7"/>
  <c r="D209" i="7"/>
  <c r="C209" i="7"/>
  <c r="B209" i="7"/>
  <c r="D208" i="7"/>
  <c r="C208" i="7"/>
  <c r="B208" i="7"/>
  <c r="D207" i="7"/>
  <c r="C207" i="7"/>
  <c r="B207" i="7"/>
  <c r="D206" i="7"/>
  <c r="C206" i="7"/>
  <c r="B206" i="7"/>
  <c r="D205" i="7"/>
  <c r="C205" i="7"/>
  <c r="B205" i="7"/>
  <c r="D204" i="7"/>
  <c r="C204" i="7"/>
  <c r="B204" i="7"/>
  <c r="D203" i="7"/>
  <c r="C203" i="7"/>
  <c r="B203" i="7"/>
  <c r="D202" i="7"/>
  <c r="C202" i="7"/>
  <c r="B202" i="7"/>
  <c r="D201" i="7"/>
  <c r="C201" i="7"/>
  <c r="B201" i="7"/>
  <c r="D200" i="7"/>
  <c r="C200" i="7"/>
  <c r="B200" i="7"/>
  <c r="D199" i="7"/>
  <c r="C199" i="7"/>
  <c r="B199" i="7"/>
  <c r="D198" i="7"/>
  <c r="C198" i="7"/>
  <c r="B198" i="7"/>
  <c r="D197" i="7"/>
  <c r="C197" i="7"/>
  <c r="B197" i="7"/>
  <c r="D196" i="7"/>
  <c r="C196" i="7"/>
  <c r="B196" i="7"/>
  <c r="D195" i="7"/>
  <c r="C195" i="7"/>
  <c r="B195" i="7"/>
  <c r="D194" i="7"/>
  <c r="C194" i="7"/>
  <c r="B194" i="7"/>
  <c r="D193" i="7"/>
  <c r="C193" i="7"/>
  <c r="B193" i="7"/>
  <c r="D192" i="7"/>
  <c r="C192" i="7"/>
  <c r="B192" i="7"/>
  <c r="D191" i="7"/>
  <c r="C191" i="7"/>
  <c r="B191" i="7"/>
  <c r="D190" i="7"/>
  <c r="C190" i="7"/>
  <c r="B190" i="7"/>
  <c r="D189" i="7"/>
  <c r="C189" i="7"/>
  <c r="B189" i="7"/>
  <c r="D188" i="7"/>
  <c r="C188" i="7"/>
  <c r="B188" i="7"/>
  <c r="D187" i="7"/>
  <c r="C187" i="7"/>
  <c r="B187" i="7"/>
  <c r="D186" i="7"/>
  <c r="C186" i="7"/>
  <c r="B186" i="7"/>
  <c r="D185" i="7"/>
  <c r="C185" i="7"/>
  <c r="B185" i="7"/>
  <c r="D184" i="7"/>
  <c r="C184" i="7"/>
  <c r="B184" i="7"/>
  <c r="D183" i="7"/>
  <c r="C183" i="7"/>
  <c r="B183" i="7"/>
  <c r="D182" i="7"/>
  <c r="C182" i="7"/>
  <c r="B182" i="7"/>
  <c r="D181" i="7"/>
  <c r="C181" i="7"/>
  <c r="B181" i="7"/>
  <c r="D180" i="7"/>
  <c r="C180" i="7"/>
  <c r="B180" i="7"/>
  <c r="D179" i="7"/>
  <c r="C179" i="7"/>
  <c r="B179" i="7"/>
  <c r="D178" i="7"/>
  <c r="C178" i="7"/>
  <c r="B178" i="7"/>
  <c r="D177" i="7"/>
  <c r="C177" i="7"/>
  <c r="B177" i="7"/>
  <c r="D176" i="7"/>
  <c r="C176" i="7"/>
  <c r="B176" i="7"/>
  <c r="D175" i="7"/>
  <c r="C175" i="7"/>
  <c r="B175" i="7"/>
  <c r="D174" i="7"/>
  <c r="C174" i="7"/>
  <c r="B174" i="7"/>
  <c r="D173" i="7"/>
  <c r="C173" i="7"/>
  <c r="B173" i="7"/>
  <c r="D172" i="7"/>
  <c r="C172" i="7"/>
  <c r="B172" i="7"/>
  <c r="D171" i="7"/>
  <c r="C171" i="7"/>
  <c r="B171" i="7"/>
  <c r="D170" i="7"/>
  <c r="C170" i="7"/>
  <c r="B170" i="7"/>
  <c r="D169" i="7"/>
  <c r="C169" i="7"/>
  <c r="B169" i="7"/>
  <c r="D168" i="7"/>
  <c r="C168" i="7"/>
  <c r="B168" i="7"/>
  <c r="D167" i="7"/>
  <c r="C167" i="7"/>
  <c r="B167" i="7"/>
  <c r="D166" i="7"/>
  <c r="C166" i="7"/>
  <c r="B166" i="7"/>
  <c r="D165" i="7"/>
  <c r="C165" i="7"/>
  <c r="B165" i="7"/>
  <c r="D164" i="7"/>
  <c r="C164" i="7"/>
  <c r="B164" i="7"/>
  <c r="D163" i="7"/>
  <c r="C163" i="7"/>
  <c r="B163" i="7"/>
  <c r="D162" i="7"/>
  <c r="C162" i="7"/>
  <c r="B162" i="7"/>
  <c r="D161" i="7"/>
  <c r="C161" i="7"/>
  <c r="B161" i="7"/>
  <c r="D160" i="7"/>
  <c r="C160" i="7"/>
  <c r="B160" i="7"/>
  <c r="D159" i="7"/>
  <c r="C159" i="7"/>
  <c r="B159" i="7"/>
  <c r="D158" i="7"/>
  <c r="C158" i="7"/>
  <c r="B158" i="7"/>
  <c r="D157" i="7"/>
  <c r="C157" i="7"/>
  <c r="B157" i="7"/>
  <c r="D156" i="7"/>
  <c r="C156" i="7"/>
  <c r="B156" i="7"/>
  <c r="D155" i="7"/>
  <c r="C155" i="7"/>
  <c r="B155" i="7"/>
  <c r="D154" i="7"/>
  <c r="C154" i="7"/>
  <c r="B154" i="7"/>
  <c r="D153" i="7"/>
  <c r="C153" i="7"/>
  <c r="B153" i="7"/>
  <c r="D152" i="7"/>
  <c r="C152" i="7"/>
  <c r="B152" i="7"/>
  <c r="D151" i="7"/>
  <c r="C151" i="7"/>
  <c r="B151" i="7"/>
  <c r="D150" i="7"/>
  <c r="C150" i="7"/>
  <c r="B150" i="7"/>
  <c r="D149" i="7"/>
  <c r="C149" i="7"/>
  <c r="B149" i="7"/>
  <c r="D148" i="7"/>
  <c r="C148" i="7"/>
  <c r="B148" i="7"/>
  <c r="D147" i="7"/>
  <c r="C147" i="7"/>
  <c r="B147" i="7"/>
  <c r="D146" i="7"/>
  <c r="C146" i="7"/>
  <c r="B146" i="7"/>
  <c r="D145" i="7"/>
  <c r="C145" i="7"/>
  <c r="B145" i="7"/>
  <c r="D144" i="7"/>
  <c r="C144" i="7"/>
  <c r="B144" i="7"/>
  <c r="D143" i="7"/>
  <c r="C143" i="7"/>
  <c r="B143" i="7"/>
  <c r="D142" i="7"/>
  <c r="C142" i="7"/>
  <c r="B142" i="7"/>
  <c r="D141" i="7"/>
  <c r="C141" i="7"/>
  <c r="B141" i="7"/>
  <c r="D140" i="7"/>
  <c r="C140" i="7"/>
  <c r="B140" i="7"/>
  <c r="D139" i="7"/>
  <c r="C139" i="7"/>
  <c r="B139" i="7"/>
  <c r="D138" i="7"/>
  <c r="C138" i="7"/>
  <c r="B138" i="7"/>
  <c r="D137" i="7"/>
  <c r="C137" i="7"/>
  <c r="B137" i="7"/>
  <c r="D136" i="7"/>
  <c r="C136" i="7"/>
  <c r="B136" i="7"/>
  <c r="D135" i="7"/>
  <c r="C135" i="7"/>
  <c r="B135" i="7"/>
  <c r="D134" i="7"/>
  <c r="C134" i="7"/>
  <c r="B134" i="7"/>
  <c r="D133" i="7"/>
  <c r="C133" i="7"/>
  <c r="B133" i="7"/>
  <c r="D132" i="7"/>
  <c r="C132" i="7"/>
  <c r="B132" i="7"/>
  <c r="D131" i="7"/>
  <c r="C131" i="7"/>
  <c r="B131" i="7"/>
  <c r="D130" i="7"/>
  <c r="C130" i="7"/>
  <c r="B130" i="7"/>
  <c r="D129" i="7"/>
  <c r="C129" i="7"/>
  <c r="B129" i="7"/>
  <c r="D128" i="7"/>
  <c r="C128" i="7"/>
  <c r="B128" i="7"/>
  <c r="D127" i="7"/>
  <c r="C127" i="7"/>
  <c r="B127" i="7"/>
  <c r="D126" i="7"/>
  <c r="C126" i="7"/>
  <c r="B126" i="7"/>
  <c r="D125" i="7"/>
  <c r="C125" i="7"/>
  <c r="B125" i="7"/>
  <c r="D124" i="7"/>
  <c r="C124" i="7"/>
  <c r="B124" i="7"/>
  <c r="D123" i="7"/>
  <c r="C123" i="7"/>
  <c r="B123" i="7"/>
  <c r="D122" i="7"/>
  <c r="C122" i="7"/>
  <c r="B122" i="7"/>
  <c r="D121" i="7"/>
  <c r="C121" i="7"/>
  <c r="B121" i="7"/>
  <c r="D120" i="7"/>
  <c r="C120" i="7"/>
  <c r="B120" i="7"/>
  <c r="D119" i="7"/>
  <c r="C119" i="7"/>
  <c r="B119" i="7"/>
  <c r="D118" i="7"/>
  <c r="C118" i="7"/>
  <c r="B118" i="7"/>
  <c r="D117" i="7"/>
  <c r="C117" i="7"/>
  <c r="B117" i="7"/>
  <c r="D116" i="7"/>
  <c r="C116" i="7"/>
  <c r="B116" i="7"/>
  <c r="D115" i="7"/>
  <c r="C115" i="7"/>
  <c r="B115" i="7"/>
  <c r="D114" i="7"/>
  <c r="C114" i="7"/>
  <c r="B114" i="7"/>
  <c r="D113" i="7"/>
  <c r="C113" i="7"/>
  <c r="B113" i="7"/>
  <c r="D112" i="7"/>
  <c r="C112" i="7"/>
  <c r="B112" i="7"/>
  <c r="D111" i="7"/>
  <c r="C111" i="7"/>
  <c r="B111" i="7"/>
  <c r="D110" i="7"/>
  <c r="C110" i="7"/>
  <c r="B110" i="7"/>
  <c r="D109" i="7"/>
  <c r="C109" i="7"/>
  <c r="B109" i="7"/>
  <c r="D108" i="7"/>
  <c r="C108" i="7"/>
  <c r="B108" i="7"/>
  <c r="D107" i="7"/>
  <c r="C107" i="7"/>
  <c r="B107" i="7"/>
  <c r="D106" i="7"/>
  <c r="C106" i="7"/>
  <c r="B106" i="7"/>
  <c r="D105" i="7"/>
  <c r="C105" i="7"/>
  <c r="B105" i="7"/>
  <c r="D104" i="7"/>
  <c r="C104" i="7"/>
  <c r="B104" i="7"/>
  <c r="D103" i="7"/>
  <c r="C103" i="7"/>
  <c r="B103" i="7"/>
  <c r="D102" i="7"/>
  <c r="C102" i="7"/>
  <c r="B102" i="7"/>
  <c r="D101" i="7"/>
  <c r="C101" i="7"/>
  <c r="B101" i="7"/>
  <c r="D100" i="7"/>
  <c r="C100" i="7"/>
  <c r="B100" i="7"/>
  <c r="D99" i="7"/>
  <c r="C99" i="7"/>
  <c r="B99" i="7"/>
  <c r="D98" i="7"/>
  <c r="C98" i="7"/>
  <c r="B98" i="7"/>
  <c r="D97" i="7"/>
  <c r="C97" i="7"/>
  <c r="B97" i="7"/>
  <c r="D96" i="7"/>
  <c r="C96" i="7"/>
  <c r="B96" i="7"/>
  <c r="D95" i="7"/>
  <c r="C95" i="7"/>
  <c r="B95" i="7"/>
  <c r="D94" i="7"/>
  <c r="C94" i="7"/>
  <c r="B94" i="7"/>
  <c r="D93" i="7"/>
  <c r="C93" i="7"/>
  <c r="B93" i="7"/>
  <c r="D92" i="7"/>
  <c r="C92" i="7"/>
  <c r="B92" i="7"/>
  <c r="D91" i="7"/>
  <c r="C91" i="7"/>
  <c r="B91" i="7"/>
  <c r="D90" i="7"/>
  <c r="C90" i="7"/>
  <c r="B90" i="7"/>
  <c r="D89" i="7"/>
  <c r="C89" i="7"/>
  <c r="B89" i="7"/>
  <c r="D88" i="7"/>
  <c r="C88" i="7"/>
  <c r="B88" i="7"/>
  <c r="D87" i="7"/>
  <c r="C87" i="7"/>
  <c r="B87" i="7"/>
  <c r="D86" i="7"/>
  <c r="C86" i="7"/>
  <c r="B86" i="7"/>
  <c r="D85" i="7"/>
  <c r="C85" i="7"/>
  <c r="B85" i="7"/>
  <c r="D84" i="7"/>
  <c r="C84" i="7"/>
  <c r="B84" i="7"/>
  <c r="D83" i="7"/>
  <c r="C83" i="7"/>
  <c r="B83" i="7"/>
  <c r="D82" i="7"/>
  <c r="C82" i="7"/>
  <c r="B82" i="7"/>
  <c r="D81" i="7"/>
  <c r="C81" i="7"/>
  <c r="B81" i="7"/>
  <c r="D80" i="7"/>
  <c r="C80" i="7"/>
  <c r="B80" i="7"/>
  <c r="D79" i="7"/>
  <c r="C79" i="7"/>
  <c r="B79" i="7"/>
  <c r="D78" i="7"/>
  <c r="C78" i="7"/>
  <c r="B78" i="7"/>
  <c r="D77" i="7"/>
  <c r="C77" i="7"/>
  <c r="B77" i="7"/>
  <c r="D76" i="7"/>
  <c r="C76" i="7"/>
  <c r="B76" i="7"/>
  <c r="D75" i="7"/>
  <c r="C75" i="7"/>
  <c r="B75" i="7"/>
  <c r="D74" i="7"/>
  <c r="C74" i="7"/>
  <c r="B74" i="7"/>
  <c r="D73" i="7"/>
  <c r="C73" i="7"/>
  <c r="B73" i="7"/>
  <c r="D72" i="7"/>
  <c r="C72" i="7"/>
  <c r="B72" i="7"/>
  <c r="D71" i="7"/>
  <c r="C71" i="7"/>
  <c r="B71" i="7"/>
  <c r="D70" i="7"/>
  <c r="C70" i="7"/>
  <c r="B70" i="7"/>
  <c r="D69" i="7"/>
  <c r="C69" i="7"/>
  <c r="B69" i="7"/>
  <c r="D68" i="7"/>
  <c r="C68" i="7"/>
  <c r="B68" i="7"/>
  <c r="D67" i="7"/>
  <c r="C67" i="7"/>
  <c r="B67" i="7"/>
  <c r="D66" i="7"/>
  <c r="C66" i="7"/>
  <c r="B66" i="7"/>
  <c r="D65" i="7"/>
  <c r="C65" i="7"/>
  <c r="B65" i="7"/>
  <c r="D64" i="7"/>
  <c r="C64" i="7"/>
  <c r="B64" i="7"/>
  <c r="D63" i="7"/>
  <c r="C63" i="7"/>
  <c r="B63" i="7"/>
  <c r="D62" i="7"/>
  <c r="C62" i="7"/>
  <c r="B62" i="7"/>
  <c r="D61" i="7"/>
  <c r="C61" i="7"/>
  <c r="B61" i="7"/>
  <c r="D60" i="7"/>
  <c r="C60" i="7"/>
  <c r="B60" i="7"/>
  <c r="D59" i="7"/>
  <c r="C59" i="7"/>
  <c r="B59" i="7"/>
  <c r="D58" i="7"/>
  <c r="C58" i="7"/>
  <c r="B58" i="7"/>
  <c r="D57" i="7"/>
  <c r="C57" i="7"/>
  <c r="B57" i="7"/>
  <c r="D56" i="7"/>
  <c r="C56" i="7"/>
  <c r="B56" i="7"/>
  <c r="D55" i="7"/>
  <c r="C55" i="7"/>
  <c r="B55" i="7"/>
  <c r="D54" i="7"/>
  <c r="C54" i="7"/>
  <c r="B54" i="7"/>
  <c r="D53" i="7"/>
  <c r="C53" i="7"/>
  <c r="B53" i="7"/>
  <c r="D52" i="7"/>
  <c r="C52" i="7"/>
  <c r="B52" i="7"/>
  <c r="D51" i="7"/>
  <c r="C51" i="7"/>
  <c r="B51" i="7"/>
  <c r="D50" i="7"/>
  <c r="C50" i="7"/>
  <c r="B50" i="7"/>
  <c r="D49" i="7"/>
  <c r="C49" i="7"/>
  <c r="B49" i="7"/>
  <c r="D48" i="7"/>
  <c r="C48" i="7"/>
  <c r="B48" i="7"/>
  <c r="D47" i="7"/>
  <c r="C47" i="7"/>
  <c r="B47" i="7"/>
  <c r="D46" i="7"/>
  <c r="C46" i="7"/>
  <c r="B46" i="7"/>
  <c r="D45" i="7"/>
  <c r="C45" i="7"/>
  <c r="B45" i="7"/>
  <c r="D44" i="7"/>
  <c r="C44" i="7"/>
  <c r="B44" i="7"/>
  <c r="D43" i="7"/>
  <c r="C43" i="7"/>
  <c r="B43" i="7"/>
  <c r="D42" i="7"/>
  <c r="C42" i="7"/>
  <c r="B42" i="7"/>
  <c r="D41" i="7"/>
  <c r="C41" i="7"/>
  <c r="B41" i="7"/>
  <c r="D40" i="7"/>
  <c r="C40" i="7"/>
  <c r="B40" i="7"/>
  <c r="D39" i="7"/>
  <c r="C39" i="7"/>
  <c r="B39" i="7"/>
  <c r="D38" i="7"/>
  <c r="C38" i="7"/>
  <c r="B38" i="7"/>
  <c r="D37" i="7"/>
  <c r="C37" i="7"/>
  <c r="B37" i="7"/>
  <c r="D36" i="7"/>
  <c r="C36" i="7"/>
  <c r="B36" i="7"/>
  <c r="D35" i="7"/>
  <c r="C35" i="7"/>
  <c r="B35" i="7"/>
  <c r="D34" i="7"/>
  <c r="C34" i="7"/>
  <c r="B34" i="7"/>
  <c r="D33" i="7"/>
  <c r="C33" i="7"/>
  <c r="B33" i="7"/>
  <c r="D32" i="7"/>
  <c r="C32" i="7"/>
  <c r="B32" i="7"/>
  <c r="D31" i="7"/>
  <c r="C31" i="7"/>
  <c r="B31" i="7"/>
  <c r="D30" i="7"/>
  <c r="C30" i="7"/>
  <c r="B30" i="7"/>
  <c r="D29" i="7"/>
  <c r="C29" i="7"/>
  <c r="B29" i="7"/>
  <c r="D28" i="7"/>
  <c r="C28" i="7"/>
  <c r="B28" i="7"/>
  <c r="D27" i="7"/>
  <c r="C27" i="7"/>
  <c r="B27" i="7"/>
  <c r="D26" i="7"/>
  <c r="C26" i="7"/>
  <c r="B26" i="7"/>
  <c r="D25" i="7"/>
  <c r="C25" i="7"/>
  <c r="B25" i="7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D2" i="7"/>
  <c r="C2" i="7"/>
  <c r="L11" i="7" s="1"/>
  <c r="B2" i="7"/>
  <c r="K11" i="7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2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K4769" i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K4755" i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K4712" i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8" i="1"/>
  <c r="K4667" i="1"/>
  <c r="K4666" i="1"/>
  <c r="K4665" i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K4641" i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K4623" i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K4520" i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/>
  <c r="K4497" i="1"/>
  <c r="K4496" i="1"/>
  <c r="K4495" i="1"/>
  <c r="K4494" i="1"/>
  <c r="K4493" i="1"/>
  <c r="K4492" i="1"/>
  <c r="K4491" i="1"/>
  <c r="K4490" i="1"/>
  <c r="K4489" i="1"/>
  <c r="K4488" i="1"/>
  <c r="K4487" i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K4436" i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K4420" i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/>
  <c r="K4391" i="1"/>
  <c r="K4390" i="1"/>
  <c r="K4389" i="1"/>
  <c r="K4388" i="1"/>
  <c r="K4387" i="1"/>
  <c r="K4386" i="1"/>
  <c r="K4385" i="1"/>
  <c r="K4384" i="1"/>
  <c r="K4383" i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/>
  <c r="K4363" i="1"/>
  <c r="K4362" i="1"/>
  <c r="K4361" i="1"/>
  <c r="K4360" i="1"/>
  <c r="K4359" i="1"/>
  <c r="K4358" i="1"/>
  <c r="K4357" i="1"/>
  <c r="K4356" i="1"/>
  <c r="K4355" i="1"/>
  <c r="K4354" i="1"/>
  <c r="K4353" i="1"/>
  <c r="K4352" i="1"/>
  <c r="K4351" i="1"/>
  <c r="K4350" i="1"/>
  <c r="K4349" i="1"/>
  <c r="K4348" i="1"/>
  <c r="K4347" i="1"/>
  <c r="K4346" i="1"/>
  <c r="K4345" i="1"/>
  <c r="K4344" i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M11" i="7" l="1"/>
  <c r="L13" i="7"/>
  <c r="K12" i="7"/>
  <c r="K10" i="7"/>
  <c r="K9" i="7"/>
  <c r="M13" i="7"/>
  <c r="L12" i="7"/>
  <c r="F129" i="7" s="1"/>
  <c r="L10" i="7"/>
  <c r="F8" i="7" s="1"/>
  <c r="L9" i="7"/>
  <c r="M12" i="7"/>
  <c r="M10" i="7"/>
  <c r="M9" i="7"/>
  <c r="F69" i="7"/>
  <c r="F77" i="7"/>
  <c r="E83" i="7"/>
  <c r="F75" i="7"/>
  <c r="F83" i="7"/>
  <c r="F115" i="7"/>
  <c r="E130" i="7"/>
  <c r="F13" i="7"/>
  <c r="E106" i="7"/>
  <c r="F156" i="7"/>
  <c r="K13" i="7"/>
  <c r="F62" i="7"/>
  <c r="F70" i="7"/>
  <c r="F145" i="7"/>
  <c r="F165" i="7"/>
  <c r="F178" i="7"/>
  <c r="F55" i="7"/>
  <c r="F95" i="7"/>
  <c r="F103" i="7"/>
  <c r="G229" i="7"/>
  <c r="F254" i="7"/>
  <c r="E267" i="7"/>
  <c r="F270" i="7"/>
  <c r="F302" i="7"/>
  <c r="F338" i="7"/>
  <c r="F203" i="7"/>
  <c r="F235" i="7"/>
  <c r="F283" i="7"/>
  <c r="F315" i="7"/>
  <c r="E322" i="7"/>
  <c r="F210" i="7"/>
  <c r="F290" i="7"/>
  <c r="F306" i="7"/>
  <c r="E339" i="7"/>
  <c r="E347" i="7"/>
  <c r="F154" i="7"/>
  <c r="F207" i="7"/>
  <c r="F287" i="7"/>
  <c r="F303" i="7"/>
  <c r="E326" i="7"/>
  <c r="F198" i="7"/>
  <c r="F230" i="7"/>
  <c r="F262" i="7"/>
  <c r="F310" i="7"/>
  <c r="G317" i="7"/>
  <c r="F326" i="7"/>
  <c r="F66" i="7"/>
  <c r="F74" i="7"/>
  <c r="F82" i="7"/>
  <c r="E129" i="7"/>
  <c r="E187" i="7"/>
  <c r="F193" i="7"/>
  <c r="F195" i="7"/>
  <c r="E218" i="7"/>
  <c r="F227" i="7"/>
  <c r="F307" i="7"/>
  <c r="E314" i="7"/>
  <c r="F323" i="7"/>
  <c r="E367" i="7"/>
  <c r="F49" i="7"/>
  <c r="F57" i="7"/>
  <c r="F121" i="7"/>
  <c r="F137" i="7"/>
  <c r="E155" i="7"/>
  <c r="F171" i="7"/>
  <c r="G209" i="7"/>
  <c r="E215" i="7"/>
  <c r="F266" i="7"/>
  <c r="F298" i="7"/>
  <c r="F354" i="7"/>
  <c r="E363" i="7"/>
  <c r="F56" i="7"/>
  <c r="F72" i="7"/>
  <c r="F128" i="7"/>
  <c r="E136" i="7"/>
  <c r="F199" i="7"/>
  <c r="F231" i="7"/>
  <c r="E238" i="7"/>
  <c r="F247" i="7"/>
  <c r="F327" i="7"/>
  <c r="F350" i="7"/>
  <c r="E359" i="7"/>
  <c r="F386" i="7"/>
  <c r="F196" i="7"/>
  <c r="F200" i="7"/>
  <c r="F212" i="7"/>
  <c r="F228" i="7"/>
  <c r="F240" i="7"/>
  <c r="F244" i="7"/>
  <c r="F260" i="7"/>
  <c r="F264" i="7"/>
  <c r="F276" i="7"/>
  <c r="F300" i="7"/>
  <c r="F304" i="7"/>
  <c r="F308" i="7"/>
  <c r="F324" i="7"/>
  <c r="F328" i="7"/>
  <c r="F360" i="7"/>
  <c r="F364" i="7"/>
  <c r="F368" i="7"/>
  <c r="F372" i="7"/>
  <c r="F393" i="7"/>
  <c r="E407" i="7"/>
  <c r="F433" i="7"/>
  <c r="F446" i="7"/>
  <c r="F512" i="7"/>
  <c r="F383" i="7"/>
  <c r="F391" i="7"/>
  <c r="G393" i="7"/>
  <c r="E452" i="7"/>
  <c r="F464" i="7"/>
  <c r="F517" i="7"/>
  <c r="F560" i="7"/>
  <c r="G633" i="7"/>
  <c r="F347" i="7"/>
  <c r="F363" i="7"/>
  <c r="F367" i="7"/>
  <c r="G444" i="7"/>
  <c r="F452" i="7"/>
  <c r="G543" i="7"/>
  <c r="E626" i="7"/>
  <c r="E378" i="7"/>
  <c r="E406" i="7"/>
  <c r="F438" i="7"/>
  <c r="F558" i="7"/>
  <c r="F394" i="7"/>
  <c r="E400" i="7"/>
  <c r="F410" i="7"/>
  <c r="E416" i="7"/>
  <c r="E443" i="7"/>
  <c r="F468" i="7"/>
  <c r="E476" i="7"/>
  <c r="F488" i="7"/>
  <c r="E176" i="7"/>
  <c r="E213" i="7"/>
  <c r="E217" i="7"/>
  <c r="E225" i="7"/>
  <c r="E249" i="7"/>
  <c r="E253" i="7"/>
  <c r="E305" i="7"/>
  <c r="E313" i="7"/>
  <c r="E337" i="7"/>
  <c r="E341" i="7"/>
  <c r="E353" i="7"/>
  <c r="E373" i="7"/>
  <c r="F408" i="7"/>
  <c r="F416" i="7"/>
  <c r="F432" i="7"/>
  <c r="E439" i="7"/>
  <c r="F486" i="7"/>
  <c r="E135" i="7"/>
  <c r="F201" i="7"/>
  <c r="F205" i="7"/>
  <c r="F209" i="7"/>
  <c r="F213" i="7"/>
  <c r="F225" i="7"/>
  <c r="F233" i="7"/>
  <c r="F257" i="7"/>
  <c r="F261" i="7"/>
  <c r="F265" i="7"/>
  <c r="F269" i="7"/>
  <c r="F289" i="7"/>
  <c r="F293" i="7"/>
  <c r="F305" i="7"/>
  <c r="F309" i="7"/>
  <c r="F321" i="7"/>
  <c r="F333" i="7"/>
  <c r="F337" i="7"/>
  <c r="F341" i="7"/>
  <c r="F361" i="7"/>
  <c r="F369" i="7"/>
  <c r="G400" i="7"/>
  <c r="F500" i="7"/>
  <c r="F507" i="7"/>
  <c r="E519" i="7"/>
  <c r="E182" i="7"/>
  <c r="E208" i="7"/>
  <c r="E220" i="7"/>
  <c r="E224" i="7"/>
  <c r="E236" i="7"/>
  <c r="E248" i="7"/>
  <c r="E280" i="7"/>
  <c r="E288" i="7"/>
  <c r="E308" i="7"/>
  <c r="E316" i="7"/>
  <c r="E320" i="7"/>
  <c r="E336" i="7"/>
  <c r="E368" i="7"/>
  <c r="E505" i="7"/>
  <c r="G507" i="7"/>
  <c r="E512" i="7"/>
  <c r="F519" i="7"/>
  <c r="F552" i="7"/>
  <c r="F419" i="7"/>
  <c r="F427" i="7"/>
  <c r="F453" i="7"/>
  <c r="F461" i="7"/>
  <c r="F469" i="7"/>
  <c r="F493" i="7"/>
  <c r="F568" i="7"/>
  <c r="E574" i="7"/>
  <c r="E585" i="7"/>
  <c r="F738" i="7"/>
  <c r="F702" i="7"/>
  <c r="F494" i="7"/>
  <c r="F550" i="7"/>
  <c r="F592" i="7"/>
  <c r="F629" i="7"/>
  <c r="F382" i="7"/>
  <c r="F390" i="7"/>
  <c r="F398" i="7"/>
  <c r="E442" i="7"/>
  <c r="F443" i="7"/>
  <c r="F513" i="7"/>
  <c r="F528" i="7"/>
  <c r="F542" i="7"/>
  <c r="F597" i="7"/>
  <c r="F397" i="7"/>
  <c r="F429" i="7"/>
  <c r="E455" i="7"/>
  <c r="E463" i="7"/>
  <c r="E479" i="7"/>
  <c r="F506" i="7"/>
  <c r="E609" i="7"/>
  <c r="F388" i="7"/>
  <c r="F420" i="7"/>
  <c r="F428" i="7"/>
  <c r="F436" i="7"/>
  <c r="E445" i="7"/>
  <c r="F526" i="7"/>
  <c r="F576" i="7"/>
  <c r="G582" i="7"/>
  <c r="G616" i="7"/>
  <c r="F655" i="7"/>
  <c r="E472" i="7"/>
  <c r="F518" i="7"/>
  <c r="F527" i="7"/>
  <c r="F535" i="7"/>
  <c r="E540" i="7"/>
  <c r="F543" i="7"/>
  <c r="E564" i="7"/>
  <c r="E580" i="7"/>
  <c r="E603" i="7"/>
  <c r="F616" i="7"/>
  <c r="F646" i="7"/>
  <c r="E655" i="7"/>
  <c r="E709" i="7"/>
  <c r="E622" i="7"/>
  <c r="F651" i="7"/>
  <c r="F664" i="7"/>
  <c r="E710" i="7"/>
  <c r="G607" i="7"/>
  <c r="E613" i="7"/>
  <c r="F700" i="7"/>
  <c r="E459" i="7"/>
  <c r="F505" i="7"/>
  <c r="F511" i="7"/>
  <c r="G574" i="7"/>
  <c r="E601" i="7"/>
  <c r="E634" i="7"/>
  <c r="G658" i="7"/>
  <c r="F676" i="7"/>
  <c r="E466" i="7"/>
  <c r="E474" i="7"/>
  <c r="E482" i="7"/>
  <c r="E549" i="7"/>
  <c r="F581" i="7"/>
  <c r="E591" i="7"/>
  <c r="F610" i="7"/>
  <c r="F640" i="7"/>
  <c r="G654" i="7"/>
  <c r="E473" i="7"/>
  <c r="E481" i="7"/>
  <c r="E489" i="7"/>
  <c r="F510" i="7"/>
  <c r="F514" i="7"/>
  <c r="F525" i="7"/>
  <c r="F553" i="7"/>
  <c r="F561" i="7"/>
  <c r="E575" i="7"/>
  <c r="F577" i="7"/>
  <c r="E586" i="7"/>
  <c r="F623" i="7"/>
  <c r="E646" i="7"/>
  <c r="F648" i="7"/>
  <c r="F530" i="7"/>
  <c r="F538" i="7"/>
  <c r="F554" i="7"/>
  <c r="F578" i="7"/>
  <c r="F599" i="7"/>
  <c r="F605" i="7"/>
  <c r="F621" i="7"/>
  <c r="G628" i="7"/>
  <c r="E630" i="7"/>
  <c r="F637" i="7"/>
  <c r="F704" i="7"/>
  <c r="G706" i="7"/>
  <c r="E687" i="7"/>
  <c r="G700" i="7"/>
  <c r="F714" i="7"/>
  <c r="F687" i="7"/>
  <c r="E703" i="7"/>
  <c r="F541" i="7"/>
  <c r="F557" i="7"/>
  <c r="F565" i="7"/>
  <c r="F573" i="7"/>
  <c r="F586" i="7"/>
  <c r="F635" i="7"/>
  <c r="E650" i="7"/>
  <c r="F652" i="7"/>
  <c r="E659" i="7"/>
  <c r="E675" i="7"/>
  <c r="G678" i="7"/>
  <c r="G726" i="7"/>
  <c r="E753" i="7"/>
  <c r="E785" i="7"/>
  <c r="F508" i="7"/>
  <c r="F516" i="7"/>
  <c r="F548" i="7"/>
  <c r="F580" i="7"/>
  <c r="F606" i="7"/>
  <c r="F612" i="7"/>
  <c r="F624" i="7"/>
  <c r="F692" i="7"/>
  <c r="F708" i="7"/>
  <c r="F531" i="7"/>
  <c r="F547" i="7"/>
  <c r="F555" i="7"/>
  <c r="F563" i="7"/>
  <c r="F584" i="7"/>
  <c r="E595" i="7"/>
  <c r="G650" i="7"/>
  <c r="E654" i="7"/>
  <c r="F656" i="7"/>
  <c r="E679" i="7"/>
  <c r="G682" i="7"/>
  <c r="F706" i="7"/>
  <c r="F609" i="7"/>
  <c r="F617" i="7"/>
  <c r="F633" i="7"/>
  <c r="F688" i="7"/>
  <c r="E746" i="7"/>
  <c r="E724" i="7"/>
  <c r="F743" i="7"/>
  <c r="F726" i="7"/>
  <c r="E736" i="7"/>
  <c r="F741" i="7"/>
  <c r="F817" i="7"/>
  <c r="F823" i="7"/>
  <c r="F636" i="7"/>
  <c r="F644" i="7"/>
  <c r="F658" i="7"/>
  <c r="F662" i="7"/>
  <c r="F666" i="7"/>
  <c r="F670" i="7"/>
  <c r="F747" i="7"/>
  <c r="F753" i="7"/>
  <c r="F777" i="7"/>
  <c r="F785" i="7"/>
  <c r="F801" i="7"/>
  <c r="F809" i="7"/>
  <c r="F693" i="7"/>
  <c r="F695" i="7"/>
  <c r="F699" i="7"/>
  <c r="F705" i="7"/>
  <c r="F707" i="7"/>
  <c r="F711" i="7"/>
  <c r="E742" i="7"/>
  <c r="G747" i="7"/>
  <c r="E751" i="7"/>
  <c r="G753" i="7"/>
  <c r="E783" i="7"/>
  <c r="G785" i="7"/>
  <c r="G835" i="7"/>
  <c r="F618" i="7"/>
  <c r="F626" i="7"/>
  <c r="F653" i="7"/>
  <c r="F661" i="7"/>
  <c r="F665" i="7"/>
  <c r="F685" i="7"/>
  <c r="G697" i="7"/>
  <c r="G705" i="7"/>
  <c r="F725" i="7"/>
  <c r="E737" i="7"/>
  <c r="F751" i="7"/>
  <c r="F791" i="7"/>
  <c r="F807" i="7"/>
  <c r="G833" i="7"/>
  <c r="G881" i="7"/>
  <c r="E728" i="7"/>
  <c r="G800" i="7"/>
  <c r="F873" i="7"/>
  <c r="F917" i="7"/>
  <c r="G848" i="7"/>
  <c r="F852" i="7"/>
  <c r="E867" i="7"/>
  <c r="E750" i="7"/>
  <c r="F876" i="7"/>
  <c r="E878" i="7"/>
  <c r="E886" i="7"/>
  <c r="F888" i="7"/>
  <c r="E776" i="7"/>
  <c r="E784" i="7"/>
  <c r="F878" i="7"/>
  <c r="F880" i="7"/>
  <c r="F886" i="7"/>
  <c r="G898" i="7"/>
  <c r="F729" i="7"/>
  <c r="F760" i="7"/>
  <c r="G778" i="7"/>
  <c r="F792" i="7"/>
  <c r="G794" i="7"/>
  <c r="F800" i="7"/>
  <c r="F824" i="7"/>
  <c r="G826" i="7"/>
  <c r="F855" i="7"/>
  <c r="F870" i="7"/>
  <c r="G913" i="7"/>
  <c r="F853" i="7"/>
  <c r="F881" i="7"/>
  <c r="F884" i="7"/>
  <c r="F925" i="7"/>
  <c r="E928" i="7"/>
  <c r="E888" i="7"/>
  <c r="F896" i="7"/>
  <c r="F898" i="7"/>
  <c r="E940" i="7"/>
  <c r="F997" i="7"/>
  <c r="F890" i="7"/>
  <c r="E901" i="7"/>
  <c r="F913" i="7"/>
  <c r="F933" i="7"/>
  <c r="E936" i="7"/>
  <c r="E847" i="7"/>
  <c r="E863" i="7"/>
  <c r="F872" i="7"/>
  <c r="F895" i="7"/>
  <c r="E897" i="7"/>
  <c r="E843" i="7"/>
  <c r="E877" i="7"/>
  <c r="F887" i="7"/>
  <c r="E889" i="7"/>
  <c r="G893" i="7"/>
  <c r="F897" i="7"/>
  <c r="F900" i="7"/>
  <c r="E869" i="7"/>
  <c r="F879" i="7"/>
  <c r="F889" i="7"/>
  <c r="F892" i="7"/>
  <c r="E902" i="7"/>
  <c r="F904" i="7"/>
  <c r="E879" i="7"/>
  <c r="E887" i="7"/>
  <c r="E895" i="7"/>
  <c r="F903" i="7"/>
  <c r="F905" i="7"/>
  <c r="F931" i="7"/>
  <c r="E844" i="7"/>
  <c r="E868" i="7"/>
  <c r="F906" i="7"/>
  <c r="G920" i="7"/>
  <c r="G934" i="7"/>
  <c r="G936" i="7"/>
  <c r="E842" i="7"/>
  <c r="E850" i="7"/>
  <c r="E858" i="7"/>
  <c r="E866" i="7"/>
  <c r="F910" i="7"/>
  <c r="E946" i="7"/>
  <c r="E976" i="7"/>
  <c r="F983" i="7"/>
  <c r="E986" i="7"/>
  <c r="F991" i="7"/>
  <c r="E994" i="7"/>
  <c r="F999" i="7"/>
  <c r="F967" i="7"/>
  <c r="F977" i="7"/>
  <c r="E990" i="7"/>
  <c r="F995" i="7"/>
  <c r="E998" i="7"/>
  <c r="F869" i="7"/>
  <c r="F909" i="7"/>
  <c r="F916" i="7"/>
  <c r="F919" i="7"/>
  <c r="G922" i="7"/>
  <c r="E924" i="7"/>
  <c r="F927" i="7"/>
  <c r="F963" i="7"/>
  <c r="F965" i="7"/>
  <c r="E980" i="7"/>
  <c r="F908" i="7"/>
  <c r="F975" i="7"/>
  <c r="G982" i="7"/>
  <c r="F985" i="7"/>
  <c r="F993" i="7"/>
  <c r="F883" i="7"/>
  <c r="F891" i="7"/>
  <c r="F899" i="7"/>
  <c r="F907" i="7"/>
  <c r="F915" i="7"/>
  <c r="E918" i="7"/>
  <c r="F929" i="7"/>
  <c r="E934" i="7"/>
  <c r="F937" i="7"/>
  <c r="F939" i="7"/>
  <c r="F943" i="7"/>
  <c r="F945" i="7"/>
  <c r="F947" i="7"/>
  <c r="F949" i="7"/>
  <c r="F951" i="7"/>
  <c r="F953" i="7"/>
  <c r="F955" i="7"/>
  <c r="E966" i="7"/>
  <c r="E978" i="7"/>
  <c r="G933" i="7"/>
  <c r="G941" i="7"/>
  <c r="G949" i="7"/>
  <c r="G970" i="7"/>
  <c r="G978" i="7"/>
  <c r="G986" i="7"/>
  <c r="G975" i="7"/>
  <c r="G983" i="7"/>
  <c r="G964" i="7"/>
  <c r="G945" i="7"/>
  <c r="G953" i="7"/>
  <c r="G961" i="7"/>
  <c r="G919" i="7"/>
  <c r="G927" i="7"/>
  <c r="G935" i="7"/>
  <c r="G995" i="7"/>
  <c r="E85" i="7" l="1"/>
  <c r="E22" i="7"/>
  <c r="E172" i="7"/>
  <c r="E144" i="7"/>
  <c r="E323" i="7"/>
  <c r="E137" i="7"/>
  <c r="E209" i="7"/>
  <c r="E301" i="7"/>
  <c r="E381" i="7"/>
  <c r="E143" i="7"/>
  <c r="E190" i="7"/>
  <c r="E276" i="7"/>
  <c r="E352" i="7"/>
  <c r="E629" i="7"/>
  <c r="E493" i="7"/>
  <c r="E480" i="7"/>
  <c r="E671" i="7"/>
  <c r="E499" i="7"/>
  <c r="E541" i="7"/>
  <c r="E674" i="7"/>
  <c r="E627" i="7"/>
  <c r="E699" i="7"/>
  <c r="E775" i="7"/>
  <c r="E766" i="7"/>
  <c r="E792" i="7"/>
  <c r="E846" i="7"/>
  <c r="E942" i="7"/>
  <c r="E1000" i="7"/>
  <c r="E27" i="7"/>
  <c r="E223" i="7"/>
  <c r="E275" i="7"/>
  <c r="E286" i="7"/>
  <c r="E370" i="7"/>
  <c r="E273" i="7"/>
  <c r="E377" i="7"/>
  <c r="E151" i="7"/>
  <c r="E536" i="7"/>
  <c r="E268" i="7"/>
  <c r="E348" i="7"/>
  <c r="E516" i="7"/>
  <c r="E485" i="7"/>
  <c r="E496" i="7"/>
  <c r="E606" i="7"/>
  <c r="E490" i="7"/>
  <c r="E667" i="7"/>
  <c r="E543" i="7"/>
  <c r="H543" i="7" s="1"/>
  <c r="E682" i="7"/>
  <c r="E807" i="7"/>
  <c r="E758" i="7"/>
  <c r="E800" i="7"/>
  <c r="H800" i="7" s="1"/>
  <c r="E894" i="7"/>
  <c r="E958" i="7"/>
  <c r="E956" i="7"/>
  <c r="E954" i="7"/>
  <c r="E960" i="7"/>
  <c r="E950" i="7"/>
  <c r="E988" i="7"/>
  <c r="E926" i="7"/>
  <c r="E50" i="7"/>
  <c r="E194" i="7"/>
  <c r="E263" i="7"/>
  <c r="E431" i="7"/>
  <c r="E374" i="7"/>
  <c r="E408" i="7"/>
  <c r="E289" i="7"/>
  <c r="E167" i="7"/>
  <c r="E174" i="7"/>
  <c r="E272" i="7"/>
  <c r="E364" i="7"/>
  <c r="E560" i="7"/>
  <c r="E542" i="7"/>
  <c r="E501" i="7"/>
  <c r="E620" i="7"/>
  <c r="E683" i="7"/>
  <c r="E465" i="7"/>
  <c r="E695" i="7"/>
  <c r="E717" i="7"/>
  <c r="E715" i="7"/>
  <c r="E740" i="7"/>
  <c r="E798" i="7"/>
  <c r="E845" i="7"/>
  <c r="E992" i="7"/>
  <c r="E853" i="7"/>
  <c r="E871" i="7"/>
  <c r="E972" i="7"/>
  <c r="E964" i="7"/>
  <c r="E76" i="7"/>
  <c r="E10" i="7"/>
  <c r="G276" i="7"/>
  <c r="G286" i="7"/>
  <c r="G680" i="7"/>
  <c r="G581" i="7"/>
  <c r="G615" i="7"/>
  <c r="G858" i="7"/>
  <c r="G234" i="7"/>
  <c r="G479" i="7"/>
  <c r="G641" i="7"/>
  <c r="G502" i="7"/>
  <c r="G648" i="7"/>
  <c r="G645" i="7"/>
  <c r="G825" i="7"/>
  <c r="G811" i="7"/>
  <c r="G703" i="7"/>
  <c r="G845" i="7"/>
  <c r="E15" i="7"/>
  <c r="F885" i="7"/>
  <c r="G958" i="7"/>
  <c r="F1000" i="7"/>
  <c r="F847" i="7"/>
  <c r="F971" i="7"/>
  <c r="F902" i="7"/>
  <c r="H902" i="7" s="1"/>
  <c r="F845" i="7"/>
  <c r="F776" i="7"/>
  <c r="G832" i="7"/>
  <c r="F767" i="7"/>
  <c r="F681" i="7"/>
  <c r="G809" i="7"/>
  <c r="F715" i="7"/>
  <c r="F691" i="7"/>
  <c r="G841" i="7"/>
  <c r="F718" i="7"/>
  <c r="F585" i="7"/>
  <c r="F647" i="7"/>
  <c r="F572" i="7"/>
  <c r="F619" i="7"/>
  <c r="G698" i="7"/>
  <c r="F589" i="7"/>
  <c r="G640" i="7"/>
  <c r="F545" i="7"/>
  <c r="F515" i="7"/>
  <c r="F613" i="7"/>
  <c r="F575" i="7"/>
  <c r="F509" i="7"/>
  <c r="F534" i="7"/>
  <c r="F389" i="7"/>
  <c r="F430" i="7"/>
  <c r="F411" i="7"/>
  <c r="F357" i="7"/>
  <c r="F301" i="7"/>
  <c r="F245" i="7"/>
  <c r="F384" i="7"/>
  <c r="F544" i="7"/>
  <c r="F359" i="7"/>
  <c r="F444" i="7"/>
  <c r="F340" i="7"/>
  <c r="F272" i="7"/>
  <c r="F208" i="7"/>
  <c r="F311" i="7"/>
  <c r="F112" i="7"/>
  <c r="F113" i="7"/>
  <c r="G262" i="7"/>
  <c r="F122" i="7"/>
  <c r="F278" i="7"/>
  <c r="F255" i="7"/>
  <c r="F258" i="7"/>
  <c r="F222" i="7"/>
  <c r="F102" i="7"/>
  <c r="F188" i="7"/>
  <c r="F935" i="7"/>
  <c r="F877" i="7"/>
  <c r="G956" i="7"/>
  <c r="G950" i="7"/>
  <c r="F844" i="7"/>
  <c r="F981" i="7"/>
  <c r="G834" i="7"/>
  <c r="F768" i="7"/>
  <c r="G824" i="7"/>
  <c r="F759" i="7"/>
  <c r="F669" i="7"/>
  <c r="F713" i="7"/>
  <c r="F643" i="7"/>
  <c r="F678" i="7"/>
  <c r="G817" i="7"/>
  <c r="F731" i="7"/>
  <c r="F732" i="7"/>
  <c r="F600" i="7"/>
  <c r="G710" i="7"/>
  <c r="F564" i="7"/>
  <c r="F615" i="7"/>
  <c r="F696" i="7"/>
  <c r="F679" i="7"/>
  <c r="F583" i="7"/>
  <c r="F638" i="7"/>
  <c r="F632" i="7"/>
  <c r="F607" i="7"/>
  <c r="F567" i="7"/>
  <c r="G636" i="7"/>
  <c r="F422" i="7"/>
  <c r="F502" i="7"/>
  <c r="F501" i="7"/>
  <c r="F395" i="7"/>
  <c r="F353" i="7"/>
  <c r="F297" i="7"/>
  <c r="F241" i="7"/>
  <c r="F496" i="7"/>
  <c r="F402" i="7"/>
  <c r="F351" i="7"/>
  <c r="F423" i="7"/>
  <c r="F409" i="7"/>
  <c r="F332" i="7"/>
  <c r="F268" i="7"/>
  <c r="F204" i="7"/>
  <c r="F104" i="7"/>
  <c r="F250" i="7"/>
  <c r="F73" i="7"/>
  <c r="F259" i="7"/>
  <c r="F90" i="7"/>
  <c r="F239" i="7"/>
  <c r="F346" i="7"/>
  <c r="F111" i="7"/>
  <c r="F94" i="7"/>
  <c r="F109" i="7"/>
  <c r="F131" i="7"/>
  <c r="F91" i="7"/>
  <c r="F101" i="7"/>
  <c r="F11" i="7"/>
  <c r="F119" i="7"/>
  <c r="F58" i="7"/>
  <c r="F185" i="7"/>
  <c r="F65" i="7"/>
  <c r="F179" i="7"/>
  <c r="F314" i="7"/>
  <c r="F120" i="7"/>
  <c r="F279" i="7"/>
  <c r="F236" i="7"/>
  <c r="F292" i="7"/>
  <c r="F336" i="7"/>
  <c r="F401" i="7"/>
  <c r="F454" i="7"/>
  <c r="F355" i="7"/>
  <c r="F480" i="7"/>
  <c r="F426" i="7"/>
  <c r="F424" i="7"/>
  <c r="F197" i="7"/>
  <c r="F237" i="7"/>
  <c r="F277" i="7"/>
  <c r="F325" i="7"/>
  <c r="F365" i="7"/>
  <c r="F403" i="7"/>
  <c r="F485" i="7"/>
  <c r="F396" i="7"/>
  <c r="F503" i="7"/>
  <c r="F627" i="7"/>
  <c r="F598" i="7"/>
  <c r="F683" i="7"/>
  <c r="F522" i="7"/>
  <c r="F595" i="7"/>
  <c r="F663" i="7"/>
  <c r="F549" i="7"/>
  <c r="F631" i="7"/>
  <c r="F684" i="7"/>
  <c r="F540" i="7"/>
  <c r="F539" i="7"/>
  <c r="F641" i="7"/>
  <c r="F620" i="7"/>
  <c r="F674" i="7"/>
  <c r="F793" i="7"/>
  <c r="F697" i="7"/>
  <c r="F727" i="7"/>
  <c r="F657" i="7"/>
  <c r="F68" i="7"/>
  <c r="F76" i="7"/>
  <c r="F140" i="7"/>
  <c r="F808" i="7"/>
  <c r="F745" i="7"/>
  <c r="F911" i="7"/>
  <c r="F799" i="7"/>
  <c r="F649" i="7"/>
  <c r="F709" i="7"/>
  <c r="F689" i="7"/>
  <c r="F628" i="7"/>
  <c r="F625" i="7"/>
  <c r="F672" i="7"/>
  <c r="F571" i="7"/>
  <c r="F556" i="7"/>
  <c r="F710" i="7"/>
  <c r="F622" i="7"/>
  <c r="F712" i="7"/>
  <c r="F680" i="7"/>
  <c r="F546" i="7"/>
  <c r="F591" i="7"/>
  <c r="F529" i="7"/>
  <c r="F559" i="7"/>
  <c r="F582" i="7"/>
  <c r="F405" i="7"/>
  <c r="F387" i="7"/>
  <c r="F373" i="7"/>
  <c r="F329" i="7"/>
  <c r="F273" i="7"/>
  <c r="F229" i="7"/>
  <c r="F434" i="7"/>
  <c r="F470" i="7"/>
  <c r="F462" i="7"/>
  <c r="F335" i="7"/>
  <c r="F415" i="7"/>
  <c r="F425" i="7"/>
  <c r="F356" i="7"/>
  <c r="F296" i="7"/>
  <c r="F232" i="7"/>
  <c r="F374" i="7"/>
  <c r="F64" i="7"/>
  <c r="F218" i="7"/>
  <c r="F105" i="7"/>
  <c r="F275" i="7"/>
  <c r="F366" i="7"/>
  <c r="F331" i="7"/>
  <c r="F342" i="7"/>
  <c r="F126" i="7"/>
  <c r="F147" i="7"/>
  <c r="F107" i="7"/>
  <c r="F181" i="7"/>
  <c r="F172" i="7"/>
  <c r="E791" i="7"/>
  <c r="E686" i="7"/>
  <c r="E645" i="7"/>
  <c r="E705" i="7"/>
  <c r="E527" i="7"/>
  <c r="E693" i="7"/>
  <c r="E573" i="7"/>
  <c r="H573" i="7" s="1"/>
  <c r="E635" i="7"/>
  <c r="E548" i="7"/>
  <c r="E488" i="7"/>
  <c r="E471" i="7"/>
  <c r="E604" i="7"/>
  <c r="E437" i="7"/>
  <c r="E618" i="7"/>
  <c r="E712" i="7"/>
  <c r="E376" i="7"/>
  <c r="E312" i="7"/>
  <c r="E240" i="7"/>
  <c r="E166" i="7"/>
  <c r="E345" i="7"/>
  <c r="E257" i="7"/>
  <c r="E694" i="7"/>
  <c r="E558" i="7"/>
  <c r="E517" i="7"/>
  <c r="E141" i="7"/>
  <c r="E266" i="7"/>
  <c r="E243" i="7"/>
  <c r="E246" i="7"/>
  <c r="E303" i="7"/>
  <c r="E315" i="7"/>
  <c r="E140" i="7"/>
  <c r="E169" i="7"/>
  <c r="G963" i="7"/>
  <c r="G904" i="7"/>
  <c r="G854" i="7"/>
  <c r="G861" i="7"/>
  <c r="G877" i="7"/>
  <c r="H845" i="7"/>
  <c r="G730" i="7"/>
  <c r="G709" i="7"/>
  <c r="G763" i="7"/>
  <c r="H785" i="7"/>
  <c r="G714" i="7"/>
  <c r="G674" i="7"/>
  <c r="G536" i="7"/>
  <c r="G470" i="7"/>
  <c r="G554" i="7"/>
  <c r="G424" i="7"/>
  <c r="G496" i="7"/>
  <c r="H496" i="7" s="1"/>
  <c r="G417" i="7"/>
  <c r="G552" i="7"/>
  <c r="G266" i="7"/>
  <c r="G278" i="7"/>
  <c r="G939" i="7"/>
  <c r="G969" i="7"/>
  <c r="G972" i="7"/>
  <c r="G994" i="7"/>
  <c r="G957" i="7"/>
  <c r="G960" i="7"/>
  <c r="G938" i="7"/>
  <c r="G946" i="7"/>
  <c r="E856" i="7"/>
  <c r="E922" i="7"/>
  <c r="G942" i="7"/>
  <c r="E930" i="7"/>
  <c r="E873" i="7"/>
  <c r="E851" i="7"/>
  <c r="E808" i="7"/>
  <c r="G905" i="7"/>
  <c r="E790" i="7"/>
  <c r="E854" i="7"/>
  <c r="G840" i="7"/>
  <c r="G760" i="7"/>
  <c r="G707" i="7"/>
  <c r="G787" i="7"/>
  <c r="G761" i="7"/>
  <c r="G737" i="7"/>
  <c r="E697" i="7"/>
  <c r="H697" i="7" s="1"/>
  <c r="G596" i="7"/>
  <c r="E628" i="7"/>
  <c r="H628" i="7" s="1"/>
  <c r="E777" i="7"/>
  <c r="G687" i="7"/>
  <c r="H687" i="7" s="1"/>
  <c r="G655" i="7"/>
  <c r="E730" i="7"/>
  <c r="E696" i="7"/>
  <c r="E551" i="7"/>
  <c r="G676" i="7"/>
  <c r="G587" i="7"/>
  <c r="G511" i="7"/>
  <c r="G604" i="7"/>
  <c r="G534" i="7"/>
  <c r="E451" i="7"/>
  <c r="E615" i="7"/>
  <c r="E691" i="7"/>
  <c r="G522" i="7"/>
  <c r="E440" i="7"/>
  <c r="E593" i="7"/>
  <c r="E534" i="7"/>
  <c r="H534" i="7" s="1"/>
  <c r="G462" i="7"/>
  <c r="G546" i="7"/>
  <c r="G617" i="7"/>
  <c r="G578" i="7"/>
  <c r="G487" i="7"/>
  <c r="G447" i="7"/>
  <c r="E372" i="7"/>
  <c r="E332" i="7"/>
  <c r="H332" i="7" s="1"/>
  <c r="E284" i="7"/>
  <c r="E244" i="7"/>
  <c r="E204" i="7"/>
  <c r="E552" i="7"/>
  <c r="G416" i="7"/>
  <c r="E159" i="7"/>
  <c r="E492" i="7"/>
  <c r="E349" i="7"/>
  <c r="E309" i="7"/>
  <c r="E269" i="7"/>
  <c r="E221" i="7"/>
  <c r="E168" i="7"/>
  <c r="E486" i="7"/>
  <c r="E478" i="7"/>
  <c r="E398" i="7"/>
  <c r="G560" i="7"/>
  <c r="E460" i="7"/>
  <c r="E462" i="7"/>
  <c r="E550" i="7"/>
  <c r="E133" i="7"/>
  <c r="E318" i="7"/>
  <c r="G179" i="7"/>
  <c r="E295" i="7"/>
  <c r="E139" i="7"/>
  <c r="G214" i="7"/>
  <c r="E132" i="7"/>
  <c r="G269" i="7"/>
  <c r="E195" i="7"/>
  <c r="E278" i="7"/>
  <c r="E198" i="7"/>
  <c r="E343" i="7"/>
  <c r="E255" i="7"/>
  <c r="G318" i="7"/>
  <c r="G261" i="7"/>
  <c r="G162" i="7"/>
  <c r="E100" i="7"/>
  <c r="G9" i="7"/>
  <c r="E98" i="7"/>
  <c r="G315" i="7"/>
  <c r="H315" i="7" s="1"/>
  <c r="E193" i="7"/>
  <c r="G200" i="7"/>
  <c r="G296" i="7"/>
  <c r="E107" i="7"/>
  <c r="E14" i="7"/>
  <c r="E101" i="7"/>
  <c r="H753" i="7"/>
  <c r="H705" i="7"/>
  <c r="H674" i="7"/>
  <c r="G519" i="7"/>
  <c r="G667" i="7"/>
  <c r="G608" i="7"/>
  <c r="G644" i="7"/>
  <c r="G437" i="7"/>
  <c r="G588" i="7"/>
  <c r="G446" i="7"/>
  <c r="G544" i="7"/>
  <c r="G583" i="7"/>
  <c r="G576" i="7"/>
  <c r="G408" i="7"/>
  <c r="H408" i="7" s="1"/>
  <c r="G488" i="7"/>
  <c r="G704" i="7"/>
  <c r="G472" i="7"/>
  <c r="G456" i="7"/>
  <c r="G409" i="7"/>
  <c r="G314" i="7"/>
  <c r="G171" i="7"/>
  <c r="G273" i="7"/>
  <c r="H266" i="7"/>
  <c r="G258" i="7"/>
  <c r="G194" i="7"/>
  <c r="G249" i="7"/>
  <c r="E226" i="7"/>
  <c r="G155" i="7"/>
  <c r="G7" i="7"/>
  <c r="E90" i="7"/>
  <c r="G307" i="7"/>
  <c r="G182" i="7"/>
  <c r="G188" i="7"/>
  <c r="G280" i="7"/>
  <c r="G163" i="7"/>
  <c r="G284" i="7"/>
  <c r="H276" i="7"/>
  <c r="G267" i="7"/>
  <c r="G910" i="7"/>
  <c r="G902" i="7"/>
  <c r="G894" i="7"/>
  <c r="G886" i="7"/>
  <c r="G878" i="7"/>
  <c r="H878" i="7" s="1"/>
  <c r="G870" i="7"/>
  <c r="G916" i="7"/>
  <c r="G901" i="7"/>
  <c r="G908" i="7"/>
  <c r="G882" i="7"/>
  <c r="G915" i="7"/>
  <c r="G867" i="7"/>
  <c r="G851" i="7"/>
  <c r="G875" i="7"/>
  <c r="G891" i="7"/>
  <c r="G899" i="7"/>
  <c r="G914" i="7"/>
  <c r="G892" i="7"/>
  <c r="G889" i="7"/>
  <c r="H889" i="7" s="1"/>
  <c r="G900" i="7"/>
  <c r="G897" i="7"/>
  <c r="G887" i="7"/>
  <c r="H887" i="7" s="1"/>
  <c r="G874" i="7"/>
  <c r="G866" i="7"/>
  <c r="G863" i="7"/>
  <c r="G860" i="7"/>
  <c r="G850" i="7"/>
  <c r="G847" i="7"/>
  <c r="G844" i="7"/>
  <c r="H844" i="7" s="1"/>
  <c r="G839" i="7"/>
  <c r="G831" i="7"/>
  <c r="G823" i="7"/>
  <c r="G815" i="7"/>
  <c r="G807" i="7"/>
  <c r="H807" i="7" s="1"/>
  <c r="G799" i="7"/>
  <c r="G791" i="7"/>
  <c r="H791" i="7" s="1"/>
  <c r="G783" i="7"/>
  <c r="G775" i="7"/>
  <c r="G767" i="7"/>
  <c r="G759" i="7"/>
  <c r="G751" i="7"/>
  <c r="H751" i="7" s="1"/>
  <c r="G884" i="7"/>
  <c r="G876" i="7"/>
  <c r="G843" i="7"/>
  <c r="G743" i="7"/>
  <c r="G727" i="7"/>
  <c r="G865" i="7"/>
  <c r="G852" i="7"/>
  <c r="G836" i="7"/>
  <c r="G828" i="7"/>
  <c r="G820" i="7"/>
  <c r="G812" i="7"/>
  <c r="G804" i="7"/>
  <c r="G796" i="7"/>
  <c r="G788" i="7"/>
  <c r="G780" i="7"/>
  <c r="G772" i="7"/>
  <c r="G764" i="7"/>
  <c r="G756" i="7"/>
  <c r="G873" i="7"/>
  <c r="G871" i="7"/>
  <c r="G909" i="7"/>
  <c r="G883" i="7"/>
  <c r="G879" i="7"/>
  <c r="H879" i="7" s="1"/>
  <c r="G859" i="7"/>
  <c r="G868" i="7"/>
  <c r="G855" i="7"/>
  <c r="G849" i="7"/>
  <c r="G842" i="7"/>
  <c r="G838" i="7"/>
  <c r="G830" i="7"/>
  <c r="G822" i="7"/>
  <c r="G814" i="7"/>
  <c r="G806" i="7"/>
  <c r="G798" i="7"/>
  <c r="G790" i="7"/>
  <c r="G782" i="7"/>
  <c r="G774" i="7"/>
  <c r="G766" i="7"/>
  <c r="G758" i="7"/>
  <c r="G750" i="7"/>
  <c r="G741" i="7"/>
  <c r="G725" i="7"/>
  <c r="G837" i="7"/>
  <c r="G813" i="7"/>
  <c r="G723" i="7"/>
  <c r="G745" i="7"/>
  <c r="G821" i="7"/>
  <c r="G739" i="7"/>
  <c r="G734" i="7"/>
  <c r="G721" i="7"/>
  <c r="G829" i="7"/>
  <c r="G729" i="7"/>
  <c r="G744" i="7"/>
  <c r="G735" i="7"/>
  <c r="G722" i="7"/>
  <c r="G805" i="7"/>
  <c r="G797" i="7"/>
  <c r="G789" i="7"/>
  <c r="G781" i="7"/>
  <c r="G773" i="7"/>
  <c r="G765" i="7"/>
  <c r="G757" i="7"/>
  <c r="G749" i="7"/>
  <c r="G740" i="7"/>
  <c r="G724" i="7"/>
  <c r="G673" i="7"/>
  <c r="G657" i="7"/>
  <c r="G643" i="7"/>
  <c r="G635" i="7"/>
  <c r="G619" i="7"/>
  <c r="G685" i="7"/>
  <c r="G669" i="7"/>
  <c r="G653" i="7"/>
  <c r="G626" i="7"/>
  <c r="H626" i="7" s="1"/>
  <c r="G681" i="7"/>
  <c r="G684" i="7"/>
  <c r="G668" i="7"/>
  <c r="G652" i="7"/>
  <c r="G602" i="7"/>
  <c r="G586" i="7"/>
  <c r="H586" i="7" s="1"/>
  <c r="G573" i="7"/>
  <c r="G565" i="7"/>
  <c r="G557" i="7"/>
  <c r="G549" i="7"/>
  <c r="G541" i="7"/>
  <c r="G533" i="7"/>
  <c r="G525" i="7"/>
  <c r="G517" i="7"/>
  <c r="H517" i="7" s="1"/>
  <c r="G656" i="7"/>
  <c r="G516" i="7"/>
  <c r="G624" i="7"/>
  <c r="G584" i="7"/>
  <c r="G649" i="7"/>
  <c r="G594" i="7"/>
  <c r="G579" i="7"/>
  <c r="G571" i="7"/>
  <c r="G563" i="7"/>
  <c r="G555" i="7"/>
  <c r="G547" i="7"/>
  <c r="G539" i="7"/>
  <c r="G531" i="7"/>
  <c r="G523" i="7"/>
  <c r="G618" i="7"/>
  <c r="G688" i="7"/>
  <c r="G634" i="7"/>
  <c r="G606" i="7"/>
  <c r="H606" i="7" s="1"/>
  <c r="G601" i="7"/>
  <c r="G521" i="7"/>
  <c r="G505" i="7"/>
  <c r="G500" i="7"/>
  <c r="G492" i="7"/>
  <c r="G484" i="7"/>
  <c r="G476" i="7"/>
  <c r="G468" i="7"/>
  <c r="G460" i="7"/>
  <c r="G452" i="7"/>
  <c r="G627" i="7"/>
  <c r="H627" i="7" s="1"/>
  <c r="G595" i="7"/>
  <c r="G561" i="7"/>
  <c r="G524" i="7"/>
  <c r="G504" i="7"/>
  <c r="G499" i="7"/>
  <c r="G491" i="7"/>
  <c r="G483" i="7"/>
  <c r="G475" i="7"/>
  <c r="G467" i="7"/>
  <c r="G459" i="7"/>
  <c r="G451" i="7"/>
  <c r="G443" i="7"/>
  <c r="H443" i="7" s="1"/>
  <c r="G438" i="7"/>
  <c r="G431" i="7"/>
  <c r="G423" i="7"/>
  <c r="G415" i="7"/>
  <c r="G407" i="7"/>
  <c r="G399" i="7"/>
  <c r="G391" i="7"/>
  <c r="G383" i="7"/>
  <c r="G590" i="7"/>
  <c r="G569" i="7"/>
  <c r="G532" i="7"/>
  <c r="G577" i="7"/>
  <c r="G540" i="7"/>
  <c r="G514" i="7"/>
  <c r="G509" i="7"/>
  <c r="G610" i="7"/>
  <c r="G548" i="7"/>
  <c r="H548" i="7" s="1"/>
  <c r="G661" i="7"/>
  <c r="G585" i="7"/>
  <c r="H585" i="7" s="1"/>
  <c r="G665" i="7"/>
  <c r="G642" i="7"/>
  <c r="G553" i="7"/>
  <c r="G520" i="7"/>
  <c r="G513" i="7"/>
  <c r="G508" i="7"/>
  <c r="G430" i="7"/>
  <c r="G422" i="7"/>
  <c r="G414" i="7"/>
  <c r="G406" i="7"/>
  <c r="G398" i="7"/>
  <c r="G390" i="7"/>
  <c r="G382" i="7"/>
  <c r="G564" i="7"/>
  <c r="H564" i="7" s="1"/>
  <c r="G498" i="7"/>
  <c r="G490" i="7"/>
  <c r="G482" i="7"/>
  <c r="G378" i="7"/>
  <c r="G374" i="7"/>
  <c r="H374" i="7" s="1"/>
  <c r="G370" i="7"/>
  <c r="G366" i="7"/>
  <c r="G362" i="7"/>
  <c r="G358" i="7"/>
  <c r="G354" i="7"/>
  <c r="G350" i="7"/>
  <c r="G346" i="7"/>
  <c r="G342" i="7"/>
  <c r="G338" i="7"/>
  <c r="G334" i="7"/>
  <c r="G556" i="7"/>
  <c r="G537" i="7"/>
  <c r="G474" i="7"/>
  <c r="G466" i="7"/>
  <c r="G435" i="7"/>
  <c r="G427" i="7"/>
  <c r="G419" i="7"/>
  <c r="G411" i="7"/>
  <c r="G403" i="7"/>
  <c r="G395" i="7"/>
  <c r="G677" i="7"/>
  <c r="G672" i="7"/>
  <c r="G515" i="7"/>
  <c r="G458" i="7"/>
  <c r="G441" i="7"/>
  <c r="G510" i="7"/>
  <c r="G497" i="7"/>
  <c r="G489" i="7"/>
  <c r="G450" i="7"/>
  <c r="G436" i="7"/>
  <c r="G428" i="7"/>
  <c r="G420" i="7"/>
  <c r="G412" i="7"/>
  <c r="G404" i="7"/>
  <c r="G396" i="7"/>
  <c r="G388" i="7"/>
  <c r="G380" i="7"/>
  <c r="G376" i="7"/>
  <c r="G372" i="7"/>
  <c r="G368" i="7"/>
  <c r="H368" i="7" s="1"/>
  <c r="G364" i="7"/>
  <c r="G360" i="7"/>
  <c r="G356" i="7"/>
  <c r="G352" i="7"/>
  <c r="G348" i="7"/>
  <c r="G344" i="7"/>
  <c r="G340" i="7"/>
  <c r="G336" i="7"/>
  <c r="H336" i="7" s="1"/>
  <c r="G545" i="7"/>
  <c r="G529" i="7"/>
  <c r="G481" i="7"/>
  <c r="G442" i="7"/>
  <c r="G600" i="7"/>
  <c r="G572" i="7"/>
  <c r="G473" i="7"/>
  <c r="G429" i="7"/>
  <c r="G421" i="7"/>
  <c r="G413" i="7"/>
  <c r="G405" i="7"/>
  <c r="G397" i="7"/>
  <c r="G389" i="7"/>
  <c r="G381" i="7"/>
  <c r="G377" i="7"/>
  <c r="G373" i="7"/>
  <c r="G369" i="7"/>
  <c r="G365" i="7"/>
  <c r="G361" i="7"/>
  <c r="G357" i="7"/>
  <c r="G353" i="7"/>
  <c r="G349" i="7"/>
  <c r="G345" i="7"/>
  <c r="G341" i="7"/>
  <c r="H341" i="7" s="1"/>
  <c r="G337" i="7"/>
  <c r="G333" i="7"/>
  <c r="G329" i="7"/>
  <c r="G193" i="7"/>
  <c r="G185" i="7"/>
  <c r="G177" i="7"/>
  <c r="G169" i="7"/>
  <c r="G161" i="7"/>
  <c r="G153" i="7"/>
  <c r="G145" i="7"/>
  <c r="G137" i="7"/>
  <c r="H137" i="7" s="1"/>
  <c r="G129" i="7"/>
  <c r="H129" i="7" s="1"/>
  <c r="G332" i="7"/>
  <c r="G323" i="7"/>
  <c r="H323" i="7" s="1"/>
  <c r="G123" i="7"/>
  <c r="G115" i="7"/>
  <c r="G107" i="7"/>
  <c r="G99" i="7"/>
  <c r="G91" i="7"/>
  <c r="G83" i="7"/>
  <c r="H83" i="7" s="1"/>
  <c r="G371" i="7"/>
  <c r="G160" i="7"/>
  <c r="G144" i="7"/>
  <c r="G130" i="7"/>
  <c r="G124" i="7"/>
  <c r="G116" i="7"/>
  <c r="G108" i="7"/>
  <c r="G100" i="7"/>
  <c r="G92" i="7"/>
  <c r="G84" i="7"/>
  <c r="G347" i="7"/>
  <c r="H347" i="7" s="1"/>
  <c r="G343" i="7"/>
  <c r="G339" i="7"/>
  <c r="G335" i="7"/>
  <c r="G125" i="7"/>
  <c r="G117" i="7"/>
  <c r="G109" i="7"/>
  <c r="G101" i="7"/>
  <c r="G93" i="7"/>
  <c r="G85" i="7"/>
  <c r="G387" i="7"/>
  <c r="G375" i="7"/>
  <c r="G351" i="7"/>
  <c r="G355" i="7"/>
  <c r="G191" i="7"/>
  <c r="G183" i="7"/>
  <c r="G175" i="7"/>
  <c r="G167" i="7"/>
  <c r="G379" i="7"/>
  <c r="G359" i="7"/>
  <c r="H359" i="7" s="1"/>
  <c r="G363" i="7"/>
  <c r="H363" i="7" s="1"/>
  <c r="G327" i="7"/>
  <c r="G320" i="7"/>
  <c r="G311" i="7"/>
  <c r="G304" i="7"/>
  <c r="G295" i="7"/>
  <c r="G288" i="7"/>
  <c r="G279" i="7"/>
  <c r="G272" i="7"/>
  <c r="H272" i="7" s="1"/>
  <c r="G263" i="7"/>
  <c r="G256" i="7"/>
  <c r="G247" i="7"/>
  <c r="G240" i="7"/>
  <c r="H240" i="7" s="1"/>
  <c r="G231" i="7"/>
  <c r="G224" i="7"/>
  <c r="G215" i="7"/>
  <c r="G208" i="7"/>
  <c r="H208" i="7" s="1"/>
  <c r="G199" i="7"/>
  <c r="G192" i="7"/>
  <c r="G184" i="7"/>
  <c r="G176" i="7"/>
  <c r="G168" i="7"/>
  <c r="G158" i="7"/>
  <c r="G367" i="7"/>
  <c r="H367" i="7" s="1"/>
  <c r="G189" i="7"/>
  <c r="G181" i="7"/>
  <c r="G173" i="7"/>
  <c r="G159" i="7"/>
  <c r="G143" i="7"/>
  <c r="G122" i="7"/>
  <c r="G114" i="7"/>
  <c r="G106" i="7"/>
  <c r="G98" i="7"/>
  <c r="G90" i="7"/>
  <c r="G82" i="7"/>
  <c r="G74" i="7"/>
  <c r="G66" i="7"/>
  <c r="G58" i="7"/>
  <c r="G50" i="7"/>
  <c r="G127" i="7"/>
  <c r="G119" i="7"/>
  <c r="G111" i="7"/>
  <c r="G103" i="7"/>
  <c r="G95" i="7"/>
  <c r="G87" i="7"/>
  <c r="G79" i="7"/>
  <c r="G71" i="7"/>
  <c r="G63" i="7"/>
  <c r="G55" i="7"/>
  <c r="G46" i="7"/>
  <c r="G38" i="7"/>
  <c r="G30" i="7"/>
  <c r="G22" i="7"/>
  <c r="G14" i="7"/>
  <c r="G151" i="7"/>
  <c r="G47" i="7"/>
  <c r="G39" i="7"/>
  <c r="G31" i="7"/>
  <c r="G23" i="7"/>
  <c r="G15" i="7"/>
  <c r="G164" i="7"/>
  <c r="G135" i="7"/>
  <c r="G128" i="7"/>
  <c r="G120" i="7"/>
  <c r="G112" i="7"/>
  <c r="G104" i="7"/>
  <c r="G96" i="7"/>
  <c r="G88" i="7"/>
  <c r="G80" i="7"/>
  <c r="G72" i="7"/>
  <c r="G64" i="7"/>
  <c r="G56" i="7"/>
  <c r="G48" i="7"/>
  <c r="G40" i="7"/>
  <c r="G32" i="7"/>
  <c r="G24" i="7"/>
  <c r="G16" i="7"/>
  <c r="G41" i="7"/>
  <c r="G33" i="7"/>
  <c r="G25" i="7"/>
  <c r="G148" i="7"/>
  <c r="G142" i="7"/>
  <c r="G121" i="7"/>
  <c r="G113" i="7"/>
  <c r="G105" i="7"/>
  <c r="G97" i="7"/>
  <c r="G89" i="7"/>
  <c r="G81" i="7"/>
  <c r="G73" i="7"/>
  <c r="G65" i="7"/>
  <c r="G57" i="7"/>
  <c r="G49" i="7"/>
  <c r="G42" i="7"/>
  <c r="G34" i="7"/>
  <c r="G26" i="7"/>
  <c r="G18" i="7"/>
  <c r="G152" i="7"/>
  <c r="G126" i="7"/>
  <c r="G118" i="7"/>
  <c r="G110" i="7"/>
  <c r="G102" i="7"/>
  <c r="G94" i="7"/>
  <c r="G86" i="7"/>
  <c r="G78" i="7"/>
  <c r="G70" i="7"/>
  <c r="G62" i="7"/>
  <c r="G54" i="7"/>
  <c r="G43" i="7"/>
  <c r="G35" i="7"/>
  <c r="G27" i="7"/>
  <c r="G19" i="7"/>
  <c r="G136" i="7"/>
  <c r="G44" i="7"/>
  <c r="G36" i="7"/>
  <c r="G28" i="7"/>
  <c r="G20" i="7"/>
  <c r="G10" i="7"/>
  <c r="G132" i="7"/>
  <c r="G45" i="7"/>
  <c r="G37" i="7"/>
  <c r="G29" i="7"/>
  <c r="G21" i="7"/>
  <c r="G12" i="7"/>
  <c r="G17" i="7"/>
  <c r="G165" i="7"/>
  <c r="G236" i="7"/>
  <c r="H236" i="7" s="1"/>
  <c r="G300" i="7"/>
  <c r="G140" i="7"/>
  <c r="H140" i="7" s="1"/>
  <c r="G223" i="7"/>
  <c r="G131" i="7"/>
  <c r="G2" i="7"/>
  <c r="G216" i="7"/>
  <c r="G13" i="7"/>
  <c r="G211" i="7"/>
  <c r="G275" i="7"/>
  <c r="H275" i="7" s="1"/>
  <c r="G147" i="7"/>
  <c r="G277" i="7"/>
  <c r="G206" i="7"/>
  <c r="G313" i="7"/>
  <c r="G394" i="7"/>
  <c r="G174" i="7"/>
  <c r="G244" i="7"/>
  <c r="G308" i="7"/>
  <c r="H308" i="7" s="1"/>
  <c r="G150" i="7"/>
  <c r="G239" i="7"/>
  <c r="G138" i="7"/>
  <c r="G4" i="7"/>
  <c r="G232" i="7"/>
  <c r="G133" i="7"/>
  <c r="G219" i="7"/>
  <c r="G283" i="7"/>
  <c r="G197" i="7"/>
  <c r="G325" i="7"/>
  <c r="G386" i="7"/>
  <c r="G254" i="7"/>
  <c r="G233" i="7"/>
  <c r="G402" i="7"/>
  <c r="G170" i="7"/>
  <c r="G306" i="7"/>
  <c r="G205" i="7"/>
  <c r="G198" i="7"/>
  <c r="G326" i="7"/>
  <c r="H326" i="7" s="1"/>
  <c r="G321" i="7"/>
  <c r="G250" i="7"/>
  <c r="G449" i="7"/>
  <c r="G448" i="7"/>
  <c r="G562" i="7"/>
  <c r="G477" i="7"/>
  <c r="G384" i="7"/>
  <c r="G605" i="7"/>
  <c r="G471" i="7"/>
  <c r="G503" i="7"/>
  <c r="G599" i="7"/>
  <c r="G575" i="7"/>
  <c r="H575" i="7" s="1"/>
  <c r="G567" i="7"/>
  <c r="G506" i="7"/>
  <c r="G597" i="7"/>
  <c r="G651" i="7"/>
  <c r="G622" i="7"/>
  <c r="G613" i="7"/>
  <c r="H613" i="7" s="1"/>
  <c r="G638" i="7"/>
  <c r="G718" i="7"/>
  <c r="G738" i="7"/>
  <c r="G755" i="7"/>
  <c r="G777" i="7"/>
  <c r="G699" i="7"/>
  <c r="H699" i="7" s="1"/>
  <c r="G715" i="7"/>
  <c r="H715" i="7" s="1"/>
  <c r="G808" i="7"/>
  <c r="G869" i="7"/>
  <c r="G906" i="7"/>
  <c r="G926" i="7"/>
  <c r="G880" i="7"/>
  <c r="G968" i="7"/>
  <c r="G952" i="7"/>
  <c r="G930" i="7"/>
  <c r="G917" i="7"/>
  <c r="G981" i="7"/>
  <c r="G923" i="7"/>
  <c r="G991" i="7"/>
  <c r="G929" i="7"/>
  <c r="G993" i="7"/>
  <c r="G947" i="7"/>
  <c r="G252" i="7"/>
  <c r="G316" i="7"/>
  <c r="G52" i="7"/>
  <c r="G154" i="7"/>
  <c r="G255" i="7"/>
  <c r="G157" i="7"/>
  <c r="G6" i="7"/>
  <c r="G248" i="7"/>
  <c r="G53" i="7"/>
  <c r="G227" i="7"/>
  <c r="G291" i="7"/>
  <c r="G3" i="7"/>
  <c r="G156" i="7"/>
  <c r="G139" i="7"/>
  <c r="G245" i="7"/>
  <c r="G302" i="7"/>
  <c r="G281" i="7"/>
  <c r="G410" i="7"/>
  <c r="G178" i="7"/>
  <c r="G226" i="7"/>
  <c r="G253" i="7"/>
  <c r="G440" i="7"/>
  <c r="G246" i="7"/>
  <c r="G241" i="7"/>
  <c r="G298" i="7"/>
  <c r="G457" i="7"/>
  <c r="G401" i="7"/>
  <c r="G433" i="7"/>
  <c r="G512" i="7"/>
  <c r="H512" i="7" s="1"/>
  <c r="G485" i="7"/>
  <c r="H485" i="7" s="1"/>
  <c r="G568" i="7"/>
  <c r="G480" i="7"/>
  <c r="H480" i="7" s="1"/>
  <c r="G589" i="7"/>
  <c r="G392" i="7"/>
  <c r="G551" i="7"/>
  <c r="G614" i="7"/>
  <c r="G603" i="7"/>
  <c r="G454" i="7"/>
  <c r="G592" i="7"/>
  <c r="G518" i="7"/>
  <c r="G611" i="7"/>
  <c r="G591" i="7"/>
  <c r="H591" i="7" s="1"/>
  <c r="G526" i="7"/>
  <c r="G686" i="7"/>
  <c r="G647" i="7"/>
  <c r="G646" i="7"/>
  <c r="H646" i="7" s="1"/>
  <c r="G671" i="7"/>
  <c r="G696" i="7"/>
  <c r="G580" i="7"/>
  <c r="G666" i="7"/>
  <c r="G692" i="7"/>
  <c r="G827" i="7"/>
  <c r="G720" i="7"/>
  <c r="G846" i="7"/>
  <c r="G779" i="7"/>
  <c r="G801" i="7"/>
  <c r="G701" i="7"/>
  <c r="G717" i="7"/>
  <c r="G752" i="7"/>
  <c r="G816" i="7"/>
  <c r="G890" i="7"/>
  <c r="G754" i="7"/>
  <c r="G786" i="7"/>
  <c r="G818" i="7"/>
  <c r="G862" i="7"/>
  <c r="G912" i="7"/>
  <c r="G885" i="7"/>
  <c r="G928" i="7"/>
  <c r="G888" i="7"/>
  <c r="H888" i="7" s="1"/>
  <c r="G954" i="7"/>
  <c r="G924" i="7"/>
  <c r="G925" i="7"/>
  <c r="G989" i="7"/>
  <c r="G931" i="7"/>
  <c r="G999" i="7"/>
  <c r="G937" i="7"/>
  <c r="G1001" i="7"/>
  <c r="G955" i="7"/>
  <c r="G61" i="7"/>
  <c r="G196" i="7"/>
  <c r="G260" i="7"/>
  <c r="G324" i="7"/>
  <c r="G60" i="7"/>
  <c r="G271" i="7"/>
  <c r="G8" i="7"/>
  <c r="G264" i="7"/>
  <c r="G51" i="7"/>
  <c r="G235" i="7"/>
  <c r="G299" i="7"/>
  <c r="G5" i="7"/>
  <c r="G146" i="7"/>
  <c r="G293" i="7"/>
  <c r="G222" i="7"/>
  <c r="G201" i="7"/>
  <c r="G418" i="7"/>
  <c r="G186" i="7"/>
  <c r="G274" i="7"/>
  <c r="G301" i="7"/>
  <c r="H301" i="7" s="1"/>
  <c r="G294" i="7"/>
  <c r="G289" i="7"/>
  <c r="G218" i="7"/>
  <c r="G465" i="7"/>
  <c r="G204" i="7"/>
  <c r="G268" i="7"/>
  <c r="H268" i="7" s="1"/>
  <c r="G228" i="7"/>
  <c r="G292" i="7"/>
  <c r="G207" i="7"/>
  <c r="G76" i="7"/>
  <c r="H76" i="7" s="1"/>
  <c r="G220" i="7"/>
  <c r="G77" i="7"/>
  <c r="H519" i="7"/>
  <c r="H622" i="7"/>
  <c r="H452" i="7"/>
  <c r="G469" i="7"/>
  <c r="H314" i="7"/>
  <c r="G217" i="7"/>
  <c r="G948" i="7"/>
  <c r="G771" i="7"/>
  <c r="G690" i="7"/>
  <c r="G566" i="7"/>
  <c r="G670" i="7"/>
  <c r="H373" i="7"/>
  <c r="E333" i="7"/>
  <c r="H333" i="7" s="1"/>
  <c r="E285" i="7"/>
  <c r="E245" i="7"/>
  <c r="E205" i="7"/>
  <c r="E502" i="7"/>
  <c r="H502" i="7" s="1"/>
  <c r="E430" i="7"/>
  <c r="E366" i="7"/>
  <c r="H366" i="7" s="1"/>
  <c r="G493" i="7"/>
  <c r="H493" i="7" s="1"/>
  <c r="G385" i="7"/>
  <c r="E399" i="7"/>
  <c r="E165" i="7"/>
  <c r="G282" i="7"/>
  <c r="E222" i="7"/>
  <c r="G257" i="7"/>
  <c r="H257" i="7" s="1"/>
  <c r="G310" i="7"/>
  <c r="E234" i="7"/>
  <c r="E307" i="7"/>
  <c r="H307" i="7" s="1"/>
  <c r="G242" i="7"/>
  <c r="G434" i="7"/>
  <c r="G297" i="7"/>
  <c r="E274" i="7"/>
  <c r="E186" i="7"/>
  <c r="E219" i="7"/>
  <c r="G134" i="7"/>
  <c r="E68" i="7"/>
  <c r="G149" i="7"/>
  <c r="E19" i="7"/>
  <c r="G251" i="7"/>
  <c r="G67" i="7"/>
  <c r="E177" i="7"/>
  <c r="E75" i="7"/>
  <c r="G190" i="7"/>
  <c r="G319" i="7"/>
  <c r="G68" i="7"/>
  <c r="G212" i="7"/>
  <c r="H635" i="7"/>
  <c r="H580" i="7"/>
  <c r="G445" i="7"/>
  <c r="H289" i="7"/>
  <c r="H209" i="7"/>
  <c r="G570" i="7"/>
  <c r="G322" i="7"/>
  <c r="G309" i="7"/>
  <c r="G259" i="7"/>
  <c r="G987" i="7"/>
  <c r="G932" i="7"/>
  <c r="G918" i="7"/>
  <c r="H869" i="7"/>
  <c r="G903" i="7"/>
  <c r="G803" i="7"/>
  <c r="G736" i="7"/>
  <c r="G819" i="7"/>
  <c r="G731" i="7"/>
  <c r="G742" i="7"/>
  <c r="G675" i="7"/>
  <c r="G712" i="7"/>
  <c r="H712" i="7" s="1"/>
  <c r="G683" i="7"/>
  <c r="G632" i="7"/>
  <c r="G664" i="7"/>
  <c r="G702" i="7"/>
  <c r="H620" i="7"/>
  <c r="G530" i="7"/>
  <c r="G494" i="7"/>
  <c r="H618" i="7"/>
  <c r="H560" i="7"/>
  <c r="G463" i="7"/>
  <c r="G461" i="7"/>
  <c r="G663" i="7"/>
  <c r="G979" i="7"/>
  <c r="G990" i="7"/>
  <c r="G996" i="7"/>
  <c r="G959" i="7"/>
  <c r="G997" i="7"/>
  <c r="G992" i="7"/>
  <c r="E996" i="7"/>
  <c r="E970" i="7"/>
  <c r="E903" i="7"/>
  <c r="H903" i="7" s="1"/>
  <c r="E948" i="7"/>
  <c r="G911" i="7"/>
  <c r="E944" i="7"/>
  <c r="E849" i="7"/>
  <c r="G856" i="7"/>
  <c r="G940" i="7"/>
  <c r="E952" i="7"/>
  <c r="G810" i="7"/>
  <c r="G770" i="7"/>
  <c r="E752" i="7"/>
  <c r="E864" i="7"/>
  <c r="G895" i="7"/>
  <c r="H895" i="7" s="1"/>
  <c r="G784" i="7"/>
  <c r="G713" i="7"/>
  <c r="G693" i="7"/>
  <c r="G795" i="7"/>
  <c r="G769" i="7"/>
  <c r="G732" i="7"/>
  <c r="E726" i="7"/>
  <c r="H726" i="7" s="1"/>
  <c r="E713" i="7"/>
  <c r="G612" i="7"/>
  <c r="G694" i="7"/>
  <c r="E801" i="7"/>
  <c r="E666" i="7"/>
  <c r="H666" i="7" s="1"/>
  <c r="G629" i="7"/>
  <c r="H629" i="7" s="1"/>
  <c r="G733" i="7"/>
  <c r="E636" i="7"/>
  <c r="H636" i="7" s="1"/>
  <c r="E457" i="7"/>
  <c r="E533" i="7"/>
  <c r="E458" i="7"/>
  <c r="G620" i="7"/>
  <c r="G558" i="7"/>
  <c r="H558" i="7" s="1"/>
  <c r="E491" i="7"/>
  <c r="E643" i="7"/>
  <c r="H643" i="7" s="1"/>
  <c r="E700" i="7"/>
  <c r="H700" i="7" s="1"/>
  <c r="G609" i="7"/>
  <c r="H609" i="7" s="1"/>
  <c r="E572" i="7"/>
  <c r="H572" i="7" s="1"/>
  <c r="E532" i="7"/>
  <c r="E448" i="7"/>
  <c r="E568" i="7"/>
  <c r="E477" i="7"/>
  <c r="G528" i="7"/>
  <c r="E447" i="7"/>
  <c r="G486" i="7"/>
  <c r="E597" i="7"/>
  <c r="H597" i="7" s="1"/>
  <c r="E707" i="7"/>
  <c r="H707" i="7" s="1"/>
  <c r="G630" i="7"/>
  <c r="G439" i="7"/>
  <c r="E344" i="7"/>
  <c r="E304" i="7"/>
  <c r="E256" i="7"/>
  <c r="E216" i="7"/>
  <c r="E158" i="7"/>
  <c r="G453" i="7"/>
  <c r="G535" i="7"/>
  <c r="E369" i="7"/>
  <c r="E321" i="7"/>
  <c r="H321" i="7" s="1"/>
  <c r="E281" i="7"/>
  <c r="E241" i="7"/>
  <c r="E192" i="7"/>
  <c r="E432" i="7"/>
  <c r="H432" i="7" s="1"/>
  <c r="E422" i="7"/>
  <c r="H422" i="7" s="1"/>
  <c r="E362" i="7"/>
  <c r="E470" i="7"/>
  <c r="H470" i="7" s="1"/>
  <c r="G527" i="7"/>
  <c r="H527" i="7" s="1"/>
  <c r="G425" i="7"/>
  <c r="E444" i="7"/>
  <c r="H444" i="7" s="1"/>
  <c r="E157" i="7"/>
  <c r="E346" i="7"/>
  <c r="H346" i="7" s="1"/>
  <c r="G202" i="7"/>
  <c r="E311" i="7"/>
  <c r="E164" i="7"/>
  <c r="G230" i="7"/>
  <c r="E179" i="7"/>
  <c r="H179" i="7" s="1"/>
  <c r="G285" i="7"/>
  <c r="E227" i="7"/>
  <c r="E294" i="7"/>
  <c r="G426" i="7"/>
  <c r="E207" i="7"/>
  <c r="G270" i="7"/>
  <c r="E178" i="7"/>
  <c r="H178" i="7" s="1"/>
  <c r="E299" i="7"/>
  <c r="G213" i="7"/>
  <c r="H213" i="7" s="1"/>
  <c r="G11" i="7"/>
  <c r="G243" i="7"/>
  <c r="G59" i="7"/>
  <c r="G69" i="7"/>
  <c r="G166" i="7"/>
  <c r="G172" i="7"/>
  <c r="G303" i="7"/>
  <c r="H303" i="7" s="1"/>
  <c r="G141" i="7"/>
  <c r="H886" i="7"/>
  <c r="H683" i="7"/>
  <c r="H488" i="7"/>
  <c r="H897" i="7"/>
  <c r="H549" i="7"/>
  <c r="H710" i="7"/>
  <c r="H505" i="7"/>
  <c r="H337" i="7"/>
  <c r="G501" i="7"/>
  <c r="H501" i="7" s="1"/>
  <c r="G237" i="7"/>
  <c r="G75" i="7"/>
  <c r="G998" i="7"/>
  <c r="G921" i="7"/>
  <c r="G967" i="7"/>
  <c r="G962" i="7"/>
  <c r="G1000" i="7"/>
  <c r="H1000" i="7" s="1"/>
  <c r="G907" i="7"/>
  <c r="G792" i="7"/>
  <c r="H792" i="7" s="1"/>
  <c r="G719" i="7"/>
  <c r="G695" i="7"/>
  <c r="H695" i="7" s="1"/>
  <c r="H541" i="7"/>
  <c r="G971" i="7"/>
  <c r="G985" i="7"/>
  <c r="G988" i="7"/>
  <c r="G951" i="7"/>
  <c r="G973" i="7"/>
  <c r="G984" i="7"/>
  <c r="G974" i="7"/>
  <c r="G896" i="7"/>
  <c r="G966" i="7"/>
  <c r="H877" i="7"/>
  <c r="G944" i="7"/>
  <c r="G864" i="7"/>
  <c r="G746" i="7"/>
  <c r="H746" i="7" s="1"/>
  <c r="E806" i="7"/>
  <c r="E893" i="7"/>
  <c r="G857" i="7"/>
  <c r="G776" i="7"/>
  <c r="H776" i="7" s="1"/>
  <c r="G711" i="7"/>
  <c r="G691" i="7"/>
  <c r="G793" i="7"/>
  <c r="E767" i="7"/>
  <c r="H767" i="7" s="1"/>
  <c r="E725" i="7"/>
  <c r="G708" i="7"/>
  <c r="E670" i="7"/>
  <c r="E611" i="7"/>
  <c r="E793" i="7"/>
  <c r="E701" i="7"/>
  <c r="G662" i="7"/>
  <c r="G728" i="7"/>
  <c r="E678" i="7"/>
  <c r="H678" i="7" s="1"/>
  <c r="E559" i="7"/>
  <c r="E518" i="7"/>
  <c r="H518" i="7" s="1"/>
  <c r="E449" i="7"/>
  <c r="G598" i="7"/>
  <c r="E525" i="7"/>
  <c r="H525" i="7" s="1"/>
  <c r="E450" i="7"/>
  <c r="G550" i="7"/>
  <c r="E483" i="7"/>
  <c r="G637" i="7"/>
  <c r="E692" i="7"/>
  <c r="H692" i="7" s="1"/>
  <c r="G623" i="7"/>
  <c r="G679" i="7"/>
  <c r="H679" i="7" s="1"/>
  <c r="G559" i="7"/>
  <c r="E469" i="7"/>
  <c r="H469" i="7" s="1"/>
  <c r="E526" i="7"/>
  <c r="H526" i="7" s="1"/>
  <c r="G538" i="7"/>
  <c r="G478" i="7"/>
  <c r="G625" i="7"/>
  <c r="G495" i="7"/>
  <c r="G455" i="7"/>
  <c r="E380" i="7"/>
  <c r="E340" i="7"/>
  <c r="H340" i="7" s="1"/>
  <c r="E300" i="7"/>
  <c r="H300" i="7" s="1"/>
  <c r="E252" i="7"/>
  <c r="E212" i="7"/>
  <c r="H212" i="7" s="1"/>
  <c r="E150" i="7"/>
  <c r="G432" i="7"/>
  <c r="E191" i="7"/>
  <c r="E500" i="7"/>
  <c r="H500" i="7" s="1"/>
  <c r="E365" i="7"/>
  <c r="H365" i="7" s="1"/>
  <c r="E317" i="7"/>
  <c r="H317" i="7" s="1"/>
  <c r="E277" i="7"/>
  <c r="E237" i="7"/>
  <c r="E184" i="7"/>
  <c r="E494" i="7"/>
  <c r="E544" i="7"/>
  <c r="H544" i="7" s="1"/>
  <c r="E414" i="7"/>
  <c r="E358" i="7"/>
  <c r="G464" i="7"/>
  <c r="E379" i="7"/>
  <c r="E149" i="7"/>
  <c r="G330" i="7"/>
  <c r="E270" i="7"/>
  <c r="G305" i="7"/>
  <c r="H305" i="7" s="1"/>
  <c r="E231" i="7"/>
  <c r="H231" i="7" s="1"/>
  <c r="E162" i="7"/>
  <c r="E298" i="7"/>
  <c r="H298" i="7" s="1"/>
  <c r="E153" i="7"/>
  <c r="G221" i="7"/>
  <c r="G290" i="7"/>
  <c r="G210" i="7"/>
  <c r="E392" i="7"/>
  <c r="G265" i="7"/>
  <c r="E242" i="7"/>
  <c r="E355" i="7"/>
  <c r="H355" i="7" s="1"/>
  <c r="E180" i="7"/>
  <c r="E108" i="7"/>
  <c r="E18" i="7"/>
  <c r="E114" i="7"/>
  <c r="G203" i="7"/>
  <c r="G328" i="7"/>
  <c r="E115" i="7"/>
  <c r="H115" i="7" s="1"/>
  <c r="E51" i="7"/>
  <c r="H51" i="7" s="1"/>
  <c r="E23" i="7"/>
  <c r="G287" i="7"/>
  <c r="E138" i="7"/>
  <c r="E93" i="7"/>
  <c r="H655" i="7"/>
  <c r="H364" i="7"/>
  <c r="G977" i="7"/>
  <c r="G980" i="7"/>
  <c r="G943" i="7"/>
  <c r="G965" i="7"/>
  <c r="G976" i="7"/>
  <c r="G872" i="7"/>
  <c r="G802" i="7"/>
  <c r="G762" i="7"/>
  <c r="G853" i="7"/>
  <c r="H853" i="7" s="1"/>
  <c r="G768" i="7"/>
  <c r="G748" i="7"/>
  <c r="G659" i="7"/>
  <c r="G631" i="7"/>
  <c r="G689" i="7"/>
  <c r="G716" i="7"/>
  <c r="G639" i="7"/>
  <c r="G593" i="7"/>
  <c r="H693" i="7"/>
  <c r="G542" i="7"/>
  <c r="H542" i="7" s="1"/>
  <c r="H709" i="7"/>
  <c r="G621" i="7"/>
  <c r="G660" i="7"/>
  <c r="H516" i="7"/>
  <c r="H353" i="7"/>
  <c r="H273" i="7"/>
  <c r="H416" i="7"/>
  <c r="G187" i="7"/>
  <c r="G225" i="7"/>
  <c r="H225" i="7" s="1"/>
  <c r="H218" i="7"/>
  <c r="G238" i="7"/>
  <c r="H172" i="7"/>
  <c r="G180" i="7"/>
  <c r="G331" i="7"/>
  <c r="G195" i="7"/>
  <c r="G312" i="7"/>
  <c r="F996" i="7"/>
  <c r="F988" i="7"/>
  <c r="F994" i="7"/>
  <c r="H994" i="7" s="1"/>
  <c r="F986" i="7"/>
  <c r="H986" i="7" s="1"/>
  <c r="F978" i="7"/>
  <c r="H978" i="7" s="1"/>
  <c r="F970" i="7"/>
  <c r="F962" i="7"/>
  <c r="F992" i="7"/>
  <c r="F984" i="7"/>
  <c r="F976" i="7"/>
  <c r="H976" i="7" s="1"/>
  <c r="F968" i="7"/>
  <c r="F960" i="7"/>
  <c r="H960" i="7" s="1"/>
  <c r="F998" i="7"/>
  <c r="F990" i="7"/>
  <c r="H990" i="7" s="1"/>
  <c r="F982" i="7"/>
  <c r="F974" i="7"/>
  <c r="F972" i="7"/>
  <c r="H972" i="7" s="1"/>
  <c r="F930" i="7"/>
  <c r="F922" i="7"/>
  <c r="F958" i="7"/>
  <c r="H958" i="7" s="1"/>
  <c r="F956" i="7"/>
  <c r="H956" i="7" s="1"/>
  <c r="F954" i="7"/>
  <c r="H954" i="7" s="1"/>
  <c r="F952" i="7"/>
  <c r="F950" i="7"/>
  <c r="H950" i="7" s="1"/>
  <c r="F948" i="7"/>
  <c r="F946" i="7"/>
  <c r="H946" i="7" s="1"/>
  <c r="F944" i="7"/>
  <c r="F942" i="7"/>
  <c r="H942" i="7" s="1"/>
  <c r="F940" i="7"/>
  <c r="H940" i="7" s="1"/>
  <c r="F938" i="7"/>
  <c r="F980" i="7"/>
  <c r="H980" i="7" s="1"/>
  <c r="F932" i="7"/>
  <c r="F924" i="7"/>
  <c r="F964" i="7"/>
  <c r="H964" i="7" s="1"/>
  <c r="F861" i="7"/>
  <c r="F966" i="7"/>
  <c r="H966" i="7" s="1"/>
  <c r="F936" i="7"/>
  <c r="H936" i="7" s="1"/>
  <c r="F934" i="7"/>
  <c r="H934" i="7" s="1"/>
  <c r="F928" i="7"/>
  <c r="F926" i="7"/>
  <c r="F920" i="7"/>
  <c r="F918" i="7"/>
  <c r="H918" i="7" s="1"/>
  <c r="F863" i="7"/>
  <c r="H863" i="7" s="1"/>
  <c r="F868" i="7"/>
  <c r="H868" i="7" s="1"/>
  <c r="F866" i="7"/>
  <c r="H866" i="7" s="1"/>
  <c r="F854" i="7"/>
  <c r="F850" i="7"/>
  <c r="F839" i="7"/>
  <c r="F831" i="7"/>
  <c r="F840" i="7"/>
  <c r="F832" i="7"/>
  <c r="F867" i="7"/>
  <c r="H867" i="7" s="1"/>
  <c r="F851" i="7"/>
  <c r="F841" i="7"/>
  <c r="F833" i="7"/>
  <c r="F856" i="7"/>
  <c r="F838" i="7"/>
  <c r="F830" i="7"/>
  <c r="F822" i="7"/>
  <c r="F814" i="7"/>
  <c r="F806" i="7"/>
  <c r="F798" i="7"/>
  <c r="H798" i="7" s="1"/>
  <c r="F790" i="7"/>
  <c r="F782" i="7"/>
  <c r="F774" i="7"/>
  <c r="F766" i="7"/>
  <c r="H766" i="7" s="1"/>
  <c r="F758" i="7"/>
  <c r="H758" i="7" s="1"/>
  <c r="F750" i="7"/>
  <c r="H750" i="7" s="1"/>
  <c r="F736" i="7"/>
  <c r="H736" i="7" s="1"/>
  <c r="F835" i="7"/>
  <c r="F827" i="7"/>
  <c r="F819" i="7"/>
  <c r="F811" i="7"/>
  <c r="F803" i="7"/>
  <c r="F795" i="7"/>
  <c r="F787" i="7"/>
  <c r="F779" i="7"/>
  <c r="F771" i="7"/>
  <c r="F763" i="7"/>
  <c r="F755" i="7"/>
  <c r="F742" i="7"/>
  <c r="H742" i="7" s="1"/>
  <c r="F843" i="7"/>
  <c r="H843" i="7" s="1"/>
  <c r="F865" i="7"/>
  <c r="F858" i="7"/>
  <c r="H858" i="7" s="1"/>
  <c r="F848" i="7"/>
  <c r="F837" i="7"/>
  <c r="F829" i="7"/>
  <c r="F859" i="7"/>
  <c r="F834" i="7"/>
  <c r="F826" i="7"/>
  <c r="F818" i="7"/>
  <c r="F810" i="7"/>
  <c r="F864" i="7"/>
  <c r="F862" i="7"/>
  <c r="F849" i="7"/>
  <c r="F842" i="7"/>
  <c r="H842" i="7" s="1"/>
  <c r="F746" i="7"/>
  <c r="F740" i="7"/>
  <c r="F730" i="7"/>
  <c r="F724" i="7"/>
  <c r="H724" i="7" s="1"/>
  <c r="F805" i="7"/>
  <c r="F797" i="7"/>
  <c r="F789" i="7"/>
  <c r="F781" i="7"/>
  <c r="F773" i="7"/>
  <c r="F765" i="7"/>
  <c r="F757" i="7"/>
  <c r="F749" i="7"/>
  <c r="F846" i="7"/>
  <c r="H846" i="7" s="1"/>
  <c r="F828" i="7"/>
  <c r="F813" i="7"/>
  <c r="F723" i="7"/>
  <c r="F821" i="7"/>
  <c r="F733" i="7"/>
  <c r="F836" i="7"/>
  <c r="F804" i="7"/>
  <c r="F802" i="7"/>
  <c r="F796" i="7"/>
  <c r="F794" i="7"/>
  <c r="F788" i="7"/>
  <c r="F786" i="7"/>
  <c r="F780" i="7"/>
  <c r="F778" i="7"/>
  <c r="F772" i="7"/>
  <c r="F770" i="7"/>
  <c r="F764" i="7"/>
  <c r="F762" i="7"/>
  <c r="F756" i="7"/>
  <c r="F754" i="7"/>
  <c r="F748" i="7"/>
  <c r="F739" i="7"/>
  <c r="F812" i="7"/>
  <c r="F734" i="7"/>
  <c r="F721" i="7"/>
  <c r="F820" i="7"/>
  <c r="F735" i="7"/>
  <c r="F722" i="7"/>
  <c r="F728" i="7"/>
  <c r="F499" i="7"/>
  <c r="H499" i="7" s="1"/>
  <c r="F491" i="7"/>
  <c r="F483" i="7"/>
  <c r="F475" i="7"/>
  <c r="F467" i="7"/>
  <c r="F459" i="7"/>
  <c r="F498" i="7"/>
  <c r="F490" i="7"/>
  <c r="H490" i="7" s="1"/>
  <c r="F482" i="7"/>
  <c r="H482" i="7" s="1"/>
  <c r="F474" i="7"/>
  <c r="H474" i="7" s="1"/>
  <c r="F466" i="7"/>
  <c r="H466" i="7" s="1"/>
  <c r="F458" i="7"/>
  <c r="F450" i="7"/>
  <c r="F442" i="7"/>
  <c r="H442" i="7" s="1"/>
  <c r="F437" i="7"/>
  <c r="H437" i="7" s="1"/>
  <c r="F381" i="7"/>
  <c r="H381" i="7" s="1"/>
  <c r="F380" i="7"/>
  <c r="F379" i="7"/>
  <c r="F378" i="7"/>
  <c r="H378" i="7" s="1"/>
  <c r="F377" i="7"/>
  <c r="H377" i="7" s="1"/>
  <c r="F376" i="7"/>
  <c r="H376" i="7" s="1"/>
  <c r="F375" i="7"/>
  <c r="F473" i="7"/>
  <c r="H473" i="7" s="1"/>
  <c r="F463" i="7"/>
  <c r="F465" i="7"/>
  <c r="F455" i="7"/>
  <c r="H455" i="7" s="1"/>
  <c r="F457" i="7"/>
  <c r="F447" i="7"/>
  <c r="F449" i="7"/>
  <c r="F440" i="7"/>
  <c r="F495" i="7"/>
  <c r="F487" i="7"/>
  <c r="F441" i="7"/>
  <c r="F497" i="7"/>
  <c r="F489" i="7"/>
  <c r="H489" i="7" s="1"/>
  <c r="F479" i="7"/>
  <c r="H479" i="7" s="1"/>
  <c r="F481" i="7"/>
  <c r="F471" i="7"/>
  <c r="H471" i="7" s="1"/>
  <c r="F439" i="7"/>
  <c r="H439" i="7" s="1"/>
  <c r="F192" i="7"/>
  <c r="F184" i="7"/>
  <c r="F176" i="7"/>
  <c r="H176" i="7" s="1"/>
  <c r="F168" i="7"/>
  <c r="F160" i="7"/>
  <c r="F152" i="7"/>
  <c r="F144" i="7"/>
  <c r="H144" i="7" s="1"/>
  <c r="F136" i="7"/>
  <c r="F159" i="7"/>
  <c r="F143" i="7"/>
  <c r="H143" i="7" s="1"/>
  <c r="F151" i="7"/>
  <c r="H151" i="7" s="1"/>
  <c r="F164" i="7"/>
  <c r="F155" i="7"/>
  <c r="H155" i="7" s="1"/>
  <c r="F148" i="7"/>
  <c r="F158" i="7"/>
  <c r="F142" i="7"/>
  <c r="F191" i="7"/>
  <c r="F45" i="7"/>
  <c r="F37" i="7"/>
  <c r="F29" i="7"/>
  <c r="F21" i="7"/>
  <c r="F12" i="7"/>
  <c r="F48" i="7"/>
  <c r="F32" i="7"/>
  <c r="F24" i="7"/>
  <c r="F16" i="7"/>
  <c r="F182" i="7"/>
  <c r="H182" i="7" s="1"/>
  <c r="F139" i="7"/>
  <c r="F46" i="7"/>
  <c r="F38" i="7"/>
  <c r="F30" i="7"/>
  <c r="F22" i="7"/>
  <c r="H22" i="7" s="1"/>
  <c r="F14" i="7"/>
  <c r="F175" i="7"/>
  <c r="F141" i="7"/>
  <c r="H141" i="7" s="1"/>
  <c r="F47" i="7"/>
  <c r="F39" i="7"/>
  <c r="F31" i="7"/>
  <c r="F23" i="7"/>
  <c r="F15" i="7"/>
  <c r="H15" i="7" s="1"/>
  <c r="F166" i="7"/>
  <c r="H166" i="7" s="1"/>
  <c r="F135" i="7"/>
  <c r="H135" i="7" s="1"/>
  <c r="F190" i="7"/>
  <c r="H190" i="7" s="1"/>
  <c r="F157" i="7"/>
  <c r="F41" i="7"/>
  <c r="F33" i="7"/>
  <c r="F25" i="7"/>
  <c r="F17" i="7"/>
  <c r="F183" i="7"/>
  <c r="F150" i="7"/>
  <c r="F42" i="7"/>
  <c r="F34" i="7"/>
  <c r="F26" i="7"/>
  <c r="F18" i="7"/>
  <c r="F174" i="7"/>
  <c r="H174" i="7" s="1"/>
  <c r="F43" i="7"/>
  <c r="F35" i="7"/>
  <c r="F27" i="7"/>
  <c r="H27" i="7" s="1"/>
  <c r="F19" i="7"/>
  <c r="F167" i="7"/>
  <c r="H167" i="7" s="1"/>
  <c r="F134" i="7"/>
  <c r="F44" i="7"/>
  <c r="F36" i="7"/>
  <c r="F28" i="7"/>
  <c r="F20" i="7"/>
  <c r="F10" i="7"/>
  <c r="H10" i="7" s="1"/>
  <c r="F40" i="7"/>
  <c r="F138" i="7"/>
  <c r="F163" i="7"/>
  <c r="F84" i="7"/>
  <c r="F99" i="7"/>
  <c r="E4" i="7"/>
  <c r="E1001" i="7"/>
  <c r="E993" i="7"/>
  <c r="H993" i="7" s="1"/>
  <c r="E985" i="7"/>
  <c r="H985" i="7" s="1"/>
  <c r="E999" i="7"/>
  <c r="E991" i="7"/>
  <c r="H991" i="7" s="1"/>
  <c r="E983" i="7"/>
  <c r="H983" i="7" s="1"/>
  <c r="E975" i="7"/>
  <c r="H975" i="7" s="1"/>
  <c r="E967" i="7"/>
  <c r="E997" i="7"/>
  <c r="E989" i="7"/>
  <c r="E981" i="7"/>
  <c r="E973" i="7"/>
  <c r="E965" i="7"/>
  <c r="E995" i="7"/>
  <c r="H995" i="7" s="1"/>
  <c r="E987" i="7"/>
  <c r="E979" i="7"/>
  <c r="E971" i="7"/>
  <c r="H971" i="7" s="1"/>
  <c r="E963" i="7"/>
  <c r="H963" i="7" s="1"/>
  <c r="E935" i="7"/>
  <c r="H935" i="7" s="1"/>
  <c r="E927" i="7"/>
  <c r="H927" i="7" s="1"/>
  <c r="E919" i="7"/>
  <c r="H919" i="7" s="1"/>
  <c r="E916" i="7"/>
  <c r="H916" i="7" s="1"/>
  <c r="E909" i="7"/>
  <c r="H909" i="7" s="1"/>
  <c r="E977" i="7"/>
  <c r="E910" i="7"/>
  <c r="H910" i="7" s="1"/>
  <c r="E933" i="7"/>
  <c r="H933" i="7" s="1"/>
  <c r="E925" i="7"/>
  <c r="E917" i="7"/>
  <c r="E911" i="7"/>
  <c r="H911" i="7" s="1"/>
  <c r="E969" i="7"/>
  <c r="E961" i="7"/>
  <c r="E959" i="7"/>
  <c r="E943" i="7"/>
  <c r="H943" i="7" s="1"/>
  <c r="E906" i="7"/>
  <c r="H906" i="7" s="1"/>
  <c r="E945" i="7"/>
  <c r="H945" i="7" s="1"/>
  <c r="E913" i="7"/>
  <c r="H913" i="7" s="1"/>
  <c r="E947" i="7"/>
  <c r="H947" i="7" s="1"/>
  <c r="E907" i="7"/>
  <c r="E957" i="7"/>
  <c r="E941" i="7"/>
  <c r="E900" i="7"/>
  <c r="H900" i="7" s="1"/>
  <c r="E892" i="7"/>
  <c r="H892" i="7" s="1"/>
  <c r="E884" i="7"/>
  <c r="H884" i="7" s="1"/>
  <c r="E876" i="7"/>
  <c r="H876" i="7" s="1"/>
  <c r="E872" i="7"/>
  <c r="E951" i="7"/>
  <c r="E874" i="7"/>
  <c r="E838" i="7"/>
  <c r="H838" i="7" s="1"/>
  <c r="E830" i="7"/>
  <c r="H830" i="7" s="1"/>
  <c r="E822" i="7"/>
  <c r="H822" i="7" s="1"/>
  <c r="E814" i="7"/>
  <c r="H814" i="7" s="1"/>
  <c r="E953" i="7"/>
  <c r="H953" i="7" s="1"/>
  <c r="E931" i="7"/>
  <c r="E929" i="7"/>
  <c r="E882" i="7"/>
  <c r="E839" i="7"/>
  <c r="E831" i="7"/>
  <c r="H831" i="7" s="1"/>
  <c r="E823" i="7"/>
  <c r="H823" i="7" s="1"/>
  <c r="E815" i="7"/>
  <c r="E955" i="7"/>
  <c r="H955" i="7" s="1"/>
  <c r="E915" i="7"/>
  <c r="H915" i="7" s="1"/>
  <c r="E890" i="7"/>
  <c r="E840" i="7"/>
  <c r="H840" i="7" s="1"/>
  <c r="E832" i="7"/>
  <c r="E824" i="7"/>
  <c r="H824" i="7" s="1"/>
  <c r="E816" i="7"/>
  <c r="E937" i="7"/>
  <c r="H937" i="7" s="1"/>
  <c r="E923" i="7"/>
  <c r="E921" i="7"/>
  <c r="E891" i="7"/>
  <c r="H891" i="7" s="1"/>
  <c r="E939" i="7"/>
  <c r="H939" i="7" s="1"/>
  <c r="E912" i="7"/>
  <c r="E899" i="7"/>
  <c r="H899" i="7" s="1"/>
  <c r="E949" i="7"/>
  <c r="H949" i="7" s="1"/>
  <c r="E914" i="7"/>
  <c r="E908" i="7"/>
  <c r="H908" i="7" s="1"/>
  <c r="E837" i="7"/>
  <c r="H837" i="7" s="1"/>
  <c r="E829" i="7"/>
  <c r="H829" i="7" s="1"/>
  <c r="E821" i="7"/>
  <c r="E813" i="7"/>
  <c r="E805" i="7"/>
  <c r="E797" i="7"/>
  <c r="E789" i="7"/>
  <c r="E781" i="7"/>
  <c r="E773" i="7"/>
  <c r="H773" i="7" s="1"/>
  <c r="E765" i="7"/>
  <c r="H765" i="7" s="1"/>
  <c r="E757" i="7"/>
  <c r="E749" i="7"/>
  <c r="E898" i="7"/>
  <c r="H898" i="7" s="1"/>
  <c r="E905" i="7"/>
  <c r="H905" i="7" s="1"/>
  <c r="E741" i="7"/>
  <c r="H741" i="7" s="1"/>
  <c r="E835" i="7"/>
  <c r="E827" i="7"/>
  <c r="E819" i="7"/>
  <c r="E811" i="7"/>
  <c r="H811" i="7" s="1"/>
  <c r="E803" i="7"/>
  <c r="E795" i="7"/>
  <c r="E787" i="7"/>
  <c r="E779" i="7"/>
  <c r="E771" i="7"/>
  <c r="E763" i="7"/>
  <c r="E755" i="7"/>
  <c r="E875" i="7"/>
  <c r="E883" i="7"/>
  <c r="H883" i="7" s="1"/>
  <c r="E834" i="7"/>
  <c r="H834" i="7" s="1"/>
  <c r="E826" i="7"/>
  <c r="H826" i="7" s="1"/>
  <c r="E818" i="7"/>
  <c r="E810" i="7"/>
  <c r="E802" i="7"/>
  <c r="H802" i="7" s="1"/>
  <c r="E794" i="7"/>
  <c r="H794" i="7" s="1"/>
  <c r="E786" i="7"/>
  <c r="E778" i="7"/>
  <c r="E770" i="7"/>
  <c r="E762" i="7"/>
  <c r="E754" i="7"/>
  <c r="H754" i="7" s="1"/>
  <c r="E735" i="7"/>
  <c r="E723" i="7"/>
  <c r="E820" i="7"/>
  <c r="H820" i="7" s="1"/>
  <c r="E809" i="7"/>
  <c r="H809" i="7" s="1"/>
  <c r="E722" i="7"/>
  <c r="H722" i="7" s="1"/>
  <c r="E732" i="7"/>
  <c r="E841" i="7"/>
  <c r="E828" i="7"/>
  <c r="E817" i="7"/>
  <c r="H817" i="7" s="1"/>
  <c r="E745" i="7"/>
  <c r="H745" i="7" s="1"/>
  <c r="E738" i="7"/>
  <c r="E743" i="7"/>
  <c r="H743" i="7" s="1"/>
  <c r="E825" i="7"/>
  <c r="E733" i="7"/>
  <c r="E836" i="7"/>
  <c r="H836" i="7" s="1"/>
  <c r="E804" i="7"/>
  <c r="H804" i="7" s="1"/>
  <c r="E796" i="7"/>
  <c r="E788" i="7"/>
  <c r="E780" i="7"/>
  <c r="H780" i="7" s="1"/>
  <c r="E772" i="7"/>
  <c r="E764" i="7"/>
  <c r="E756" i="7"/>
  <c r="H756" i="7" s="1"/>
  <c r="E748" i="7"/>
  <c r="H748" i="7" s="1"/>
  <c r="E739" i="7"/>
  <c r="E812" i="7"/>
  <c r="H812" i="7" s="1"/>
  <c r="E734" i="7"/>
  <c r="H734" i="7" s="1"/>
  <c r="E729" i="7"/>
  <c r="H729" i="7" s="1"/>
  <c r="E721" i="7"/>
  <c r="E833" i="7"/>
  <c r="E684" i="7"/>
  <c r="H684" i="7" s="1"/>
  <c r="E668" i="7"/>
  <c r="E652" i="7"/>
  <c r="H652" i="7" s="1"/>
  <c r="E673" i="7"/>
  <c r="E657" i="7"/>
  <c r="H657" i="7" s="1"/>
  <c r="E625" i="7"/>
  <c r="H625" i="7" s="1"/>
  <c r="E714" i="7"/>
  <c r="H714" i="7" s="1"/>
  <c r="E680" i="7"/>
  <c r="H680" i="7" s="1"/>
  <c r="E664" i="7"/>
  <c r="E648" i="7"/>
  <c r="H648" i="7" s="1"/>
  <c r="E640" i="7"/>
  <c r="H640" i="7" s="1"/>
  <c r="E608" i="7"/>
  <c r="E592" i="7"/>
  <c r="H592" i="7" s="1"/>
  <c r="E716" i="7"/>
  <c r="E685" i="7"/>
  <c r="H685" i="7" s="1"/>
  <c r="E669" i="7"/>
  <c r="H669" i="7" s="1"/>
  <c r="E718" i="7"/>
  <c r="E702" i="7"/>
  <c r="E676" i="7"/>
  <c r="H676" i="7" s="1"/>
  <c r="E677" i="7"/>
  <c r="E661" i="7"/>
  <c r="H661" i="7" s="1"/>
  <c r="E642" i="7"/>
  <c r="E624" i="7"/>
  <c r="H624" i="7" s="1"/>
  <c r="E690" i="7"/>
  <c r="E688" i="7"/>
  <c r="H688" i="7" s="1"/>
  <c r="E583" i="7"/>
  <c r="H583" i="7" s="1"/>
  <c r="E521" i="7"/>
  <c r="E656" i="7"/>
  <c r="H656" i="7" s="1"/>
  <c r="E632" i="7"/>
  <c r="E617" i="7"/>
  <c r="H617" i="7" s="1"/>
  <c r="E589" i="7"/>
  <c r="H589" i="7" s="1"/>
  <c r="E578" i="7"/>
  <c r="H578" i="7" s="1"/>
  <c r="E570" i="7"/>
  <c r="E562" i="7"/>
  <c r="E554" i="7"/>
  <c r="H554" i="7" s="1"/>
  <c r="E546" i="7"/>
  <c r="H546" i="7" s="1"/>
  <c r="E538" i="7"/>
  <c r="H538" i="7" s="1"/>
  <c r="E530" i="7"/>
  <c r="H530" i="7" s="1"/>
  <c r="E660" i="7"/>
  <c r="E647" i="7"/>
  <c r="E584" i="7"/>
  <c r="H584" i="7" s="1"/>
  <c r="E522" i="7"/>
  <c r="H522" i="7" s="1"/>
  <c r="E720" i="7"/>
  <c r="E649" i="7"/>
  <c r="H649" i="7" s="1"/>
  <c r="E639" i="7"/>
  <c r="E594" i="7"/>
  <c r="E653" i="7"/>
  <c r="H653" i="7" s="1"/>
  <c r="E641" i="7"/>
  <c r="H641" i="7" s="1"/>
  <c r="E599" i="7"/>
  <c r="H599" i="7" s="1"/>
  <c r="E681" i="7"/>
  <c r="H681" i="7" s="1"/>
  <c r="E665" i="7"/>
  <c r="H665" i="7" s="1"/>
  <c r="E610" i="7"/>
  <c r="H610" i="7" s="1"/>
  <c r="E515" i="7"/>
  <c r="H515" i="7" s="1"/>
  <c r="E588" i="7"/>
  <c r="E555" i="7"/>
  <c r="H555" i="7" s="1"/>
  <c r="E553" i="7"/>
  <c r="E520" i="7"/>
  <c r="E513" i="7"/>
  <c r="H513" i="7" s="1"/>
  <c r="E508" i="7"/>
  <c r="H508" i="7" s="1"/>
  <c r="E563" i="7"/>
  <c r="H563" i="7" s="1"/>
  <c r="E561" i="7"/>
  <c r="H561" i="7" s="1"/>
  <c r="E504" i="7"/>
  <c r="E571" i="7"/>
  <c r="H571" i="7" s="1"/>
  <c r="E569" i="7"/>
  <c r="E579" i="7"/>
  <c r="E577" i="7"/>
  <c r="H577" i="7" s="1"/>
  <c r="E514" i="7"/>
  <c r="H514" i="7" s="1"/>
  <c r="E509" i="7"/>
  <c r="H509" i="7" s="1"/>
  <c r="E704" i="7"/>
  <c r="H704" i="7" s="1"/>
  <c r="E605" i="7"/>
  <c r="H605" i="7" s="1"/>
  <c r="E706" i="7"/>
  <c r="H706" i="7" s="1"/>
  <c r="E672" i="7"/>
  <c r="H672" i="7" s="1"/>
  <c r="E616" i="7"/>
  <c r="H616" i="7" s="1"/>
  <c r="E600" i="7"/>
  <c r="H600" i="7" s="1"/>
  <c r="E582" i="7"/>
  <c r="H582" i="7" s="1"/>
  <c r="E547" i="7"/>
  <c r="H547" i="7" s="1"/>
  <c r="E545" i="7"/>
  <c r="H545" i="7" s="1"/>
  <c r="E429" i="7"/>
  <c r="E421" i="7"/>
  <c r="E413" i="7"/>
  <c r="E405" i="7"/>
  <c r="E397" i="7"/>
  <c r="H397" i="7" s="1"/>
  <c r="E389" i="7"/>
  <c r="H389" i="7" s="1"/>
  <c r="E434" i="7"/>
  <c r="H434" i="7" s="1"/>
  <c r="E426" i="7"/>
  <c r="E418" i="7"/>
  <c r="E410" i="7"/>
  <c r="H410" i="7" s="1"/>
  <c r="E402" i="7"/>
  <c r="H402" i="7" s="1"/>
  <c r="E394" i="7"/>
  <c r="H394" i="7" s="1"/>
  <c r="E386" i="7"/>
  <c r="H386" i="7" s="1"/>
  <c r="E523" i="7"/>
  <c r="E539" i="7"/>
  <c r="H539" i="7" s="1"/>
  <c r="E537" i="7"/>
  <c r="E614" i="7"/>
  <c r="E435" i="7"/>
  <c r="E427" i="7"/>
  <c r="E419" i="7"/>
  <c r="E411" i="7"/>
  <c r="H411" i="7" s="1"/>
  <c r="E403" i="7"/>
  <c r="H403" i="7" s="1"/>
  <c r="E395" i="7"/>
  <c r="H395" i="7" s="1"/>
  <c r="E387" i="7"/>
  <c r="H387" i="7" s="1"/>
  <c r="E633" i="7"/>
  <c r="H633" i="7" s="1"/>
  <c r="E623" i="7"/>
  <c r="H623" i="7" s="1"/>
  <c r="E621" i="7"/>
  <c r="E503" i="7"/>
  <c r="H503" i="7" s="1"/>
  <c r="E433" i="7"/>
  <c r="H433" i="7" s="1"/>
  <c r="E425" i="7"/>
  <c r="H425" i="7" s="1"/>
  <c r="E417" i="7"/>
  <c r="E409" i="7"/>
  <c r="H409" i="7" s="1"/>
  <c r="E401" i="7"/>
  <c r="H401" i="7" s="1"/>
  <c r="E393" i="7"/>
  <c r="H393" i="7" s="1"/>
  <c r="E385" i="7"/>
  <c r="E436" i="7"/>
  <c r="H436" i="7" s="1"/>
  <c r="E428" i="7"/>
  <c r="H428" i="7" s="1"/>
  <c r="E420" i="7"/>
  <c r="H420" i="7" s="1"/>
  <c r="E412" i="7"/>
  <c r="E404" i="7"/>
  <c r="E396" i="7"/>
  <c r="E388" i="7"/>
  <c r="H388" i="7" s="1"/>
  <c r="E531" i="7"/>
  <c r="H531" i="7" s="1"/>
  <c r="E529" i="7"/>
  <c r="E507" i="7"/>
  <c r="H507" i="7" s="1"/>
  <c r="E121" i="7"/>
  <c r="H121" i="7" s="1"/>
  <c r="E113" i="7"/>
  <c r="H113" i="7" s="1"/>
  <c r="E105" i="7"/>
  <c r="H105" i="7" s="1"/>
  <c r="E97" i="7"/>
  <c r="E89" i="7"/>
  <c r="E81" i="7"/>
  <c r="E73" i="7"/>
  <c r="E65" i="7"/>
  <c r="H65" i="7" s="1"/>
  <c r="E57" i="7"/>
  <c r="H57" i="7" s="1"/>
  <c r="E49" i="7"/>
  <c r="H49" i="7" s="1"/>
  <c r="E48" i="7"/>
  <c r="E47" i="7"/>
  <c r="E46" i="7"/>
  <c r="E45" i="7"/>
  <c r="E44" i="7"/>
  <c r="E43" i="7"/>
  <c r="H43" i="7" s="1"/>
  <c r="E42" i="7"/>
  <c r="H42" i="7" s="1"/>
  <c r="E41" i="7"/>
  <c r="E40" i="7"/>
  <c r="H40" i="7" s="1"/>
  <c r="E39" i="7"/>
  <c r="E38" i="7"/>
  <c r="H38" i="7" s="1"/>
  <c r="E37" i="7"/>
  <c r="E36" i="7"/>
  <c r="H36" i="7" s="1"/>
  <c r="E35" i="7"/>
  <c r="H35" i="7" s="1"/>
  <c r="E34" i="7"/>
  <c r="E33" i="7"/>
  <c r="E32" i="7"/>
  <c r="H32" i="7" s="1"/>
  <c r="E31" i="7"/>
  <c r="H31" i="7" s="1"/>
  <c r="E30" i="7"/>
  <c r="H30" i="7" s="1"/>
  <c r="E29" i="7"/>
  <c r="E56" i="7"/>
  <c r="E127" i="7"/>
  <c r="E119" i="7"/>
  <c r="H119" i="7" s="1"/>
  <c r="E111" i="7"/>
  <c r="H111" i="7" s="1"/>
  <c r="E103" i="7"/>
  <c r="H103" i="7" s="1"/>
  <c r="E95" i="7"/>
  <c r="H95" i="7" s="1"/>
  <c r="E87" i="7"/>
  <c r="E79" i="7"/>
  <c r="E71" i="7"/>
  <c r="E63" i="7"/>
  <c r="E55" i="7"/>
  <c r="H55" i="7" s="1"/>
  <c r="E120" i="7"/>
  <c r="H120" i="7" s="1"/>
  <c r="E112" i="7"/>
  <c r="H112" i="7" s="1"/>
  <c r="E96" i="7"/>
  <c r="E88" i="7"/>
  <c r="E80" i="7"/>
  <c r="E72" i="7"/>
  <c r="E126" i="7"/>
  <c r="H126" i="7" s="1"/>
  <c r="E118" i="7"/>
  <c r="E110" i="7"/>
  <c r="E102" i="7"/>
  <c r="H102" i="7" s="1"/>
  <c r="E94" i="7"/>
  <c r="E86" i="7"/>
  <c r="E78" i="7"/>
  <c r="E70" i="7"/>
  <c r="E62" i="7"/>
  <c r="H62" i="7" s="1"/>
  <c r="E54" i="7"/>
  <c r="E9" i="7"/>
  <c r="E7" i="7"/>
  <c r="E5" i="7"/>
  <c r="E3" i="7"/>
  <c r="E128" i="7"/>
  <c r="E104" i="7"/>
  <c r="H104" i="7" s="1"/>
  <c r="E64" i="7"/>
  <c r="H64" i="7" s="1"/>
  <c r="F124" i="7"/>
  <c r="F60" i="7"/>
  <c r="F67" i="7"/>
  <c r="E11" i="7"/>
  <c r="E77" i="7"/>
  <c r="F407" i="7"/>
  <c r="H407" i="7" s="1"/>
  <c r="E375" i="7"/>
  <c r="F456" i="7"/>
  <c r="E423" i="7"/>
  <c r="H423" i="7" s="1"/>
  <c r="E391" i="7"/>
  <c r="H391" i="7" s="1"/>
  <c r="F352" i="7"/>
  <c r="H352" i="7" s="1"/>
  <c r="F320" i="7"/>
  <c r="H320" i="7" s="1"/>
  <c r="F288" i="7"/>
  <c r="F256" i="7"/>
  <c r="F224" i="7"/>
  <c r="E189" i="7"/>
  <c r="H189" i="7" s="1"/>
  <c r="E342" i="7"/>
  <c r="H342" i="7" s="1"/>
  <c r="E302" i="7"/>
  <c r="H302" i="7" s="1"/>
  <c r="F263" i="7"/>
  <c r="H263" i="7" s="1"/>
  <c r="F162" i="7"/>
  <c r="F96" i="7"/>
  <c r="F330" i="7"/>
  <c r="E247" i="7"/>
  <c r="H247" i="7" s="1"/>
  <c r="F202" i="7"/>
  <c r="F153" i="7"/>
  <c r="F97" i="7"/>
  <c r="F358" i="7"/>
  <c r="E250" i="7"/>
  <c r="H250" i="7" s="1"/>
  <c r="F211" i="7"/>
  <c r="F177" i="7"/>
  <c r="F114" i="7"/>
  <c r="F50" i="7"/>
  <c r="H50" i="7" s="1"/>
  <c r="E259" i="7"/>
  <c r="H259" i="7" s="1"/>
  <c r="F214" i="7"/>
  <c r="F319" i="7"/>
  <c r="E230" i="7"/>
  <c r="H230" i="7" s="1"/>
  <c r="E335" i="7"/>
  <c r="E287" i="7"/>
  <c r="F242" i="7"/>
  <c r="E306" i="7"/>
  <c r="H306" i="7" s="1"/>
  <c r="F267" i="7"/>
  <c r="H267" i="7" s="1"/>
  <c r="E170" i="7"/>
  <c r="F334" i="7"/>
  <c r="E251" i="7"/>
  <c r="F206" i="7"/>
  <c r="F87" i="7"/>
  <c r="E163" i="7"/>
  <c r="E124" i="7"/>
  <c r="E92" i="7"/>
  <c r="E60" i="7"/>
  <c r="H60" i="7" s="1"/>
  <c r="E145" i="7"/>
  <c r="H145" i="7" s="1"/>
  <c r="E82" i="7"/>
  <c r="H82" i="7" s="1"/>
  <c r="F9" i="7"/>
  <c r="E156" i="7"/>
  <c r="F186" i="7"/>
  <c r="F59" i="7"/>
  <c r="F133" i="7"/>
  <c r="E99" i="7"/>
  <c r="E67" i="7"/>
  <c r="F170" i="7"/>
  <c r="F6" i="7"/>
  <c r="F161" i="7"/>
  <c r="F116" i="7"/>
  <c r="F52" i="7"/>
  <c r="E8" i="7"/>
  <c r="H8" i="7" s="1"/>
  <c r="E69" i="7"/>
  <c r="H69" i="7" s="1"/>
  <c r="F959" i="7"/>
  <c r="F875" i="7"/>
  <c r="E968" i="7"/>
  <c r="E932" i="7"/>
  <c r="F901" i="7"/>
  <c r="H901" i="7" s="1"/>
  <c r="F987" i="7"/>
  <c r="F973" i="7"/>
  <c r="F969" i="7"/>
  <c r="E860" i="7"/>
  <c r="F923" i="7"/>
  <c r="E865" i="7"/>
  <c r="F914" i="7"/>
  <c r="F860" i="7"/>
  <c r="E885" i="7"/>
  <c r="H885" i="7" s="1"/>
  <c r="F979" i="7"/>
  <c r="E920" i="7"/>
  <c r="H920" i="7" s="1"/>
  <c r="F989" i="7"/>
  <c r="E896" i="7"/>
  <c r="H896" i="7" s="1"/>
  <c r="F871" i="7"/>
  <c r="H871" i="7" s="1"/>
  <c r="E870" i="7"/>
  <c r="H870" i="7" s="1"/>
  <c r="E768" i="7"/>
  <c r="H768" i="7" s="1"/>
  <c r="F882" i="7"/>
  <c r="E782" i="7"/>
  <c r="E861" i="7"/>
  <c r="F783" i="7"/>
  <c r="H783" i="7" s="1"/>
  <c r="F677" i="7"/>
  <c r="F642" i="7"/>
  <c r="E759" i="7"/>
  <c r="H759" i="7" s="1"/>
  <c r="F719" i="7"/>
  <c r="F703" i="7"/>
  <c r="H703" i="7" s="1"/>
  <c r="F769" i="7"/>
  <c r="F686" i="7"/>
  <c r="H686" i="7" s="1"/>
  <c r="F654" i="7"/>
  <c r="H654" i="7" s="1"/>
  <c r="E747" i="7"/>
  <c r="H747" i="7" s="1"/>
  <c r="F737" i="7"/>
  <c r="H737" i="7" s="1"/>
  <c r="F601" i="7"/>
  <c r="H601" i="7" s="1"/>
  <c r="F639" i="7"/>
  <c r="F523" i="7"/>
  <c r="F675" i="7"/>
  <c r="H675" i="7" s="1"/>
  <c r="F596" i="7"/>
  <c r="F532" i="7"/>
  <c r="E769" i="7"/>
  <c r="E612" i="7"/>
  <c r="F533" i="7"/>
  <c r="F671" i="7"/>
  <c r="F698" i="7"/>
  <c r="F720" i="7"/>
  <c r="F614" i="7"/>
  <c r="F570" i="7"/>
  <c r="E619" i="7"/>
  <c r="H619" i="7" s="1"/>
  <c r="F569" i="7"/>
  <c r="F537" i="7"/>
  <c r="F504" i="7"/>
  <c r="E441" i="7"/>
  <c r="H441" i="7" s="1"/>
  <c r="E638" i="7"/>
  <c r="H638" i="7" s="1"/>
  <c r="E565" i="7"/>
  <c r="H565" i="7" s="1"/>
  <c r="E510" i="7"/>
  <c r="H510" i="7" s="1"/>
  <c r="E708" i="7"/>
  <c r="H708" i="7" s="1"/>
  <c r="F630" i="7"/>
  <c r="H630" i="7" s="1"/>
  <c r="F587" i="7"/>
  <c r="E475" i="7"/>
  <c r="E662" i="7"/>
  <c r="F604" i="7"/>
  <c r="H604" i="7" s="1"/>
  <c r="F660" i="7"/>
  <c r="E602" i="7"/>
  <c r="E644" i="7"/>
  <c r="H644" i="7" s="1"/>
  <c r="E556" i="7"/>
  <c r="H556" i="7" s="1"/>
  <c r="E524" i="7"/>
  <c r="E464" i="7"/>
  <c r="E461" i="7"/>
  <c r="F412" i="7"/>
  <c r="E576" i="7"/>
  <c r="H576" i="7" s="1"/>
  <c r="E495" i="7"/>
  <c r="H495" i="7" s="1"/>
  <c r="F421" i="7"/>
  <c r="E511" i="7"/>
  <c r="H511" i="7" s="1"/>
  <c r="F414" i="7"/>
  <c r="F536" i="7"/>
  <c r="H536" i="7" s="1"/>
  <c r="F603" i="7"/>
  <c r="H603" i="7" s="1"/>
  <c r="F477" i="7"/>
  <c r="F445" i="7"/>
  <c r="H445" i="7" s="1"/>
  <c r="E651" i="7"/>
  <c r="H651" i="7" s="1"/>
  <c r="F448" i="7"/>
  <c r="E360" i="7"/>
  <c r="H360" i="7" s="1"/>
  <c r="E328" i="7"/>
  <c r="E296" i="7"/>
  <c r="H296" i="7" s="1"/>
  <c r="E264" i="7"/>
  <c r="E232" i="7"/>
  <c r="H232" i="7" s="1"/>
  <c r="E200" i="7"/>
  <c r="H200" i="7" s="1"/>
  <c r="E142" i="7"/>
  <c r="H142" i="7" s="1"/>
  <c r="F492" i="7"/>
  <c r="F349" i="7"/>
  <c r="F317" i="7"/>
  <c r="F285" i="7"/>
  <c r="F253" i="7"/>
  <c r="H253" i="7" s="1"/>
  <c r="F221" i="7"/>
  <c r="E183" i="7"/>
  <c r="E484" i="7"/>
  <c r="F400" i="7"/>
  <c r="H400" i="7" s="1"/>
  <c r="E361" i="7"/>
  <c r="E329" i="7"/>
  <c r="H329" i="7" s="1"/>
  <c r="E297" i="7"/>
  <c r="H297" i="7" s="1"/>
  <c r="E265" i="7"/>
  <c r="E233" i="7"/>
  <c r="H233" i="7" s="1"/>
  <c r="E201" i="7"/>
  <c r="H201" i="7" s="1"/>
  <c r="F594" i="7"/>
  <c r="E424" i="7"/>
  <c r="H424" i="7" s="1"/>
  <c r="E468" i="7"/>
  <c r="H468" i="7" s="1"/>
  <c r="E390" i="7"/>
  <c r="H390" i="7" s="1"/>
  <c r="E354" i="7"/>
  <c r="H354" i="7" s="1"/>
  <c r="E438" i="7"/>
  <c r="H438" i="7" s="1"/>
  <c r="F343" i="7"/>
  <c r="E371" i="7"/>
  <c r="E454" i="7"/>
  <c r="H454" i="7" s="1"/>
  <c r="F417" i="7"/>
  <c r="F385" i="7"/>
  <c r="F348" i="7"/>
  <c r="H348" i="7" s="1"/>
  <c r="F316" i="7"/>
  <c r="H316" i="7" s="1"/>
  <c r="F284" i="7"/>
  <c r="F252" i="7"/>
  <c r="F220" i="7"/>
  <c r="H220" i="7" s="1"/>
  <c r="E181" i="7"/>
  <c r="H181" i="7" s="1"/>
  <c r="E338" i="7"/>
  <c r="H338" i="7" s="1"/>
  <c r="E254" i="7"/>
  <c r="H254" i="7" s="1"/>
  <c r="F215" i="7"/>
  <c r="E152" i="7"/>
  <c r="F88" i="7"/>
  <c r="E327" i="7"/>
  <c r="H327" i="7" s="1"/>
  <c r="F282" i="7"/>
  <c r="E199" i="7"/>
  <c r="H199" i="7" s="1"/>
  <c r="E148" i="7"/>
  <c r="F89" i="7"/>
  <c r="E330" i="7"/>
  <c r="F291" i="7"/>
  <c r="E202" i="7"/>
  <c r="H202" i="7" s="1"/>
  <c r="E171" i="7"/>
  <c r="H171" i="7" s="1"/>
  <c r="F106" i="7"/>
  <c r="H106" i="7" s="1"/>
  <c r="F294" i="7"/>
  <c r="E211" i="7"/>
  <c r="E310" i="7"/>
  <c r="F271" i="7"/>
  <c r="F322" i="7"/>
  <c r="E239" i="7"/>
  <c r="H239" i="7" s="1"/>
  <c r="F194" i="7"/>
  <c r="H194" i="7" s="1"/>
  <c r="E258" i="7"/>
  <c r="H258" i="7" s="1"/>
  <c r="F219" i="7"/>
  <c r="E161" i="7"/>
  <c r="H161" i="7" s="1"/>
  <c r="E331" i="7"/>
  <c r="F286" i="7"/>
  <c r="H286" i="7" s="1"/>
  <c r="E203" i="7"/>
  <c r="F79" i="7"/>
  <c r="F118" i="7"/>
  <c r="F86" i="7"/>
  <c r="F54" i="7"/>
  <c r="F132" i="7"/>
  <c r="E74" i="7"/>
  <c r="H74" i="7" s="1"/>
  <c r="F7" i="7"/>
  <c r="F149" i="7"/>
  <c r="E28" i="7"/>
  <c r="H28" i="7" s="1"/>
  <c r="F173" i="7"/>
  <c r="F125" i="7"/>
  <c r="F93" i="7"/>
  <c r="F61" i="7"/>
  <c r="F4" i="7"/>
  <c r="E185" i="7"/>
  <c r="H185" i="7" s="1"/>
  <c r="F108" i="7"/>
  <c r="E25" i="7"/>
  <c r="H25" i="7" s="1"/>
  <c r="F51" i="7"/>
  <c r="E125" i="7"/>
  <c r="H125" i="7" s="1"/>
  <c r="E61" i="7"/>
  <c r="F957" i="7"/>
  <c r="F941" i="7"/>
  <c r="F921" i="7"/>
  <c r="F1001" i="7"/>
  <c r="F961" i="7"/>
  <c r="F893" i="7"/>
  <c r="E982" i="7"/>
  <c r="E962" i="7"/>
  <c r="E852" i="7"/>
  <c r="H852" i="7" s="1"/>
  <c r="F912" i="7"/>
  <c r="E857" i="7"/>
  <c r="E881" i="7"/>
  <c r="H881" i="7" s="1"/>
  <c r="E904" i="7"/>
  <c r="H904" i="7" s="1"/>
  <c r="E859" i="7"/>
  <c r="F874" i="7"/>
  <c r="E974" i="7"/>
  <c r="E938" i="7"/>
  <c r="E984" i="7"/>
  <c r="F894" i="7"/>
  <c r="H894" i="7" s="1"/>
  <c r="E862" i="7"/>
  <c r="F857" i="7"/>
  <c r="F816" i="7"/>
  <c r="F784" i="7"/>
  <c r="H784" i="7" s="1"/>
  <c r="F752" i="7"/>
  <c r="E855" i="7"/>
  <c r="H855" i="7" s="1"/>
  <c r="E760" i="7"/>
  <c r="H760" i="7" s="1"/>
  <c r="E880" i="7"/>
  <c r="E774" i="7"/>
  <c r="H774" i="7" s="1"/>
  <c r="E848" i="7"/>
  <c r="E744" i="7"/>
  <c r="F775" i="7"/>
  <c r="H775" i="7" s="1"/>
  <c r="F673" i="7"/>
  <c r="F634" i="7"/>
  <c r="H634" i="7" s="1"/>
  <c r="E799" i="7"/>
  <c r="H799" i="7" s="1"/>
  <c r="F717" i="7"/>
  <c r="H717" i="7" s="1"/>
  <c r="F701" i="7"/>
  <c r="F815" i="7"/>
  <c r="F761" i="7"/>
  <c r="F682" i="7"/>
  <c r="H682" i="7" s="1"/>
  <c r="F650" i="7"/>
  <c r="H650" i="7" s="1"/>
  <c r="F825" i="7"/>
  <c r="E731" i="7"/>
  <c r="F593" i="7"/>
  <c r="F690" i="7"/>
  <c r="E663" i="7"/>
  <c r="H663" i="7" s="1"/>
  <c r="E637" i="7"/>
  <c r="F579" i="7"/>
  <c r="E727" i="7"/>
  <c r="H727" i="7" s="1"/>
  <c r="F659" i="7"/>
  <c r="H659" i="7" s="1"/>
  <c r="F590" i="7"/>
  <c r="F524" i="7"/>
  <c r="E761" i="7"/>
  <c r="F694" i="7"/>
  <c r="H694" i="7" s="1"/>
  <c r="F668" i="7"/>
  <c r="F602" i="7"/>
  <c r="E719" i="7"/>
  <c r="F744" i="7"/>
  <c r="E689" i="7"/>
  <c r="E711" i="7"/>
  <c r="F645" i="7"/>
  <c r="H645" i="7" s="1"/>
  <c r="F611" i="7"/>
  <c r="F562" i="7"/>
  <c r="F667" i="7"/>
  <c r="H667" i="7" s="1"/>
  <c r="F608" i="7"/>
  <c r="E567" i="7"/>
  <c r="E535" i="7"/>
  <c r="H535" i="7" s="1"/>
  <c r="E497" i="7"/>
  <c r="F716" i="7"/>
  <c r="E557" i="7"/>
  <c r="H557" i="7" s="1"/>
  <c r="E498" i="7"/>
  <c r="H498" i="7" s="1"/>
  <c r="E698" i="7"/>
  <c r="E581" i="7"/>
  <c r="H581" i="7" s="1"/>
  <c r="F521" i="7"/>
  <c r="E467" i="7"/>
  <c r="H467" i="7" s="1"/>
  <c r="E596" i="7"/>
  <c r="E658" i="7"/>
  <c r="H658" i="7" s="1"/>
  <c r="E631" i="7"/>
  <c r="H631" i="7" s="1"/>
  <c r="F588" i="7"/>
  <c r="F551" i="7"/>
  <c r="F520" i="7"/>
  <c r="E456" i="7"/>
  <c r="E598" i="7"/>
  <c r="E453" i="7"/>
  <c r="H453" i="7" s="1"/>
  <c r="F404" i="7"/>
  <c r="E487" i="7"/>
  <c r="H487" i="7" s="1"/>
  <c r="F413" i="7"/>
  <c r="E506" i="7"/>
  <c r="H506" i="7" s="1"/>
  <c r="F451" i="7"/>
  <c r="F406" i="7"/>
  <c r="H406" i="7" s="1"/>
  <c r="E528" i="7"/>
  <c r="E590" i="7"/>
  <c r="E607" i="7"/>
  <c r="H607" i="7" s="1"/>
  <c r="F435" i="7"/>
  <c r="E446" i="7"/>
  <c r="H446" i="7" s="1"/>
  <c r="E356" i="7"/>
  <c r="H356" i="7" s="1"/>
  <c r="E324" i="7"/>
  <c r="H324" i="7" s="1"/>
  <c r="E292" i="7"/>
  <c r="H292" i="7" s="1"/>
  <c r="E260" i="7"/>
  <c r="H260" i="7" s="1"/>
  <c r="E228" i="7"/>
  <c r="H228" i="7" s="1"/>
  <c r="E196" i="7"/>
  <c r="H196" i="7" s="1"/>
  <c r="F574" i="7"/>
  <c r="H574" i="7" s="1"/>
  <c r="F484" i="7"/>
  <c r="F345" i="7"/>
  <c r="H345" i="7" s="1"/>
  <c r="F313" i="7"/>
  <c r="H313" i="7" s="1"/>
  <c r="F281" i="7"/>
  <c r="F249" i="7"/>
  <c r="H249" i="7" s="1"/>
  <c r="F217" i="7"/>
  <c r="E175" i="7"/>
  <c r="E587" i="7"/>
  <c r="H587" i="7" s="1"/>
  <c r="F476" i="7"/>
  <c r="H476" i="7" s="1"/>
  <c r="F392" i="7"/>
  <c r="E357" i="7"/>
  <c r="H357" i="7" s="1"/>
  <c r="E325" i="7"/>
  <c r="E293" i="7"/>
  <c r="E261" i="7"/>
  <c r="H261" i="7" s="1"/>
  <c r="E229" i="7"/>
  <c r="H229" i="7" s="1"/>
  <c r="E197" i="7"/>
  <c r="H197" i="7" s="1"/>
  <c r="F566" i="7"/>
  <c r="F478" i="7"/>
  <c r="F418" i="7"/>
  <c r="E566" i="7"/>
  <c r="F460" i="7"/>
  <c r="E382" i="7"/>
  <c r="H382" i="7" s="1"/>
  <c r="E350" i="7"/>
  <c r="H350" i="7" s="1"/>
  <c r="F472" i="7"/>
  <c r="H472" i="7" s="1"/>
  <c r="F371" i="7"/>
  <c r="F339" i="7"/>
  <c r="H339" i="7" s="1"/>
  <c r="F431" i="7"/>
  <c r="H431" i="7" s="1"/>
  <c r="F399" i="7"/>
  <c r="E415" i="7"/>
  <c r="H415" i="7" s="1"/>
  <c r="E383" i="7"/>
  <c r="H383" i="7" s="1"/>
  <c r="F344" i="7"/>
  <c r="F312" i="7"/>
  <c r="F280" i="7"/>
  <c r="H280" i="7" s="1"/>
  <c r="F248" i="7"/>
  <c r="H248" i="7" s="1"/>
  <c r="F216" i="7"/>
  <c r="E173" i="7"/>
  <c r="E334" i="7"/>
  <c r="F295" i="7"/>
  <c r="E206" i="7"/>
  <c r="H206" i="7" s="1"/>
  <c r="F146" i="7"/>
  <c r="F80" i="7"/>
  <c r="E279" i="7"/>
  <c r="H279" i="7" s="1"/>
  <c r="F234" i="7"/>
  <c r="F187" i="7"/>
  <c r="E146" i="7"/>
  <c r="F81" i="7"/>
  <c r="E282" i="7"/>
  <c r="F243" i="7"/>
  <c r="F169" i="7"/>
  <c r="H169" i="7" s="1"/>
  <c r="F98" i="7"/>
  <c r="F362" i="7"/>
  <c r="E291" i="7"/>
  <c r="F246" i="7"/>
  <c r="E262" i="7"/>
  <c r="H262" i="7" s="1"/>
  <c r="F223" i="7"/>
  <c r="E319" i="7"/>
  <c r="F274" i="7"/>
  <c r="F370" i="7"/>
  <c r="H370" i="7" s="1"/>
  <c r="F299" i="7"/>
  <c r="E210" i="7"/>
  <c r="H210" i="7" s="1"/>
  <c r="E283" i="7"/>
  <c r="F238" i="7"/>
  <c r="H238" i="7" s="1"/>
  <c r="E131" i="7"/>
  <c r="H131" i="7" s="1"/>
  <c r="F71" i="7"/>
  <c r="E154" i="7"/>
  <c r="H154" i="7" s="1"/>
  <c r="E116" i="7"/>
  <c r="E84" i="7"/>
  <c r="E52" i="7"/>
  <c r="F189" i="7"/>
  <c r="F130" i="7"/>
  <c r="H130" i="7" s="1"/>
  <c r="E66" i="7"/>
  <c r="H66" i="7" s="1"/>
  <c r="F5" i="7"/>
  <c r="E147" i="7"/>
  <c r="H147" i="7" s="1"/>
  <c r="E20" i="7"/>
  <c r="E21" i="7"/>
  <c r="H21" i="7" s="1"/>
  <c r="E123" i="7"/>
  <c r="E91" i="7"/>
  <c r="H91" i="7" s="1"/>
  <c r="E59" i="7"/>
  <c r="F2" i="7"/>
  <c r="E24" i="7"/>
  <c r="H24" i="7" s="1"/>
  <c r="F100" i="7"/>
  <c r="E17" i="7"/>
  <c r="H17" i="7" s="1"/>
  <c r="E2" i="7"/>
  <c r="E117" i="7"/>
  <c r="E53" i="7"/>
  <c r="E214" i="7"/>
  <c r="E160" i="7"/>
  <c r="E271" i="7"/>
  <c r="H271" i="7" s="1"/>
  <c r="F226" i="7"/>
  <c r="E351" i="7"/>
  <c r="H351" i="7" s="1"/>
  <c r="E290" i="7"/>
  <c r="F251" i="7"/>
  <c r="E384" i="7"/>
  <c r="F318" i="7"/>
  <c r="E235" i="7"/>
  <c r="H235" i="7" s="1"/>
  <c r="E188" i="7"/>
  <c r="H188" i="7" s="1"/>
  <c r="F127" i="7"/>
  <c r="F63" i="7"/>
  <c r="F110" i="7"/>
  <c r="F78" i="7"/>
  <c r="E26" i="7"/>
  <c r="F180" i="7"/>
  <c r="E122" i="7"/>
  <c r="H122" i="7" s="1"/>
  <c r="E58" i="7"/>
  <c r="H58" i="7" s="1"/>
  <c r="F3" i="7"/>
  <c r="E134" i="7"/>
  <c r="F123" i="7"/>
  <c r="E12" i="7"/>
  <c r="H12" i="7" s="1"/>
  <c r="F117" i="7"/>
  <c r="F85" i="7"/>
  <c r="H85" i="7" s="1"/>
  <c r="F53" i="7"/>
  <c r="E16" i="7"/>
  <c r="H16" i="7" s="1"/>
  <c r="F92" i="7"/>
  <c r="E6" i="7"/>
  <c r="E109" i="7"/>
  <c r="H109" i="7" s="1"/>
  <c r="E13" i="7"/>
  <c r="H13" i="7" s="1"/>
  <c r="H67" i="7" l="1"/>
  <c r="H796" i="7"/>
  <c r="H998" i="7"/>
  <c r="H243" i="7"/>
  <c r="H461" i="7"/>
  <c r="H841" i="7"/>
  <c r="H816" i="7"/>
  <c r="H123" i="7"/>
  <c r="H187" i="7"/>
  <c r="H173" i="7"/>
  <c r="H566" i="7"/>
  <c r="H325" i="7"/>
  <c r="H567" i="7"/>
  <c r="H938" i="7"/>
  <c r="H148" i="7"/>
  <c r="H769" i="7"/>
  <c r="H11" i="7"/>
  <c r="H94" i="7"/>
  <c r="H39" i="7"/>
  <c r="H47" i="7"/>
  <c r="H97" i="7"/>
  <c r="H396" i="7"/>
  <c r="H614" i="7"/>
  <c r="H418" i="7"/>
  <c r="H429" i="7"/>
  <c r="H588" i="7"/>
  <c r="H594" i="7"/>
  <c r="H738" i="7"/>
  <c r="H755" i="7"/>
  <c r="H819" i="7"/>
  <c r="H890" i="7"/>
  <c r="H929" i="7"/>
  <c r="H951" i="7"/>
  <c r="H907" i="7"/>
  <c r="H969" i="7"/>
  <c r="H481" i="7"/>
  <c r="H850" i="7"/>
  <c r="H928" i="7"/>
  <c r="H725" i="7"/>
  <c r="H458" i="7"/>
  <c r="H996" i="7"/>
  <c r="H847" i="7"/>
  <c r="H462" i="7"/>
  <c r="H835" i="7"/>
  <c r="H358" i="7"/>
  <c r="H134" i="7"/>
  <c r="H771" i="7"/>
  <c r="H848" i="7"/>
  <c r="H124" i="7"/>
  <c r="H282" i="7"/>
  <c r="H175" i="7"/>
  <c r="H761" i="7"/>
  <c r="H862" i="7"/>
  <c r="H203" i="7"/>
  <c r="H322" i="7"/>
  <c r="H152" i="7"/>
  <c r="H464" i="7"/>
  <c r="H475" i="7"/>
  <c r="H671" i="7"/>
  <c r="H163" i="7"/>
  <c r="H224" i="7"/>
  <c r="H375" i="7"/>
  <c r="H70" i="7"/>
  <c r="H72" i="7"/>
  <c r="H56" i="7"/>
  <c r="H44" i="7"/>
  <c r="H73" i="7"/>
  <c r="H529" i="7"/>
  <c r="H419" i="7"/>
  <c r="H405" i="7"/>
  <c r="H579" i="7"/>
  <c r="H520" i="7"/>
  <c r="H570" i="7"/>
  <c r="H718" i="7"/>
  <c r="H664" i="7"/>
  <c r="H733" i="7"/>
  <c r="H732" i="7"/>
  <c r="H770" i="7"/>
  <c r="H795" i="7"/>
  <c r="H805" i="7"/>
  <c r="H997" i="7"/>
  <c r="H463" i="7"/>
  <c r="H728" i="7"/>
  <c r="H740" i="7"/>
  <c r="H988" i="7"/>
  <c r="H477" i="7"/>
  <c r="H491" i="7"/>
  <c r="H948" i="7"/>
  <c r="H540" i="7"/>
  <c r="H595" i="7"/>
  <c r="H34" i="7"/>
  <c r="H828" i="7"/>
  <c r="H319" i="7"/>
  <c r="H264" i="7"/>
  <c r="H127" i="7"/>
  <c r="H702" i="7"/>
  <c r="H787" i="7"/>
  <c r="H797" i="7"/>
  <c r="H989" i="7"/>
  <c r="H223" i="7"/>
  <c r="H217" i="7"/>
  <c r="H596" i="7"/>
  <c r="H497" i="7"/>
  <c r="H711" i="7"/>
  <c r="H880" i="7"/>
  <c r="H215" i="7"/>
  <c r="H328" i="7"/>
  <c r="H156" i="7"/>
  <c r="H128" i="7"/>
  <c r="H29" i="7"/>
  <c r="H37" i="7"/>
  <c r="H621" i="7"/>
  <c r="H427" i="7"/>
  <c r="H553" i="7"/>
  <c r="H647" i="7"/>
  <c r="H764" i="7"/>
  <c r="H749" i="7"/>
  <c r="H977" i="7"/>
  <c r="H967" i="7"/>
  <c r="H136" i="7"/>
  <c r="H924" i="7"/>
  <c r="H138" i="7"/>
  <c r="H670" i="7"/>
  <c r="H164" i="7"/>
  <c r="H369" i="7"/>
  <c r="H568" i="7"/>
  <c r="H222" i="7"/>
  <c r="H41" i="7"/>
  <c r="H779" i="7"/>
  <c r="H312" i="7"/>
  <c r="H265" i="7"/>
  <c r="H662" i="7"/>
  <c r="H63" i="7"/>
  <c r="H562" i="7"/>
  <c r="H668" i="7"/>
  <c r="H762" i="7"/>
  <c r="H465" i="7"/>
  <c r="H160" i="7"/>
  <c r="H214" i="7"/>
  <c r="H26" i="7"/>
  <c r="H384" i="7"/>
  <c r="H53" i="7"/>
  <c r="H283" i="7"/>
  <c r="H246" i="7"/>
  <c r="H334" i="7"/>
  <c r="H293" i="7"/>
  <c r="H528" i="7"/>
  <c r="H598" i="7"/>
  <c r="H689" i="7"/>
  <c r="H731" i="7"/>
  <c r="H984" i="7"/>
  <c r="H331" i="7"/>
  <c r="H310" i="7"/>
  <c r="H361" i="7"/>
  <c r="H612" i="7"/>
  <c r="H865" i="7"/>
  <c r="H968" i="7"/>
  <c r="H335" i="7"/>
  <c r="H288" i="7"/>
  <c r="H77" i="7"/>
  <c r="H3" i="7"/>
  <c r="H86" i="7"/>
  <c r="H87" i="7"/>
  <c r="H46" i="7"/>
  <c r="H421" i="7"/>
  <c r="H660" i="7"/>
  <c r="H721" i="7"/>
  <c r="H772" i="7"/>
  <c r="H786" i="7"/>
  <c r="H875" i="7"/>
  <c r="H757" i="7"/>
  <c r="H821" i="7"/>
  <c r="H874" i="7"/>
  <c r="H459" i="7"/>
  <c r="H926" i="7"/>
  <c r="H992" i="7"/>
  <c r="H237" i="7"/>
  <c r="H559" i="7"/>
  <c r="H893" i="7"/>
  <c r="H205" i="7"/>
  <c r="H107" i="7"/>
  <c r="H615" i="7"/>
  <c r="H146" i="7"/>
  <c r="H88" i="7"/>
  <c r="H456" i="7"/>
  <c r="H211" i="7"/>
  <c r="H251" i="7"/>
  <c r="H5" i="7"/>
  <c r="H96" i="7"/>
  <c r="H504" i="7"/>
  <c r="H716" i="7"/>
  <c r="H637" i="7"/>
  <c r="H744" i="7"/>
  <c r="H859" i="7"/>
  <c r="H782" i="7"/>
  <c r="H92" i="7"/>
  <c r="H54" i="7"/>
  <c r="H118" i="7"/>
  <c r="H523" i="7"/>
  <c r="H720" i="7"/>
  <c r="H521" i="7"/>
  <c r="H739" i="7"/>
  <c r="H818" i="7"/>
  <c r="H789" i="7"/>
  <c r="H914" i="7"/>
  <c r="H815" i="7"/>
  <c r="H925" i="7"/>
  <c r="H981" i="7"/>
  <c r="H93" i="7"/>
  <c r="H114" i="7"/>
  <c r="H270" i="7"/>
  <c r="H494" i="7"/>
  <c r="H449" i="7"/>
  <c r="H611" i="7"/>
  <c r="H299" i="7"/>
  <c r="H281" i="7"/>
  <c r="H304" i="7"/>
  <c r="H752" i="7"/>
  <c r="H177" i="7"/>
  <c r="H186" i="7"/>
  <c r="H430" i="7"/>
  <c r="H14" i="7"/>
  <c r="H100" i="7"/>
  <c r="H195" i="7"/>
  <c r="H133" i="7"/>
  <c r="H168" i="7"/>
  <c r="H552" i="7"/>
  <c r="H691" i="7"/>
  <c r="H551" i="7"/>
  <c r="H790" i="7"/>
  <c r="H856" i="7"/>
  <c r="H18" i="7"/>
  <c r="H184" i="7"/>
  <c r="H150" i="7"/>
  <c r="H344" i="7"/>
  <c r="H274" i="7"/>
  <c r="H90" i="7"/>
  <c r="H550" i="7"/>
  <c r="H221" i="7"/>
  <c r="H204" i="7"/>
  <c r="H696" i="7"/>
  <c r="H1001" i="7"/>
  <c r="H108" i="7"/>
  <c r="H149" i="7"/>
  <c r="H132" i="7"/>
  <c r="H269" i="7"/>
  <c r="H244" i="7"/>
  <c r="H451" i="7"/>
  <c r="H730" i="7"/>
  <c r="H808" i="7"/>
  <c r="H71" i="7"/>
  <c r="H59" i="7"/>
  <c r="H590" i="7"/>
  <c r="H857" i="7"/>
  <c r="H330" i="7"/>
  <c r="H524" i="7"/>
  <c r="H932" i="7"/>
  <c r="H287" i="7"/>
  <c r="H78" i="7"/>
  <c r="H80" i="7"/>
  <c r="H79" i="7"/>
  <c r="H45" i="7"/>
  <c r="H81" i="7"/>
  <c r="H385" i="7"/>
  <c r="H413" i="7"/>
  <c r="H569" i="7"/>
  <c r="H690" i="7"/>
  <c r="H833" i="7"/>
  <c r="H825" i="7"/>
  <c r="H778" i="7"/>
  <c r="H803" i="7"/>
  <c r="H813" i="7"/>
  <c r="H912" i="7"/>
  <c r="H832" i="7"/>
  <c r="H839" i="7"/>
  <c r="H941" i="7"/>
  <c r="H959" i="7"/>
  <c r="H979" i="7"/>
  <c r="H4" i="7"/>
  <c r="H23" i="7"/>
  <c r="H180" i="7"/>
  <c r="H153" i="7"/>
  <c r="H379" i="7"/>
  <c r="H277" i="7"/>
  <c r="H252" i="7"/>
  <c r="H483" i="7"/>
  <c r="H806" i="7"/>
  <c r="H207" i="7"/>
  <c r="H311" i="7"/>
  <c r="H362" i="7"/>
  <c r="H448" i="7"/>
  <c r="H801" i="7"/>
  <c r="H952" i="7"/>
  <c r="H970" i="7"/>
  <c r="H19" i="7"/>
  <c r="H165" i="7"/>
  <c r="H245" i="7"/>
  <c r="H460" i="7"/>
  <c r="H309" i="7"/>
  <c r="H284" i="7"/>
  <c r="H851" i="7"/>
  <c r="H882" i="7"/>
  <c r="H957" i="7"/>
  <c r="H961" i="7"/>
  <c r="H987" i="7"/>
  <c r="H532" i="7"/>
  <c r="H399" i="7"/>
  <c r="H285" i="7"/>
  <c r="H226" i="7"/>
  <c r="H193" i="7"/>
  <c r="H255" i="7"/>
  <c r="H139" i="7"/>
  <c r="H349" i="7"/>
  <c r="H873" i="7"/>
  <c r="H242" i="7"/>
  <c r="H162" i="7"/>
  <c r="H450" i="7"/>
  <c r="H294" i="7"/>
  <c r="H158" i="7"/>
  <c r="H533" i="7"/>
  <c r="H68" i="7"/>
  <c r="H343" i="7"/>
  <c r="H295" i="7"/>
  <c r="H398" i="7"/>
  <c r="H492" i="7"/>
  <c r="H372" i="7"/>
  <c r="H593" i="7"/>
  <c r="H777" i="7"/>
  <c r="H930" i="7"/>
  <c r="H52" i="7"/>
  <c r="H290" i="7"/>
  <c r="H2" i="7"/>
  <c r="H84" i="7"/>
  <c r="H719" i="7"/>
  <c r="H974" i="7"/>
  <c r="H962" i="7"/>
  <c r="H61" i="7"/>
  <c r="H484" i="7"/>
  <c r="H602" i="7"/>
  <c r="H860" i="7"/>
  <c r="H7" i="7"/>
  <c r="H48" i="7"/>
  <c r="H404" i="7"/>
  <c r="H537" i="7"/>
  <c r="H426" i="7"/>
  <c r="H639" i="7"/>
  <c r="H632" i="7"/>
  <c r="H788" i="7"/>
  <c r="H723" i="7"/>
  <c r="H763" i="7"/>
  <c r="H827" i="7"/>
  <c r="H921" i="7"/>
  <c r="H931" i="7"/>
  <c r="H872" i="7"/>
  <c r="H965" i="7"/>
  <c r="H414" i="7"/>
  <c r="H380" i="7"/>
  <c r="H701" i="7"/>
  <c r="H227" i="7"/>
  <c r="H157" i="7"/>
  <c r="H192" i="7"/>
  <c r="H216" i="7"/>
  <c r="H457" i="7"/>
  <c r="H713" i="7"/>
  <c r="H849" i="7"/>
  <c r="H234" i="7"/>
  <c r="H98" i="7"/>
  <c r="H198" i="7"/>
  <c r="H478" i="7"/>
  <c r="H159" i="7"/>
  <c r="H440" i="7"/>
  <c r="H89" i="7"/>
  <c r="H435" i="7"/>
  <c r="H117" i="7"/>
  <c r="H291" i="7"/>
  <c r="H642" i="7"/>
  <c r="H6" i="7"/>
  <c r="H20" i="7"/>
  <c r="H116" i="7"/>
  <c r="H698" i="7"/>
  <c r="H982" i="7"/>
  <c r="H371" i="7"/>
  <c r="H183" i="7"/>
  <c r="H861" i="7"/>
  <c r="H99" i="7"/>
  <c r="H170" i="7"/>
  <c r="H9" i="7"/>
  <c r="H110" i="7"/>
  <c r="H33" i="7"/>
  <c r="H412" i="7"/>
  <c r="H417" i="7"/>
  <c r="H677" i="7"/>
  <c r="H608" i="7"/>
  <c r="H673" i="7"/>
  <c r="H735" i="7"/>
  <c r="H810" i="7"/>
  <c r="H781" i="7"/>
  <c r="H923" i="7"/>
  <c r="H917" i="7"/>
  <c r="H973" i="7"/>
  <c r="H999" i="7"/>
  <c r="H392" i="7"/>
  <c r="H191" i="7"/>
  <c r="H793" i="7"/>
  <c r="H241" i="7"/>
  <c r="H256" i="7"/>
  <c r="H447" i="7"/>
  <c r="H864" i="7"/>
  <c r="H944" i="7"/>
  <c r="H75" i="7"/>
  <c r="H219" i="7"/>
  <c r="H101" i="7"/>
  <c r="H278" i="7"/>
  <c r="H318" i="7"/>
  <c r="H486" i="7"/>
  <c r="H854" i="7"/>
  <c r="H922" i="7"/>
  <c r="N12" i="7" l="1"/>
  <c r="N10" i="7"/>
  <c r="N11" i="7"/>
  <c r="N13" i="7"/>
  <c r="N9" i="7"/>
  <c r="I608" i="7" l="1"/>
  <c r="I99" i="7"/>
  <c r="I959" i="7"/>
  <c r="I75" i="7"/>
  <c r="I611" i="7"/>
  <c r="I177" i="7"/>
  <c r="I19" i="7"/>
  <c r="I552" i="7"/>
  <c r="I569" i="7"/>
  <c r="I92" i="7"/>
  <c r="I245" i="7"/>
  <c r="I982" i="7"/>
  <c r="I139" i="7"/>
  <c r="I698" i="7"/>
  <c r="I800" i="7"/>
  <c r="I543" i="7"/>
  <c r="I16" i="7"/>
  <c r="I50" i="7"/>
  <c r="I659" i="7"/>
  <c r="I980" i="7"/>
  <c r="I847" i="7"/>
  <c r="I479" i="7"/>
  <c r="I208" i="7"/>
  <c r="I339" i="7"/>
  <c r="I489" i="7"/>
  <c r="I978" i="7"/>
  <c r="I194" i="7"/>
  <c r="I724" i="7"/>
  <c r="I960" i="7"/>
  <c r="I315" i="7"/>
  <c r="I499" i="7"/>
  <c r="I341" i="7"/>
  <c r="I239" i="7"/>
  <c r="I386" i="7"/>
  <c r="I122" i="7"/>
  <c r="I536" i="7"/>
  <c r="I728" i="7"/>
  <c r="I988" i="7"/>
  <c r="I595" i="7"/>
  <c r="I441" i="7"/>
  <c r="I130" i="7"/>
  <c r="I601" i="7"/>
  <c r="I558" i="7"/>
  <c r="I408" i="7"/>
  <c r="I306" i="7"/>
  <c r="I283" i="7"/>
  <c r="I528" i="7"/>
  <c r="I737" i="7"/>
  <c r="I842" i="7"/>
  <c r="I878" i="7"/>
  <c r="I624" i="7"/>
  <c r="I644" i="7"/>
  <c r="I267" i="7"/>
  <c r="I171" i="7"/>
  <c r="I259" i="7"/>
  <c r="I42" i="7"/>
  <c r="I582" i="7"/>
  <c r="I640" i="7"/>
  <c r="I741" i="7"/>
  <c r="I276" i="7"/>
  <c r="I762" i="7"/>
  <c r="I822" i="7"/>
  <c r="I784" i="7"/>
  <c r="I742" i="7"/>
  <c r="I491" i="7"/>
  <c r="I674" i="7"/>
  <c r="I282" i="7"/>
  <c r="I72" i="7"/>
  <c r="I733" i="7"/>
  <c r="I336" i="7"/>
  <c r="I877" i="7"/>
  <c r="I666" i="7"/>
  <c r="I845" i="7"/>
  <c r="I761" i="7"/>
  <c r="I768" i="7"/>
  <c r="I436" i="7"/>
  <c r="I718" i="7"/>
  <c r="I831" i="7"/>
  <c r="I262" i="7"/>
  <c r="I497" i="7"/>
  <c r="I328" i="7"/>
  <c r="I641" i="7"/>
  <c r="I485" i="7"/>
  <c r="I46" i="7"/>
  <c r="I772" i="7"/>
  <c r="I939" i="7"/>
  <c r="I975" i="7"/>
  <c r="I317" i="7"/>
  <c r="I707" i="7"/>
  <c r="I605" i="7"/>
  <c r="I365" i="7"/>
  <c r="I580" i="7"/>
  <c r="I468" i="7"/>
  <c r="I421" i="7"/>
  <c r="I896" i="7"/>
  <c r="I588" i="7"/>
  <c r="I416" i="7"/>
  <c r="I581" i="7"/>
  <c r="I454" i="7"/>
  <c r="I67" i="7"/>
  <c r="I704" i="7"/>
  <c r="I657" i="7"/>
  <c r="I773" i="7"/>
  <c r="I919" i="7"/>
  <c r="I968" i="7"/>
  <c r="I95" i="7"/>
  <c r="I819" i="7"/>
  <c r="I17" i="7"/>
  <c r="I125" i="7"/>
  <c r="I610" i="7"/>
  <c r="I796" i="7"/>
  <c r="I897" i="7"/>
  <c r="I649" i="7"/>
  <c r="I817" i="7"/>
  <c r="I273" i="7"/>
  <c r="I444" i="7"/>
  <c r="I643" i="7"/>
  <c r="I710" i="7"/>
  <c r="I196" i="7"/>
  <c r="I394" i="7"/>
  <c r="I382" i="7"/>
  <c r="I427" i="7"/>
  <c r="I172" i="7"/>
  <c r="I458" i="7"/>
  <c r="I969" i="7"/>
  <c r="I727" i="7"/>
  <c r="I635" i="7"/>
  <c r="I87" i="7"/>
  <c r="I907" i="7"/>
  <c r="I954" i="7"/>
  <c r="I455" i="7"/>
  <c r="I325" i="7"/>
  <c r="I765" i="7"/>
  <c r="I112" i="7"/>
  <c r="I628" i="7"/>
  <c r="I161" i="7"/>
  <c r="I356" i="7"/>
  <c r="I660" i="7"/>
  <c r="I466" i="7"/>
  <c r="I30" i="7"/>
  <c r="I500" i="7"/>
  <c r="I799" i="7"/>
  <c r="I312" i="7"/>
  <c r="I62" i="7"/>
  <c r="I634" i="7"/>
  <c r="I268" i="7"/>
  <c r="I431" i="7"/>
  <c r="I377" i="7"/>
  <c r="I272" i="7"/>
  <c r="I345" i="7"/>
  <c r="I378" i="7"/>
  <c r="I225" i="7"/>
  <c r="I604" i="7"/>
  <c r="I858" i="7"/>
  <c r="I986" i="7"/>
  <c r="I24" i="7"/>
  <c r="I758" i="7"/>
  <c r="I368" i="7"/>
  <c r="I265" i="7"/>
  <c r="I600" i="7"/>
  <c r="I235" i="7"/>
  <c r="I671" i="7"/>
  <c r="I740" i="7"/>
  <c r="I776" i="7"/>
  <c r="I58" i="7"/>
  <c r="I189" i="7"/>
  <c r="I238" i="7"/>
  <c r="I407" i="7"/>
  <c r="I712" i="7"/>
  <c r="I188" i="7"/>
  <c r="I63" i="7"/>
  <c r="I246" i="7"/>
  <c r="I598" i="7"/>
  <c r="I871" i="7"/>
  <c r="I926" i="7"/>
  <c r="I984" i="7"/>
  <c r="I13" i="7"/>
  <c r="I747" i="7"/>
  <c r="I530" i="7"/>
  <c r="I147" i="7"/>
  <c r="I327" i="7"/>
  <c r="I342" i="7"/>
  <c r="I57" i="7"/>
  <c r="I514" i="7"/>
  <c r="I652" i="7"/>
  <c r="I935" i="7"/>
  <c r="I697" i="7"/>
  <c r="I826" i="7"/>
  <c r="I892" i="7"/>
  <c r="I138" i="7"/>
  <c r="I889" i="7"/>
  <c r="I948" i="7"/>
  <c r="I107" i="7"/>
  <c r="I350" i="7"/>
  <c r="I36" i="7"/>
  <c r="I834" i="7"/>
  <c r="I364" i="7"/>
  <c r="I443" i="7"/>
  <c r="I903" i="7"/>
  <c r="I462" i="7"/>
  <c r="I573" i="7"/>
  <c r="I774" i="7"/>
  <c r="I247" i="7"/>
  <c r="I503" i="7"/>
  <c r="I664" i="7"/>
  <c r="I900" i="7"/>
  <c r="I383" i="7"/>
  <c r="I711" i="7"/>
  <c r="I621" i="7"/>
  <c r="I647" i="7"/>
  <c r="I722" i="7"/>
  <c r="I693" i="7"/>
  <c r="I678" i="7"/>
  <c r="I266" i="7"/>
  <c r="I410" i="7"/>
  <c r="I743" i="7"/>
  <c r="I840" i="7"/>
  <c r="I15" i="7"/>
  <c r="I300" i="7"/>
  <c r="I367" i="7"/>
  <c r="I785" i="7"/>
  <c r="I794" i="7"/>
  <c r="I340" i="7"/>
  <c r="I597" i="7"/>
  <c r="I236" i="7"/>
  <c r="I511" i="7"/>
  <c r="I721" i="7"/>
  <c r="I82" i="7"/>
  <c r="I617" i="7"/>
  <c r="I109" i="7"/>
  <c r="I145" i="7"/>
  <c r="I105" i="7"/>
  <c r="I561" i="7"/>
  <c r="I734" i="7"/>
  <c r="I837" i="7"/>
  <c r="I807" i="7"/>
  <c r="I289" i="7"/>
  <c r="I3" i="7"/>
  <c r="I292" i="7"/>
  <c r="I47" i="7"/>
  <c r="I890" i="7"/>
  <c r="I258" i="7"/>
  <c r="I920" i="7"/>
  <c r="I955" i="7"/>
  <c r="I263" i="7"/>
  <c r="I898" i="7"/>
  <c r="I560" i="7"/>
  <c r="I881" i="7"/>
  <c r="I756" i="7"/>
  <c r="I880" i="7"/>
  <c r="I838" i="7"/>
  <c r="I572" i="7"/>
  <c r="I865" i="7"/>
  <c r="I230" i="7"/>
  <c r="I567" i="7"/>
  <c r="I120" i="7"/>
  <c r="I546" i="7"/>
  <c r="I953" i="7"/>
  <c r="I308" i="7"/>
  <c r="I655" i="7"/>
  <c r="I333" i="7"/>
  <c r="I31" i="7"/>
  <c r="I373" i="7"/>
  <c r="I594" i="7"/>
  <c r="I771" i="7"/>
  <c r="I575" i="7"/>
  <c r="I891" i="7"/>
  <c r="I589" i="7"/>
  <c r="I506" i="7"/>
  <c r="I487" i="7"/>
  <c r="I43" i="7"/>
  <c r="I400" i="7"/>
  <c r="I480" i="7"/>
  <c r="I313" i="7"/>
  <c r="I798" i="7"/>
  <c r="I363" i="7"/>
  <c r="I667" i="7"/>
  <c r="I846" i="7"/>
  <c r="I609" i="7"/>
  <c r="I675" i="7"/>
  <c r="I750" i="7"/>
  <c r="I792" i="7"/>
  <c r="I631" i="7"/>
  <c r="I863" i="7"/>
  <c r="I374" i="7"/>
  <c r="I461" i="7"/>
  <c r="I522" i="7"/>
  <c r="I160" i="7"/>
  <c r="I901" i="7"/>
  <c r="I843" i="7"/>
  <c r="I527" i="7"/>
  <c r="I319" i="7"/>
  <c r="I127" i="7"/>
  <c r="I217" i="7"/>
  <c r="I136" i="7"/>
  <c r="I301" i="7"/>
  <c r="I587" i="7"/>
  <c r="I35" i="7"/>
  <c r="I467" i="7"/>
  <c r="I288" i="7"/>
  <c r="I950" i="7"/>
  <c r="I74" i="7"/>
  <c r="I123" i="7"/>
  <c r="I154" i="7"/>
  <c r="I233" i="7"/>
  <c r="I423" i="7"/>
  <c r="I121" i="7"/>
  <c r="I508" i="7"/>
  <c r="I787" i="7"/>
  <c r="I529" i="7"/>
  <c r="I725" i="7"/>
  <c r="I694" i="7"/>
  <c r="I411" i="7"/>
  <c r="I320" i="7"/>
  <c r="I699" i="7"/>
  <c r="I650" i="7"/>
  <c r="I934" i="7"/>
  <c r="I137" i="7"/>
  <c r="I682" i="7"/>
  <c r="I736" i="7"/>
  <c r="I895" i="7"/>
  <c r="I190" i="7"/>
  <c r="I867" i="7"/>
  <c r="I998" i="7"/>
  <c r="I507" i="7"/>
  <c r="I994" i="7"/>
  <c r="I879" i="7"/>
  <c r="I885" i="7"/>
  <c r="I583" i="7"/>
  <c r="I66" i="7"/>
  <c r="I224" i="7"/>
  <c r="I766" i="7"/>
  <c r="I629" i="7"/>
  <c r="I197" i="7"/>
  <c r="I428" i="7"/>
  <c r="I717" i="7"/>
  <c r="I439" i="7"/>
  <c r="I591" i="7"/>
  <c r="I557" i="7"/>
  <c r="I433" i="7"/>
  <c r="I334" i="7"/>
  <c r="I535" i="7"/>
  <c r="I174" i="7"/>
  <c r="I992" i="7"/>
  <c r="I254" i="7"/>
  <c r="I566" i="7"/>
  <c r="I780" i="7"/>
  <c r="I446" i="7"/>
  <c r="I232" i="7"/>
  <c r="I420" i="7"/>
  <c r="I665" i="7"/>
  <c r="I804" i="7"/>
  <c r="I937" i="7"/>
  <c r="I985" i="7"/>
  <c r="I905" i="7"/>
  <c r="I933" i="7"/>
  <c r="I488" i="7"/>
  <c r="I862" i="7"/>
  <c r="I419" i="7"/>
  <c r="I824" i="7"/>
  <c r="I683" i="7"/>
  <c r="I359" i="7"/>
  <c r="I206" i="7"/>
  <c r="I203" i="7"/>
  <c r="I70" i="7"/>
  <c r="I405" i="7"/>
  <c r="I732" i="7"/>
  <c r="I971" i="7"/>
  <c r="I261" i="7"/>
  <c r="I870" i="7"/>
  <c r="I29" i="7"/>
  <c r="I402" i="7"/>
  <c r="I883" i="7"/>
  <c r="I555" i="7"/>
  <c r="I786" i="7"/>
  <c r="I874" i="7"/>
  <c r="I516" i="7"/>
  <c r="I767" i="7"/>
  <c r="I996" i="7"/>
  <c r="I360" i="7"/>
  <c r="I22" i="7"/>
  <c r="I307" i="7"/>
  <c r="I335" i="7"/>
  <c r="I173" i="7"/>
  <c r="I11" i="7"/>
  <c r="I820" i="7"/>
  <c r="I651" i="7"/>
  <c r="I102" i="7"/>
  <c r="I409" i="7"/>
  <c r="I745" i="7"/>
  <c r="I915" i="7"/>
  <c r="I231" i="7"/>
  <c r="I852" i="7"/>
  <c r="I429" i="7"/>
  <c r="I983" i="7"/>
  <c r="I279" i="7"/>
  <c r="I201" i="7"/>
  <c r="I111" i="7"/>
  <c r="I539" i="7"/>
  <c r="I656" i="7"/>
  <c r="I876" i="7"/>
  <c r="I544" i="7"/>
  <c r="I687" i="7"/>
  <c r="I178" i="7"/>
  <c r="I354" i="7"/>
  <c r="I616" i="7"/>
  <c r="I237" i="7"/>
  <c r="I164" i="7"/>
  <c r="I205" i="7"/>
  <c r="I229" i="7"/>
  <c r="I152" i="7"/>
  <c r="I579" i="7"/>
  <c r="I770" i="7"/>
  <c r="I997" i="7"/>
  <c r="I228" i="7"/>
  <c r="I185" i="7"/>
  <c r="I669" i="7"/>
  <c r="I549" i="7"/>
  <c r="I618" i="7"/>
  <c r="I653" i="7"/>
  <c r="I875" i="7"/>
  <c r="I493" i="7"/>
  <c r="I571" i="7"/>
  <c r="I886" i="7"/>
  <c r="I495" i="7"/>
  <c r="I538" i="7"/>
  <c r="I60" i="7"/>
  <c r="I811" i="7"/>
  <c r="I140" i="7"/>
  <c r="I97" i="7"/>
  <c r="I103" i="7"/>
  <c r="I452" i="7"/>
  <c r="I338" i="7"/>
  <c r="I200" i="7"/>
  <c r="I25" i="7"/>
  <c r="I577" i="7"/>
  <c r="I481" i="7"/>
  <c r="I326" i="7"/>
  <c r="I654" i="7"/>
  <c r="I990" i="7"/>
  <c r="I564" i="7"/>
  <c r="I775" i="7"/>
  <c r="I866" i="7"/>
  <c r="I646" i="7"/>
  <c r="I141" i="7"/>
  <c r="I868" i="7"/>
  <c r="I213" i="7"/>
  <c r="I702" i="7"/>
  <c r="I305" i="7"/>
  <c r="I271" i="7"/>
  <c r="I124" i="7"/>
  <c r="I648" i="7"/>
  <c r="I223" i="7"/>
  <c r="I166" i="7"/>
  <c r="I918" i="7"/>
  <c r="I257" i="7"/>
  <c r="I663" i="7"/>
  <c r="I397" i="7"/>
  <c r="I894" i="7"/>
  <c r="I473" i="7"/>
  <c r="I613" i="7"/>
  <c r="I848" i="7"/>
  <c r="I513" i="7"/>
  <c r="I415" i="7"/>
  <c r="I689" i="7"/>
  <c r="I144" i="7"/>
  <c r="I1000" i="7"/>
  <c r="I556" i="7"/>
  <c r="I755" i="7"/>
  <c r="I498" i="7"/>
  <c r="I638" i="7"/>
  <c r="I425" i="7"/>
  <c r="I828" i="7"/>
  <c r="I218" i="7"/>
  <c r="I620" i="7"/>
  <c r="I668" i="7"/>
  <c r="I797" i="7"/>
  <c r="I963" i="7"/>
  <c r="I222" i="7"/>
  <c r="I830" i="7"/>
  <c r="I37" i="7"/>
  <c r="I115" i="7"/>
  <c r="I253" i="7"/>
  <c r="I91" i="7"/>
  <c r="I376" i="7"/>
  <c r="I83" i="7"/>
  <c r="I783" i="7"/>
  <c r="I853" i="7"/>
  <c r="I548" i="7"/>
  <c r="I220" i="7"/>
  <c r="I936" i="7"/>
  <c r="I169" i="7"/>
  <c r="I182" i="7"/>
  <c r="I966" i="7"/>
  <c r="I512" i="7"/>
  <c r="I10" i="7"/>
  <c r="I679" i="7"/>
  <c r="I243" i="7"/>
  <c r="I64" i="7"/>
  <c r="I27" i="7"/>
  <c r="I645" i="7"/>
  <c r="I463" i="7"/>
  <c r="I964" i="7"/>
  <c r="I240" i="7"/>
  <c r="I904" i="7"/>
  <c r="I681" i="7"/>
  <c r="I286" i="7"/>
  <c r="I924" i="7"/>
  <c r="I323" i="7"/>
  <c r="I28" i="7"/>
  <c r="I26" i="7"/>
  <c r="I293" i="7"/>
  <c r="I731" i="7"/>
  <c r="I471" i="7"/>
  <c r="I501" i="7"/>
  <c r="I855" i="7"/>
  <c r="I39" i="7"/>
  <c r="I829" i="7"/>
  <c r="I55" i="7"/>
  <c r="I403" i="7"/>
  <c r="I554" i="7"/>
  <c r="I754" i="7"/>
  <c r="I814" i="7"/>
  <c r="I353" i="7"/>
  <c r="I541" i="7"/>
  <c r="I748" i="7"/>
  <c r="I949" i="7"/>
  <c r="I989" i="7"/>
  <c r="I692" i="7"/>
  <c r="I321" i="7"/>
  <c r="I502" i="7"/>
  <c r="I615" i="7"/>
  <c r="I475" i="7"/>
  <c r="I520" i="7"/>
  <c r="I910" i="7"/>
  <c r="I212" i="7"/>
  <c r="I470" i="7"/>
  <c r="I437" i="7"/>
  <c r="I175" i="7"/>
  <c r="I297" i="7"/>
  <c r="I56" i="7"/>
  <c r="I599" i="7"/>
  <c r="I795" i="7"/>
  <c r="I606" i="7"/>
  <c r="I156" i="7"/>
  <c r="I672" i="7"/>
  <c r="I680" i="7"/>
  <c r="I749" i="7"/>
  <c r="I977" i="7"/>
  <c r="I51" i="7"/>
  <c r="I662" i="7"/>
  <c r="I187" i="7"/>
  <c r="I850" i="7"/>
  <c r="I129" i="7"/>
  <c r="I352" i="7"/>
  <c r="I746" i="7"/>
  <c r="I626" i="7"/>
  <c r="I686" i="7"/>
  <c r="I940" i="7"/>
  <c r="I280" i="7"/>
  <c r="I151" i="7"/>
  <c r="I942" i="7"/>
  <c r="I275" i="7"/>
  <c r="I465" i="7"/>
  <c r="I303" i="7"/>
  <c r="I472" i="7"/>
  <c r="I126" i="7"/>
  <c r="I135" i="7"/>
  <c r="I322" i="7"/>
  <c r="I381" i="7"/>
  <c r="I946" i="7"/>
  <c r="I347" i="7"/>
  <c r="I202" i="7"/>
  <c r="I562" i="7"/>
  <c r="I215" i="7"/>
  <c r="I972" i="7"/>
  <c r="I627" i="7"/>
  <c r="I438" i="7"/>
  <c r="I384" i="7"/>
  <c r="I249" i="7"/>
  <c r="I760" i="7"/>
  <c r="I442" i="7"/>
  <c r="I715" i="7"/>
  <c r="I38" i="7"/>
  <c r="I396" i="7"/>
  <c r="I929" i="7"/>
  <c r="I8" i="7"/>
  <c r="I119" i="7"/>
  <c r="I884" i="7"/>
  <c r="I709" i="7"/>
  <c r="I836" i="7"/>
  <c r="I816" i="7"/>
  <c r="I993" i="7"/>
  <c r="I518" i="7"/>
  <c r="I163" i="7"/>
  <c r="I570" i="7"/>
  <c r="I559" i="7"/>
  <c r="I369" i="7"/>
  <c r="I622" i="7"/>
  <c r="I607" i="7"/>
  <c r="I296" i="7"/>
  <c r="I44" i="7"/>
  <c r="I584" i="7"/>
  <c r="I805" i="7"/>
  <c r="I214" i="7"/>
  <c r="I453" i="7"/>
  <c r="I390" i="7"/>
  <c r="I703" i="7"/>
  <c r="I406" i="7"/>
  <c r="I928" i="7"/>
  <c r="I791" i="7"/>
  <c r="I155" i="7"/>
  <c r="I695" i="7"/>
  <c r="I370" i="7"/>
  <c r="I167" i="7"/>
  <c r="I956" i="7"/>
  <c r="I476" i="7"/>
  <c r="I176" i="7"/>
  <c r="I958" i="7"/>
  <c r="I586" i="7"/>
  <c r="I482" i="7"/>
  <c r="I76" i="7"/>
  <c r="I574" i="7"/>
  <c r="I65" i="7"/>
  <c r="I143" i="7"/>
  <c r="I316" i="7"/>
  <c r="I490" i="7"/>
  <c r="I976" i="7"/>
  <c r="I540" i="7"/>
  <c r="I264" i="7"/>
  <c r="I85" i="7"/>
  <c r="I348" i="7"/>
  <c r="I542" i="7"/>
  <c r="I887" i="7"/>
  <c r="I603" i="7"/>
  <c r="I53" i="7"/>
  <c r="I260" i="7"/>
  <c r="I630" i="7"/>
  <c r="I459" i="7"/>
  <c r="I844" i="7"/>
  <c r="I623" i="7"/>
  <c r="I424" i="7"/>
  <c r="I614" i="7"/>
  <c r="I916" i="7"/>
  <c r="I34" i="7"/>
  <c r="I389" i="7"/>
  <c r="I676" i="7"/>
  <c r="I779" i="7"/>
  <c r="I945" i="7"/>
  <c r="I179" i="7"/>
  <c r="I841" i="7"/>
  <c r="I823" i="7"/>
  <c r="I248" i="7"/>
  <c r="I670" i="7"/>
  <c r="I477" i="7"/>
  <c r="I496" i="7"/>
  <c r="I585" i="7"/>
  <c r="I375" i="7"/>
  <c r="I684" i="7"/>
  <c r="I106" i="7"/>
  <c r="I893" i="7"/>
  <c r="I568" i="7"/>
  <c r="I517" i="7"/>
  <c r="I902" i="7"/>
  <c r="I658" i="7"/>
  <c r="I464" i="7"/>
  <c r="I73" i="7"/>
  <c r="I688" i="7"/>
  <c r="I899" i="7"/>
  <c r="I596" i="7"/>
  <c r="I329" i="7"/>
  <c r="I128" i="7"/>
  <c r="I531" i="7"/>
  <c r="I553" i="7"/>
  <c r="I764" i="7"/>
  <c r="I967" i="7"/>
  <c r="I86" i="7"/>
  <c r="I714" i="7"/>
  <c r="I821" i="7"/>
  <c r="I298" i="7"/>
  <c r="I422" i="7"/>
  <c r="I314" i="7"/>
  <c r="I534" i="7"/>
  <c r="I94" i="7"/>
  <c r="I358" i="7"/>
  <c r="I432" i="7"/>
  <c r="I209" i="7"/>
  <c r="I310" i="7"/>
  <c r="I393" i="7"/>
  <c r="I619" i="7"/>
  <c r="I418" i="7"/>
  <c r="I995" i="7"/>
  <c r="I324" i="7"/>
  <c r="I181" i="7"/>
  <c r="I40" i="7"/>
  <c r="I545" i="7"/>
  <c r="I592" i="7"/>
  <c r="I911" i="7"/>
  <c r="I525" i="7"/>
  <c r="I612" i="7"/>
  <c r="I250" i="7"/>
  <c r="I738" i="7"/>
  <c r="I351" i="7"/>
  <c r="I565" i="7"/>
  <c r="I391" i="7"/>
  <c r="I113" i="7"/>
  <c r="I563" i="7"/>
  <c r="I812" i="7"/>
  <c r="I908" i="7"/>
  <c r="I505" i="7"/>
  <c r="I726" i="7"/>
  <c r="I753" i="7"/>
  <c r="I906" i="7"/>
  <c r="I474" i="7"/>
  <c r="I131" i="7"/>
  <c r="I104" i="7"/>
  <c r="I943" i="7"/>
  <c r="I759" i="7"/>
  <c r="I578" i="7"/>
  <c r="I706" i="7"/>
  <c r="I809" i="7"/>
  <c r="I526" i="7"/>
  <c r="I751" i="7"/>
  <c r="I469" i="7"/>
  <c r="I625" i="7"/>
  <c r="I142" i="7"/>
  <c r="I515" i="7"/>
  <c r="I991" i="7"/>
  <c r="I633" i="7"/>
  <c r="I69" i="7"/>
  <c r="I395" i="7"/>
  <c r="I77" i="7"/>
  <c r="I21" i="7"/>
  <c r="I387" i="7"/>
  <c r="I445" i="7"/>
  <c r="I434" i="7"/>
  <c r="I913" i="7"/>
  <c r="I210" i="7"/>
  <c r="I938" i="7"/>
  <c r="I802" i="7"/>
  <c r="I41" i="7"/>
  <c r="I835" i="7"/>
  <c r="I685" i="7"/>
  <c r="I337" i="7"/>
  <c r="I346" i="7"/>
  <c r="I148" i="7"/>
  <c r="I661" i="7"/>
  <c r="I947" i="7"/>
  <c r="I302" i="7"/>
  <c r="I509" i="7"/>
  <c r="I869" i="7"/>
  <c r="I134" i="7"/>
  <c r="I388" i="7"/>
  <c r="I757" i="7"/>
  <c r="I332" i="7"/>
  <c r="I401" i="7"/>
  <c r="I32" i="7"/>
  <c r="I769" i="7"/>
  <c r="I927" i="7"/>
  <c r="I366" i="7"/>
  <c r="I199" i="7"/>
  <c r="I331" i="7"/>
  <c r="I576" i="7"/>
  <c r="I636" i="7"/>
  <c r="I909" i="7"/>
  <c r="I951" i="7"/>
  <c r="I729" i="7"/>
  <c r="I49" i="7"/>
  <c r="I705" i="7"/>
  <c r="I510" i="7"/>
  <c r="I361" i="7"/>
  <c r="I355" i="7"/>
  <c r="I547" i="7"/>
  <c r="I888" i="7"/>
  <c r="I708" i="7"/>
  <c r="I700" i="7"/>
  <c r="I519" i="7"/>
  <c r="I357" i="7"/>
  <c r="I12" i="7"/>
  <c r="I810" i="7"/>
  <c r="I153" i="7"/>
  <c r="I242" i="7"/>
  <c r="I133" i="7"/>
  <c r="I168" i="7"/>
  <c r="I211" i="7"/>
  <c r="I344" i="7"/>
  <c r="I833" i="7"/>
  <c r="I93" i="7"/>
  <c r="I987" i="7"/>
  <c r="I973" i="7"/>
  <c r="I192" i="7"/>
  <c r="I219" i="7"/>
  <c r="I285" i="7"/>
  <c r="I825" i="7"/>
  <c r="I778" i="7"/>
  <c r="I110" i="7"/>
  <c r="I449" i="7"/>
  <c r="I832" i="7"/>
  <c r="I952" i="7"/>
  <c r="I417" i="7"/>
  <c r="I914" i="7"/>
  <c r="I4" i="7"/>
  <c r="I999" i="7"/>
  <c r="I33" i="7"/>
  <c r="I398" i="7"/>
  <c r="I921" i="7"/>
  <c r="I981" i="7"/>
  <c r="I690" i="7"/>
  <c r="I533" i="7"/>
  <c r="I974" i="7"/>
  <c r="I256" i="7"/>
  <c r="I284" i="7"/>
  <c r="I632" i="7"/>
  <c r="I150" i="7"/>
  <c r="I730" i="7"/>
  <c r="I744" i="7"/>
  <c r="I90" i="7"/>
  <c r="I813" i="7"/>
  <c r="I430" i="7"/>
  <c r="I343" i="7"/>
  <c r="I550" i="7"/>
  <c r="I854" i="7"/>
  <c r="I763" i="7"/>
  <c r="I426" i="7"/>
  <c r="I504" i="7"/>
  <c r="I241" i="7"/>
  <c r="I290" i="7"/>
  <c r="I244" i="7"/>
  <c r="I48" i="7"/>
  <c r="I931" i="7"/>
  <c r="I532" i="7"/>
  <c r="I851" i="7"/>
  <c r="I304" i="7"/>
  <c r="I159" i="7"/>
  <c r="I602" i="7"/>
  <c r="I100" i="7"/>
  <c r="I856" i="7"/>
  <c r="I941" i="7"/>
  <c r="I372" i="7"/>
  <c r="I639" i="7"/>
  <c r="I486" i="7"/>
  <c r="I957" i="7"/>
  <c r="I456" i="7"/>
  <c r="I204" i="7"/>
  <c r="I590" i="7"/>
  <c r="I523" i="7"/>
  <c r="I696" i="7"/>
  <c r="I979" i="7"/>
  <c r="I691" i="7"/>
  <c r="I860" i="7"/>
  <c r="I23" i="7"/>
  <c r="I961" i="7"/>
  <c r="I777" i="7"/>
  <c r="I930" i="7"/>
  <c r="I157" i="7"/>
  <c r="I71" i="7"/>
  <c r="I593" i="7"/>
  <c r="I96" i="7"/>
  <c r="I451" i="7"/>
  <c r="I330" i="7"/>
  <c r="I521" i="7"/>
  <c r="I1001" i="7"/>
  <c r="I277" i="7"/>
  <c r="I59" i="7"/>
  <c r="I827" i="7"/>
  <c r="I492" i="7"/>
  <c r="I294" i="7"/>
  <c r="I162" i="7"/>
  <c r="I922" i="7"/>
  <c r="I234" i="7"/>
  <c r="I932" i="7"/>
  <c r="I414" i="7"/>
  <c r="I118" i="7"/>
  <c r="I88" i="7"/>
  <c r="I45" i="7"/>
  <c r="I818" i="7"/>
  <c r="I808" i="7"/>
  <c r="I311" i="7"/>
  <c r="I912" i="7"/>
  <c r="I713" i="7"/>
  <c r="I227" i="7"/>
  <c r="I61" i="7"/>
  <c r="I457" i="7"/>
  <c r="I917" i="7"/>
  <c r="I440" i="7"/>
  <c r="I413" i="7"/>
  <c r="I435" i="7"/>
  <c r="I720" i="7"/>
  <c r="I637" i="7"/>
  <c r="I379" i="7"/>
  <c r="I299" i="7"/>
  <c r="I287" i="7"/>
  <c r="I165" i="7"/>
  <c r="I252" i="7"/>
  <c r="I98" i="7"/>
  <c r="I392" i="7"/>
  <c r="I216" i="7"/>
  <c r="I673" i="7"/>
  <c r="I380" i="7"/>
  <c r="I295" i="7"/>
  <c r="I412" i="7"/>
  <c r="I170" i="7"/>
  <c r="I801" i="7"/>
  <c r="I191" i="7"/>
  <c r="I739" i="7"/>
  <c r="I255" i="7"/>
  <c r="I925" i="7"/>
  <c r="I923" i="7"/>
  <c r="I789" i="7"/>
  <c r="I404" i="7"/>
  <c r="I752" i="7"/>
  <c r="I857" i="7"/>
  <c r="I450" i="7"/>
  <c r="I114" i="7"/>
  <c r="I701" i="7"/>
  <c r="I68" i="7"/>
  <c r="I270" i="7"/>
  <c r="I944" i="7"/>
  <c r="I349" i="7"/>
  <c r="I195" i="7"/>
  <c r="I281" i="7"/>
  <c r="I483" i="7"/>
  <c r="I849" i="7"/>
  <c r="I864" i="7"/>
  <c r="I52" i="7"/>
  <c r="I447" i="7"/>
  <c r="I719" i="7"/>
  <c r="I494" i="7"/>
  <c r="I551" i="7"/>
  <c r="I448" i="7"/>
  <c r="I198" i="7"/>
  <c r="I101" i="7"/>
  <c r="I7" i="7"/>
  <c r="I399" i="7"/>
  <c r="I14" i="7"/>
  <c r="I484" i="7"/>
  <c r="I79" i="7"/>
  <c r="I116" i="7"/>
  <c r="I872" i="7"/>
  <c r="I790" i="7"/>
  <c r="I184" i="7"/>
  <c r="I180" i="7"/>
  <c r="I132" i="7"/>
  <c r="I226" i="7"/>
  <c r="I291" i="7"/>
  <c r="I278" i="7"/>
  <c r="I788" i="7"/>
  <c r="I84" i="7"/>
  <c r="I524" i="7"/>
  <c r="I965" i="7"/>
  <c r="I460" i="7"/>
  <c r="I962" i="7"/>
  <c r="I146" i="7"/>
  <c r="I18" i="7"/>
  <c r="I274" i="7"/>
  <c r="I806" i="7"/>
  <c r="I78" i="7"/>
  <c r="I873" i="7"/>
  <c r="I861" i="7"/>
  <c r="I108" i="7"/>
  <c r="I371" i="7"/>
  <c r="I537" i="7"/>
  <c r="I80" i="7"/>
  <c r="I478" i="7"/>
  <c r="I882" i="7"/>
  <c r="I723" i="7"/>
  <c r="I251" i="7"/>
  <c r="I5" i="7"/>
  <c r="I221" i="7"/>
  <c r="I970" i="7"/>
  <c r="I385" i="7"/>
  <c r="I158" i="7"/>
  <c r="I9" i="7"/>
  <c r="I269" i="7"/>
  <c r="I735" i="7"/>
  <c r="I642" i="7"/>
  <c r="I839" i="7"/>
  <c r="I20" i="7"/>
  <c r="I193" i="7"/>
  <c r="I183" i="7"/>
  <c r="I716" i="7"/>
  <c r="I54" i="7"/>
  <c r="I149" i="7"/>
  <c r="I309" i="7"/>
  <c r="I2" i="7"/>
  <c r="I89" i="7"/>
  <c r="I803" i="7"/>
  <c r="I677" i="7"/>
  <c r="I815" i="7"/>
  <c r="I782" i="7"/>
  <c r="I207" i="7"/>
  <c r="I186" i="7"/>
  <c r="I81" i="7"/>
  <c r="I859" i="7"/>
  <c r="I362" i="7"/>
  <c r="I117" i="7"/>
  <c r="I318" i="7"/>
  <c r="I6" i="7"/>
  <c r="I781" i="7"/>
  <c r="I793" i="7"/>
</calcChain>
</file>

<file path=xl/sharedStrings.xml><?xml version="1.0" encoding="utf-8"?>
<sst xmlns="http://schemas.openxmlformats.org/spreadsheetml/2006/main" count="24347" uniqueCount="4385">
  <si>
    <t>CustomerID</t>
  </si>
  <si>
    <t>InvoiceNo</t>
  </si>
  <si>
    <t>StockCode</t>
  </si>
  <si>
    <t>Description</t>
  </si>
  <si>
    <t>TIme</t>
  </si>
  <si>
    <t>Quantity</t>
  </si>
  <si>
    <t>UnitPrice</t>
  </si>
  <si>
    <t>Total Revenue</t>
  </si>
  <si>
    <t>Country</t>
  </si>
  <si>
    <t>C547388</t>
  </si>
  <si>
    <t>CERAMIC CAKE DESIGN SPOTTED MUG</t>
  </si>
  <si>
    <t>$1.49</t>
  </si>
  <si>
    <t>$17.88</t>
  </si>
  <si>
    <t>Norway</t>
  </si>
  <si>
    <t>BLUE HARMONICA IN BOX</t>
  </si>
  <si>
    <t>$1.25</t>
  </si>
  <si>
    <t>$15</t>
  </si>
  <si>
    <t>METAL SIGN TAKE IT OR LEAVE IT</t>
  </si>
  <si>
    <t>$2.95</t>
  </si>
  <si>
    <t>$17.7</t>
  </si>
  <si>
    <t>CERAMIC HEART FAIRY CAKE MONEY BANK</t>
  </si>
  <si>
    <t>$1.45</t>
  </si>
  <si>
    <t>$17.4</t>
  </si>
  <si>
    <t>PINK DOG BOWL</t>
  </si>
  <si>
    <t>PINK HEART SHAPE EGG FRYING PAN</t>
  </si>
  <si>
    <t>$1.65</t>
  </si>
  <si>
    <t>$19.8</t>
  </si>
  <si>
    <t>C580165</t>
  </si>
  <si>
    <t>LOVE SEAT ANTIQUE WHITE METAL</t>
  </si>
  <si>
    <t>$42.50</t>
  </si>
  <si>
    <t>$42.5</t>
  </si>
  <si>
    <t>Cyprus</t>
  </si>
  <si>
    <t>SET OF 3 CAKE TINS PANTRY DESIGN</t>
  </si>
  <si>
    <t>$4.95</t>
  </si>
  <si>
    <t>C544902</t>
  </si>
  <si>
    <t>SPACEBOY LUNCH BOX</t>
  </si>
  <si>
    <t>$1.95</t>
  </si>
  <si>
    <t>Belgium</t>
  </si>
  <si>
    <t>C563752</t>
  </si>
  <si>
    <t>LUNCH BOX I LOVE LONDON</t>
  </si>
  <si>
    <t>$11.7</t>
  </si>
  <si>
    <t>TEA FOR ONE POLKADOT</t>
  </si>
  <si>
    <t>$4.25</t>
  </si>
  <si>
    <t>FELTCRAFT DOLL MOLLY</t>
  </si>
  <si>
    <t>DOLLY GIRL LUNCH BOX</t>
  </si>
  <si>
    <t>C581071</t>
  </si>
  <si>
    <t>85099C</t>
  </si>
  <si>
    <t>JUMBO  BAG BAROQUE BLACK WHITE</t>
  </si>
  <si>
    <t>$2.08</t>
  </si>
  <si>
    <t>Finland</t>
  </si>
  <si>
    <t>C559193</t>
  </si>
  <si>
    <t>C572532</t>
  </si>
  <si>
    <t>JAM MAKING SET WITH JARS</t>
  </si>
  <si>
    <t>C565050</t>
  </si>
  <si>
    <t>85159B</t>
  </si>
  <si>
    <t>WHITE TEA,COFFEE,SUGAR JARS</t>
  </si>
  <si>
    <t>VINTAGE HEADS AND TAILS CARD GAME</t>
  </si>
  <si>
    <t>C567540</t>
  </si>
  <si>
    <t>REGENCY TEAPOT ROSES</t>
  </si>
  <si>
    <t>$9.95</t>
  </si>
  <si>
    <t>Switzerland</t>
  </si>
  <si>
    <t>C578432</t>
  </si>
  <si>
    <t>STRAWBERRY LUNCH BOX WITH CUTLERY</t>
  </si>
  <si>
    <t>$2.55</t>
  </si>
  <si>
    <t>C540152</t>
  </si>
  <si>
    <t>RECIPE BOX PANTRY YELLOW DESIGN</t>
  </si>
  <si>
    <t>C562728</t>
  </si>
  <si>
    <t>BREAD BIN DINER STYLE MINT</t>
  </si>
  <si>
    <t>$14.95</t>
  </si>
  <si>
    <t>Denmark</t>
  </si>
  <si>
    <t>C558471</t>
  </si>
  <si>
    <t>CHILDRENS DOLLY GIRL MUG</t>
  </si>
  <si>
    <t>C549253</t>
  </si>
  <si>
    <t>JUMBO BAG WOODLAND ANIMALS</t>
  </si>
  <si>
    <t>ALARM CLOCK BAKELIKE CHOCOLATE</t>
  </si>
  <si>
    <t>$3.75</t>
  </si>
  <si>
    <t>ALARM CLOCK BAKELIKE RED</t>
  </si>
  <si>
    <t>ROUND SNACK BOXES SET OF 4 FRUITS</t>
  </si>
  <si>
    <t>FAIRY TALE COTTAGE NIGHTLIGHT</t>
  </si>
  <si>
    <t>C567643</t>
  </si>
  <si>
    <t>SPOTTY BUNTING</t>
  </si>
  <si>
    <t>$4.15</t>
  </si>
  <si>
    <t>C563224</t>
  </si>
  <si>
    <t>C543773</t>
  </si>
  <si>
    <t>BLACK KITCHEN SCALES</t>
  </si>
  <si>
    <t>$8.50</t>
  </si>
  <si>
    <t>$8.5</t>
  </si>
  <si>
    <t>RED SPOTTY BISCUIT TIN</t>
  </si>
  <si>
    <t>C540853</t>
  </si>
  <si>
    <t>CHILDS BREAKFAST SET SPACEBOY</t>
  </si>
  <si>
    <t>France</t>
  </si>
  <si>
    <t>C560540</t>
  </si>
  <si>
    <t>CHILDREN'S CIRCUS PARADE MUG</t>
  </si>
  <si>
    <t>Australia</t>
  </si>
  <si>
    <t>MINI JIGSAW PURDEY</t>
  </si>
  <si>
    <t>$0.42</t>
  </si>
  <si>
    <t>MINI JIGSAW BUNNIES</t>
  </si>
  <si>
    <t>3 STRIPEY MICE FELTCRAFT</t>
  </si>
  <si>
    <t>FELTCRAFT BUTTERFLY HEARTS</t>
  </si>
  <si>
    <t>BAKING SET 9 PIECE RETROSPOT</t>
  </si>
  <si>
    <t>SET OF 36 PAISLEY FLOWER DOILIES</t>
  </si>
  <si>
    <t>RED RETROSPOT PICNIC BAG</t>
  </si>
  <si>
    <t>PINK VINTAGE PAISLEY PICNIC BAG</t>
  </si>
  <si>
    <t>JUMBO BAG PINK VINTAGE PAISLEY</t>
  </si>
  <si>
    <t>SET 12 KIDS  WHITE CHALK STICKS</t>
  </si>
  <si>
    <t>RED RETROSPOT CAKE STAND</t>
  </si>
  <si>
    <t>$10.95</t>
  </si>
  <si>
    <t>TOYBOX  WRAP</t>
  </si>
  <si>
    <t>SET OF 72 RETROSPOT PAPER  DOILIES</t>
  </si>
  <si>
    <t>36 PENCILS TUBE RED RETROSPOT</t>
  </si>
  <si>
    <t>LUNCH BAG RED RETROSPOT</t>
  </si>
  <si>
    <t>SPACEBOY CHILDRENS CUP</t>
  </si>
  <si>
    <t>SET 12 KIDS COLOUR  CHALK STICKS</t>
  </si>
  <si>
    <t>BUNDLE OF 3 SCHOOL EXERCISE BOOKS</t>
  </si>
  <si>
    <t>C545525</t>
  </si>
  <si>
    <t>GREEN REGENCY TEACUP AND SAUCER</t>
  </si>
  <si>
    <t>$61.2</t>
  </si>
  <si>
    <t>85099B</t>
  </si>
  <si>
    <t>JUMBO BAG RED RETROSPOT</t>
  </si>
  <si>
    <t>SET OF 60 PANTRY DESIGN CAKE CASES</t>
  </si>
  <si>
    <t>$0.55</t>
  </si>
  <si>
    <t>SET OF 36 DOILIES PANTRY DESIGN</t>
  </si>
  <si>
    <t>DOLLY GIRL CHILDRENS CUP</t>
  </si>
  <si>
    <t>CHILDRENS CUTLERY SPACEBOY</t>
  </si>
  <si>
    <t>CHILDRENS CUTLERY CIRCUS PARADE</t>
  </si>
  <si>
    <t>CHILDRENS CUTLERY DOLLY GIRL</t>
  </si>
  <si>
    <t>SET OF 3 REGENCY CAKE TINS</t>
  </si>
  <si>
    <t>ROUND STORAGE TIN VINTAGE LEAF</t>
  </si>
  <si>
    <t>SET OF TEA COFFEE SUGAR TINS PANTRY</t>
  </si>
  <si>
    <t>TREASURE TIN BUFFALO BILL</t>
  </si>
  <si>
    <t>TREASURE TIN GYMKHANA DESIGN</t>
  </si>
  <si>
    <t>SET OF 4 KNICK KNACK TINS DOILEY</t>
  </si>
  <si>
    <t>SET OF 4 KNICK KNACK TINS LEAF</t>
  </si>
  <si>
    <t>DOILEY STORAGE TIN</t>
  </si>
  <si>
    <t>$2.89</t>
  </si>
  <si>
    <t>STORAGE TIN VINTAGE LEAF</t>
  </si>
  <si>
    <t>WRAP VINTAGE LEAF DESIGN</t>
  </si>
  <si>
    <t>VINTAGE DONKEY TAIL GAME</t>
  </si>
  <si>
    <t>LUNCH BAG DOILEY PATTERN</t>
  </si>
  <si>
    <t>LUNCH BAG ALPHABET DESIGN</t>
  </si>
  <si>
    <t>LUNCH BAG APPLE DESIGN</t>
  </si>
  <si>
    <t>JUMBO BAG DOILEY PATTERNS</t>
  </si>
  <si>
    <t>JUMBO BAG ALPHABET</t>
  </si>
  <si>
    <t>BUNDLE OF 3 ALPHABET EXERCISE BOOKS</t>
  </si>
  <si>
    <t>REGENCY SUGAR BOWL GREEN</t>
  </si>
  <si>
    <t>SMALL CERAMIC TOP STORAGE JAR</t>
  </si>
  <si>
    <t>$0.83</t>
  </si>
  <si>
    <t>MEDIUM CERAMIC TOP STORAGE JAR</t>
  </si>
  <si>
    <t>LARGE CERAMIC TOP STORAGE JAR</t>
  </si>
  <si>
    <t>SET OF 5 PANCAKE DAY MAGNETS</t>
  </si>
  <si>
    <t>SET OF 4 JAM JAR MAGNETS</t>
  </si>
  <si>
    <t>SET OF 10 LED DOLLY LIGHTS</t>
  </si>
  <si>
    <t>$6.25</t>
  </si>
  <si>
    <t>C540386</t>
  </si>
  <si>
    <t>LARGE CAKE STAND HANGING HEARTS</t>
  </si>
  <si>
    <t>C546208</t>
  </si>
  <si>
    <t>GLASS CHALICE BLUE SMALL</t>
  </si>
  <si>
    <t>$9.9</t>
  </si>
  <si>
    <t>ORGANISER WOOD ANTIQUE WHITE</t>
  </si>
  <si>
    <t>C575669</t>
  </si>
  <si>
    <t>ROCOCO WALL MIRROR WHITE</t>
  </si>
  <si>
    <t>$19.95</t>
  </si>
  <si>
    <t>C565294</t>
  </si>
  <si>
    <t>12 PENCILS TALL TUBE WOODLAND</t>
  </si>
  <si>
    <t>$0.85</t>
  </si>
  <si>
    <t>$10.2</t>
  </si>
  <si>
    <t>C547234</t>
  </si>
  <si>
    <t>RED RETROSPOT TRADITIONAL TEAPOT</t>
  </si>
  <si>
    <t>$7.95</t>
  </si>
  <si>
    <t>RED RETROSPOT PUDDING BOWL</t>
  </si>
  <si>
    <t>C564108</t>
  </si>
  <si>
    <t>SET 3 RETROSPOT TEA,COFFEE,SUGAR</t>
  </si>
  <si>
    <t>C555046</t>
  </si>
  <si>
    <t>EASTER TIN BUNNY BOUQUET</t>
  </si>
  <si>
    <t>C555288</t>
  </si>
  <si>
    <t>MULTI COLOUR SILVER T-LIGHT HOLDER</t>
  </si>
  <si>
    <t>$5.1</t>
  </si>
  <si>
    <t>C538723</t>
  </si>
  <si>
    <t>RED RETROSPOT ROUND CAKE TINS</t>
  </si>
  <si>
    <t>C571499</t>
  </si>
  <si>
    <t>3 DRAWER ANTIQUE WHITE WOOD CABINET</t>
  </si>
  <si>
    <t>$8.15</t>
  </si>
  <si>
    <t>$97.8</t>
  </si>
  <si>
    <t>Spain</t>
  </si>
  <si>
    <t>C564134</t>
  </si>
  <si>
    <t>PLASTERS IN TIN SPACEBOY</t>
  </si>
  <si>
    <t>ANTIQUE TALL SWIRLGLASS TRINKET POT</t>
  </si>
  <si>
    <t>C550668</t>
  </si>
  <si>
    <t>CHILDS BREAKFAST SET CIRCUS PARADE</t>
  </si>
  <si>
    <t>$7.65</t>
  </si>
  <si>
    <t>$45.9</t>
  </si>
  <si>
    <t>C544397</t>
  </si>
  <si>
    <t>GLASS STAR FROSTED T-LIGHT HOLDER</t>
  </si>
  <si>
    <t>CERAMIC CAKE BOWL + HANGING CAKES</t>
  </si>
  <si>
    <t>CERAMIC BOWL WITH STRAWBERRY DESIGN</t>
  </si>
  <si>
    <t>CERAMIC CAKE STAND + HANGING CAKES</t>
  </si>
  <si>
    <t>C581148</t>
  </si>
  <si>
    <t>CERAMIC PLATE STRAWBERRY DESIGN</t>
  </si>
  <si>
    <t>$8.94</t>
  </si>
  <si>
    <t>C572479</t>
  </si>
  <si>
    <t>HENRIETTA HEN MUG</t>
  </si>
  <si>
    <t>C580168</t>
  </si>
  <si>
    <t>PICNIC BOXES SET OF 3 RETROSPOT</t>
  </si>
  <si>
    <t>BIRD DECORATION RED RETROSPOT</t>
  </si>
  <si>
    <t>CHRISTMAS RETROSPOT ANGEL WOOD</t>
  </si>
  <si>
    <t>ROUND CONTAINER SET OF 5 RETROSPOT</t>
  </si>
  <si>
    <t>C560564</t>
  </si>
  <si>
    <t>ROUND SNACK BOXES SET OF4 WOODLAND</t>
  </si>
  <si>
    <t>Germany</t>
  </si>
  <si>
    <t>LUNCH BOX WITH CUTLERY RETROSPOT</t>
  </si>
  <si>
    <t>C549438</t>
  </si>
  <si>
    <t>MOTHER'S KITCHEN SPOON REST</t>
  </si>
  <si>
    <t>C539644</t>
  </si>
  <si>
    <t>ROSE COTTAGE KEEPSAKE BOX</t>
  </si>
  <si>
    <t>OVEN MITT APPLES DESIGN</t>
  </si>
  <si>
    <t>PACK OF 20 NAPKINS RED APPLES</t>
  </si>
  <si>
    <t>SAVE THE PLANET COTTON TOTE BAG</t>
  </si>
  <si>
    <t>$2.25</t>
  </si>
  <si>
    <t>TV DINNER TRAY DOLLY GIRL</t>
  </si>
  <si>
    <t>C542101</t>
  </si>
  <si>
    <t>STRAWBERRY FAIRY CAKE TEAPOT</t>
  </si>
  <si>
    <t>C543661</t>
  </si>
  <si>
    <t>SET 7 BABUSHKA NESTING BOXES</t>
  </si>
  <si>
    <t>C547968</t>
  </si>
  <si>
    <t>HEN HOUSE W CHICK STANDING</t>
  </si>
  <si>
    <t>C561328</t>
  </si>
  <si>
    <t>C565284</t>
  </si>
  <si>
    <t>PANTRY MAGNETIC  SHOPPING LIST</t>
  </si>
  <si>
    <t>SKETCHBOOK MAGNETIC SHOPPING LIST</t>
  </si>
  <si>
    <t>STRAWBERRY CERAMIC TRINKET BOX</t>
  </si>
  <si>
    <t>STORAGE TIN VINTAGE DOILY</t>
  </si>
  <si>
    <t>REGENCY CAKESTAND 3 TIER</t>
  </si>
  <si>
    <t>$65.7</t>
  </si>
  <si>
    <t>C570727</t>
  </si>
  <si>
    <t>C573037</t>
  </si>
  <si>
    <t>$8.7</t>
  </si>
  <si>
    <t>SET OF 6 SNACK LOAF BAKING CASES</t>
  </si>
  <si>
    <t>C575150</t>
  </si>
  <si>
    <t>I LOVE LONDON BEAKER</t>
  </si>
  <si>
    <t>DOLLY GIRL CHILDRENS BOWL</t>
  </si>
  <si>
    <t>$24.9</t>
  </si>
  <si>
    <t>C559253</t>
  </si>
  <si>
    <t>C536548</t>
  </si>
  <si>
    <t>DELUXE SEWING KIT</t>
  </si>
  <si>
    <t>$5.95</t>
  </si>
  <si>
    <t>6 RIBBONS RUSTIC CHARM</t>
  </si>
  <si>
    <t>CIRCUS PARADE LUNCH BOX</t>
  </si>
  <si>
    <t>PORCELAIN HANGING BELL SMALL</t>
  </si>
  <si>
    <t>C543347</t>
  </si>
  <si>
    <t>GUMBALL COAT RACK</t>
  </si>
  <si>
    <t>$15.3</t>
  </si>
  <si>
    <t>SET/5 RED RETROSPOT LID GLASS BOWLS</t>
  </si>
  <si>
    <t>RED STRIPE CERAMIC DRAWER KNOB</t>
  </si>
  <si>
    <t>C548356</t>
  </si>
  <si>
    <t>$12.75</t>
  </si>
  <si>
    <t>RETROSPOT PARTY BAG + STICKER SET</t>
  </si>
  <si>
    <t>PLASTERS IN TIN CIRCUS PARADE</t>
  </si>
  <si>
    <t>ENAMEL WATERING CAN CREAM</t>
  </si>
  <si>
    <t>BLUE STRIPE CERAMIC DRAWER KNOB</t>
  </si>
  <si>
    <t>C575064</t>
  </si>
  <si>
    <t>VINTAGE DOILY DELUXE SEWING KIT</t>
  </si>
  <si>
    <t>FOUR HOOK  WHITE LOVEBIRDS</t>
  </si>
  <si>
    <t>$2.10</t>
  </si>
  <si>
    <t>$2.1</t>
  </si>
  <si>
    <t>ASSORTED COLOUR MINI CASES</t>
  </si>
  <si>
    <t>C575223</t>
  </si>
  <si>
    <t>C555881</t>
  </si>
  <si>
    <t>PACK OF 20 NAPKINS PANTRY DESIGN</t>
  </si>
  <si>
    <t>C554266</t>
  </si>
  <si>
    <t>FELTCRAFT GIRL AMELIE KIT</t>
  </si>
  <si>
    <t>C543431</t>
  </si>
  <si>
    <t>PAPER BUNTING RETROSPOT</t>
  </si>
  <si>
    <t>C547581</t>
  </si>
  <si>
    <t>CHILDRENS APRON SPACEBOY DESIGN</t>
  </si>
  <si>
    <t>PLASTERS IN TIN WOODLAND ANIMALS</t>
  </si>
  <si>
    <t>DINOSAUR LUNCH BOX WITH CUTLERY</t>
  </si>
  <si>
    <t>CAKE STAND 3 TIER MAGIC GARDEN</t>
  </si>
  <si>
    <t>C549019</t>
  </si>
  <si>
    <t>FELT FARM ANIMAL RABBIT</t>
  </si>
  <si>
    <t>WATERING CAN BLUE ELEPHANT</t>
  </si>
  <si>
    <t>WATERING CAN GREEN DINOSAUR</t>
  </si>
  <si>
    <t>C554336</t>
  </si>
  <si>
    <t>C567519</t>
  </si>
  <si>
    <t>BIRD DECORATION GREEN POLKADOT</t>
  </si>
  <si>
    <t>C572488</t>
  </si>
  <si>
    <t>CHILDREN'S SPACEBOY MUG</t>
  </si>
  <si>
    <t>C574061</t>
  </si>
  <si>
    <t>WOODEN OWLS LIGHT GARLAND</t>
  </si>
  <si>
    <t>$51</t>
  </si>
  <si>
    <t>C576974</t>
  </si>
  <si>
    <t>C562281</t>
  </si>
  <si>
    <t>C538642</t>
  </si>
  <si>
    <t>GLASS  BEURRE DISH</t>
  </si>
  <si>
    <t>$3.95</t>
  </si>
  <si>
    <t>C538643</t>
  </si>
  <si>
    <t>C543830</t>
  </si>
  <si>
    <t>BREAD BIN DINER STYLE IVORY</t>
  </si>
  <si>
    <t>$16.95</t>
  </si>
  <si>
    <t>C553924</t>
  </si>
  <si>
    <t>GLASS  SONGBIRD STORAGE JAR</t>
  </si>
  <si>
    <t>$12.50</t>
  </si>
  <si>
    <t>$12.5</t>
  </si>
  <si>
    <t>C566986</t>
  </si>
  <si>
    <t>84663A</t>
  </si>
  <si>
    <t>GRASS HOPPER WOODEN WALL CLOCK</t>
  </si>
  <si>
    <t>$0.79</t>
  </si>
  <si>
    <t>C576183</t>
  </si>
  <si>
    <t>PLASTERS IN TIN STRONGMAN</t>
  </si>
  <si>
    <t>C581409</t>
  </si>
  <si>
    <t>ANTIQUE SILVER T-LIGHT GLASS</t>
  </si>
  <si>
    <t>VINTAGE LEAF CHOPPING BOARD</t>
  </si>
  <si>
    <t>GUMBALL MAGAZINE RACK</t>
  </si>
  <si>
    <t>WOOD BLACK BOARD ANT WHITE FINISH</t>
  </si>
  <si>
    <t>WOODEN PICTURE FRAME WHITE FINISH</t>
  </si>
  <si>
    <t>85199L</t>
  </si>
  <si>
    <t>LARGE HANGING IVORY &amp; RED WOOD BIRD</t>
  </si>
  <si>
    <t>$0.65</t>
  </si>
  <si>
    <t>C542798</t>
  </si>
  <si>
    <t>RED RETROSPOT SUGAR JAM BOWL</t>
  </si>
  <si>
    <t>C564142</t>
  </si>
  <si>
    <t>79191C</t>
  </si>
  <si>
    <t>RETRO PLASTIC ELEPHANT TRAY</t>
  </si>
  <si>
    <t>3 HOOK HANGER MAGIC GARDEN</t>
  </si>
  <si>
    <t>RED RETROSPOT PEG BAG</t>
  </si>
  <si>
    <t>C566090</t>
  </si>
  <si>
    <t>KNICKERBOCKERGLORY MAGNET ASSORTED</t>
  </si>
  <si>
    <t>$4.98</t>
  </si>
  <si>
    <t>RED GINGHAM ROSE JEWELLERY BOX</t>
  </si>
  <si>
    <t>C580740</t>
  </si>
  <si>
    <t>C575081</t>
  </si>
  <si>
    <t>HAND WARMER UNION JACK</t>
  </si>
  <si>
    <t>Sweden</t>
  </si>
  <si>
    <t>C545728</t>
  </si>
  <si>
    <t>C569370</t>
  </si>
  <si>
    <t>CAKE STAND LOVEBIRD 2 TIER PINK</t>
  </si>
  <si>
    <t>C555100</t>
  </si>
  <si>
    <t>BREAD BIN DINER STYLE PINK</t>
  </si>
  <si>
    <t>C540151</t>
  </si>
  <si>
    <t>C574347</t>
  </si>
  <si>
    <t>STOOL HOME SWEET HOME</t>
  </si>
  <si>
    <t>$10.40</t>
  </si>
  <si>
    <t>$10.4</t>
  </si>
  <si>
    <t>C542537</t>
  </si>
  <si>
    <t>$5.04</t>
  </si>
  <si>
    <t>RED RETROSPOT OVEN GLOVE DOUBLE</t>
  </si>
  <si>
    <t>LARGE HEART MEASURING SPOONS</t>
  </si>
  <si>
    <t>SET/10 RED POLKADOT PARTY CANDLES</t>
  </si>
  <si>
    <t>$30</t>
  </si>
  <si>
    <t>C577775</t>
  </si>
  <si>
    <t>CAKE STAND LOVEBIRD 2 TIER WHITE</t>
  </si>
  <si>
    <t>$102</t>
  </si>
  <si>
    <t>C577397</t>
  </si>
  <si>
    <t>SWEETHEART 3 TIER CAKE STAND</t>
  </si>
  <si>
    <t>$131.4</t>
  </si>
  <si>
    <t>C567091</t>
  </si>
  <si>
    <t>$25.5</t>
  </si>
  <si>
    <t>C575839</t>
  </si>
  <si>
    <t>C546886</t>
  </si>
  <si>
    <t>12 PINK HEN+CHICKS IN BASKET</t>
  </si>
  <si>
    <t>C573869</t>
  </si>
  <si>
    <t>BOTANICAL GARDENS WALL CLOCK</t>
  </si>
  <si>
    <t>$25.00</t>
  </si>
  <si>
    <t>$25</t>
  </si>
  <si>
    <t>C581316</t>
  </si>
  <si>
    <t>C547806</t>
  </si>
  <si>
    <t>C580263</t>
  </si>
  <si>
    <t>HI TEC ALPINE HAND WARMER</t>
  </si>
  <si>
    <t>DANISH ROSE DELUXE COASTER</t>
  </si>
  <si>
    <t>DANISH ROSE DECORATIVE PLATE</t>
  </si>
  <si>
    <t>$25.2</t>
  </si>
  <si>
    <t>GLAMOROUS  MUG</t>
  </si>
  <si>
    <t>$1.06</t>
  </si>
  <si>
    <t>$12.72</t>
  </si>
  <si>
    <t>C541654</t>
  </si>
  <si>
    <t>C567521</t>
  </si>
  <si>
    <t>PLASMATRONIC LAMP</t>
  </si>
  <si>
    <t>C544422</t>
  </si>
  <si>
    <t>C542088</t>
  </si>
  <si>
    <t>C579562</t>
  </si>
  <si>
    <t>RABBIT NIGHT LIGHT</t>
  </si>
  <si>
    <t>RED TOADSTOOL LED NIGHT LIGHT</t>
  </si>
  <si>
    <t>C581229</t>
  </si>
  <si>
    <t>TEA PARTY BIRTHDAY CARD</t>
  </si>
  <si>
    <t>USA</t>
  </si>
  <si>
    <t>VINTAGE KID DOLLY CARD</t>
  </si>
  <si>
    <t>ELEPHANT BIRTHDAY CARD</t>
  </si>
  <si>
    <t>CARD DOLLY GIRL</t>
  </si>
  <si>
    <t>JUNGLE POPSICLES ICE LOLLY MOULDS</t>
  </si>
  <si>
    <t>$20.4</t>
  </si>
  <si>
    <t>SPACEBOY ROCKET LOLLY MAKERS</t>
  </si>
  <si>
    <t>$49.92</t>
  </si>
  <si>
    <t>C564913</t>
  </si>
  <si>
    <t>TRAVEL CARD WALLET KEEP CALM</t>
  </si>
  <si>
    <t>$10.08</t>
  </si>
  <si>
    <t>C568580</t>
  </si>
  <si>
    <t>C555935</t>
  </si>
  <si>
    <t>ICE CREAM SUNDAE LIP GLOSS</t>
  </si>
  <si>
    <t>NATURAL SLATE CHALKBOARD LARGE</t>
  </si>
  <si>
    <t>$29.7</t>
  </si>
  <si>
    <t>WATERING CAN PINK BUNNY</t>
  </si>
  <si>
    <t>SET/6 COLLAGE PAPER PLATES</t>
  </si>
  <si>
    <t>$0.39</t>
  </si>
  <si>
    <t>$4.68</t>
  </si>
  <si>
    <t>SET/6 COLLAGE PAPER CUPS</t>
  </si>
  <si>
    <t>$0.19</t>
  </si>
  <si>
    <t>$4.56</t>
  </si>
  <si>
    <t>C550611</t>
  </si>
  <si>
    <t>$23.7</t>
  </si>
  <si>
    <t>C572275</t>
  </si>
  <si>
    <t>PINK GLASS CANDLEHOLDER</t>
  </si>
  <si>
    <t>C574512</t>
  </si>
  <si>
    <t>ANTIQUE SILVER BAUBLE LAMP</t>
  </si>
  <si>
    <t>$62.4</t>
  </si>
  <si>
    <t>C542273</t>
  </si>
  <si>
    <t>COFFEE MUG CAT + BIRD DESIGN</t>
  </si>
  <si>
    <t>Italy</t>
  </si>
  <si>
    <t>COFFEE MUG DOG + BALL DESIGN</t>
  </si>
  <si>
    <t>C568534</t>
  </si>
  <si>
    <t>C568244</t>
  </si>
  <si>
    <t>CLASSIC GLASS COOKIE JAR</t>
  </si>
  <si>
    <t>C558439</t>
  </si>
  <si>
    <t>C562423</t>
  </si>
  <si>
    <t>C562425</t>
  </si>
  <si>
    <t>C569949</t>
  </si>
  <si>
    <t>VINTAGE CREAM CAT FOOD CONTAINER</t>
  </si>
  <si>
    <t>$6.35</t>
  </si>
  <si>
    <t>C572761</t>
  </si>
  <si>
    <t>VINTAGE CREAM DOG FOOD CONTAINER</t>
  </si>
  <si>
    <t>C576216</t>
  </si>
  <si>
    <t>C579785</t>
  </si>
  <si>
    <t>C540243</t>
  </si>
  <si>
    <t>200 BENDY SKULL STRAWS</t>
  </si>
  <si>
    <t>SET 20 NAPKINS FAIRY CAKES DESIGN</t>
  </si>
  <si>
    <t>SET OF 4 NAPKIN CHARMS CROWNS</t>
  </si>
  <si>
    <t>CLOTHES PEGS RETROSPOT PACK 24</t>
  </si>
  <si>
    <t>GLASS CLOCHE SMALL</t>
  </si>
  <si>
    <t>WOODEN SKITTLES GARDEN SET</t>
  </si>
  <si>
    <t>$15.95</t>
  </si>
  <si>
    <t>C550171</t>
  </si>
  <si>
    <t>PINK BLUE FELT CRAFT TRINKET BOX</t>
  </si>
  <si>
    <t>C574894</t>
  </si>
  <si>
    <t>PLASTERS IN TIN SKULLS</t>
  </si>
  <si>
    <t>MILK MAIDS MUG</t>
  </si>
  <si>
    <t>DOLLY CABINET 3 DRAWERS</t>
  </si>
  <si>
    <t>C545837</t>
  </si>
  <si>
    <t>SNOWSTORM PHOTO FRAME FRIDGE MAGNET</t>
  </si>
  <si>
    <t>C555013</t>
  </si>
  <si>
    <t>PARISIENNE CURIO CABINET</t>
  </si>
  <si>
    <t>$7.50</t>
  </si>
  <si>
    <t>$7.5</t>
  </si>
  <si>
    <t>C538123</t>
  </si>
  <si>
    <t>WOODLAND PARTY BAG + STICKER SET</t>
  </si>
  <si>
    <t>C570867</t>
  </si>
  <si>
    <t>$9.96</t>
  </si>
  <si>
    <t>$22.5</t>
  </si>
  <si>
    <t>$24.96</t>
  </si>
  <si>
    <t>SET OF 5 MINI GROCERY MAGNETS</t>
  </si>
  <si>
    <t>ICE CREAM PEN LIP GLOSS</t>
  </si>
  <si>
    <t>SET 2 PANTRY DESIGN TEA TOWELS</t>
  </si>
  <si>
    <t>$3.25</t>
  </si>
  <si>
    <t>$19.5</t>
  </si>
  <si>
    <t>CARD BILLBOARD FONT</t>
  </si>
  <si>
    <t>60 CAKE CASES DOLLY GIRL DESIGN</t>
  </si>
  <si>
    <t>$13.2</t>
  </si>
  <si>
    <t>36 DOILIES DOLLY GIRL</t>
  </si>
  <si>
    <t>CUPCAKE LACE PAPER SET 6</t>
  </si>
  <si>
    <t>$23.4</t>
  </si>
  <si>
    <t>FRIDGE MAGNETS US DINER ASSORTED</t>
  </si>
  <si>
    <t>CARD CHRISTMAS VILLAGE</t>
  </si>
  <si>
    <t>SET OF 6 RIBBONS VINTAGE CHRISTMAS</t>
  </si>
  <si>
    <t>$17.34</t>
  </si>
  <si>
    <t>SILK PURSE BABUSHKA PINK</t>
  </si>
  <si>
    <t>$3.35</t>
  </si>
  <si>
    <t>$20.1</t>
  </si>
  <si>
    <t>PACK OF 60 SPACEBOY CAKE CASES</t>
  </si>
  <si>
    <t>MAGNETS PACK OF 4 CHILDHOOD MEMORY</t>
  </si>
  <si>
    <t>GLASS JAR ENGLISH CONFECTIONERY</t>
  </si>
  <si>
    <t>SPACEBOY BIRTHDAY CARD</t>
  </si>
  <si>
    <t>PACK OF 60 MUSHROOM CAKE CASES</t>
  </si>
  <si>
    <t>RED  HARMONICA IN BOX</t>
  </si>
  <si>
    <t>TRADITIONAL WOODEN SKIPPING ROPE</t>
  </si>
  <si>
    <t>RED SPOT CERAMIC DRAWER KNOB</t>
  </si>
  <si>
    <t>$13.5</t>
  </si>
  <si>
    <t>SWEETHEART CERAMIC TRINKET BOX</t>
  </si>
  <si>
    <t>PACK OF 72 RETROSPOT CAKE CASES</t>
  </si>
  <si>
    <t>SET/10 BLUE POLKADOT PARTY CANDLES</t>
  </si>
  <si>
    <t>SET/10 IVORY POLKADOT PARTY CANDLES</t>
  </si>
  <si>
    <t>SET/10 PINK POLKADOT PARTY CANDLES</t>
  </si>
  <si>
    <t>PARTY INVITES DINOSAURS</t>
  </si>
  <si>
    <t>60 TEATIME FAIRY CAKE CASES</t>
  </si>
  <si>
    <t>SET OF 36 TEATIME PAPER DOILIES</t>
  </si>
  <si>
    <t>EMBROIDERED RIBBON REEL RACHEL</t>
  </si>
  <si>
    <t>EMBROIDERED RIBBON REEL SALLY</t>
  </si>
  <si>
    <t>$12.48</t>
  </si>
  <si>
    <t>6 GIFT TAGS 50'S CHRISTMAS</t>
  </si>
  <si>
    <t>6 GIFT TAGS VINTAGE CHRISTMAS</t>
  </si>
  <si>
    <t>ROLL WRAP 50'S CHRISTMAS</t>
  </si>
  <si>
    <t>ROLL WRAP VINTAGE CHRISTMAS</t>
  </si>
  <si>
    <t>VINTAGE CHRISTMAS STOCKING</t>
  </si>
  <si>
    <t>SET OF 60 I LOVE LONDON CAKE CASES</t>
  </si>
  <si>
    <t>EMBROIDERED RIBBON REEL SUSIE</t>
  </si>
  <si>
    <t>PARTY INVITES WOODLAND</t>
  </si>
  <si>
    <t>C562969</t>
  </si>
  <si>
    <t>FELTCRAFT CUSHION OWL</t>
  </si>
  <si>
    <t>PACK OF 6 SKULL PAPER CUPS</t>
  </si>
  <si>
    <t>$7.8</t>
  </si>
  <si>
    <t>C576199</t>
  </si>
  <si>
    <t>RED STAR CARD HOLDER</t>
  </si>
  <si>
    <t>PACK OF 6 PANNETONE GIFT BOXES</t>
  </si>
  <si>
    <t>C575082</t>
  </si>
  <si>
    <t>PANTRY ROLLING PIN</t>
  </si>
  <si>
    <t>MINI PAINT SET VINTAGE</t>
  </si>
  <si>
    <t>C548564</t>
  </si>
  <si>
    <t>RED RETROSPOT MINI CASES</t>
  </si>
  <si>
    <t>C568899</t>
  </si>
  <si>
    <t>C566084</t>
  </si>
  <si>
    <t>REGENCY TEA PLATE PINK</t>
  </si>
  <si>
    <t>ROSES REGENCY TEACUP AND SAUCER</t>
  </si>
  <si>
    <t>C557408</t>
  </si>
  <si>
    <t>C543050</t>
  </si>
  <si>
    <t>5 HOOK HANGER MAGIC TOADSTOOL</t>
  </si>
  <si>
    <t>$39.6</t>
  </si>
  <si>
    <t>JAM JAR WITH GREEN LID</t>
  </si>
  <si>
    <t>C561358</t>
  </si>
  <si>
    <t>COFFEE MUG APPLES DESIGN</t>
  </si>
  <si>
    <t>C541735</t>
  </si>
  <si>
    <t>C542781</t>
  </si>
  <si>
    <t>C559189</t>
  </si>
  <si>
    <t>PENNY FARTHING BIRTHDAY CARD</t>
  </si>
  <si>
    <t>C577693</t>
  </si>
  <si>
    <t>C565089</t>
  </si>
  <si>
    <t>C539031</t>
  </si>
  <si>
    <t>MILK PAN RED RETROSPOT</t>
  </si>
  <si>
    <t>MILK PAN PINK POLKADOT</t>
  </si>
  <si>
    <t>C538084</t>
  </si>
  <si>
    <t>EASTER TIN CHICKS PINK DAISY</t>
  </si>
  <si>
    <t>C541825</t>
  </si>
  <si>
    <t>HOME SWEET HOME MUG</t>
  </si>
  <si>
    <t>KINGS CHOICE MUG</t>
  </si>
  <si>
    <t>C563109</t>
  </si>
  <si>
    <t>C579192</t>
  </si>
  <si>
    <t>SET 2 TEA TOWELS I LOVE LONDON</t>
  </si>
  <si>
    <t>GIANT 50'S CHRISTMAS CRACKER</t>
  </si>
  <si>
    <t>$34.68</t>
  </si>
  <si>
    <t>SET OF 6 T-LIGHTS SANTA</t>
  </si>
  <si>
    <t>$35.4</t>
  </si>
  <si>
    <t>C543445</t>
  </si>
  <si>
    <t>JIGSAW TREE WITH BIRDHOUSE</t>
  </si>
  <si>
    <t>NECKLACE+BRACELET PINK BUTTERFLY</t>
  </si>
  <si>
    <t>C540850</t>
  </si>
  <si>
    <t>C539037</t>
  </si>
  <si>
    <t>ENCHANTED BIRD COATHANGER 5 HOOK</t>
  </si>
  <si>
    <t>$3.81</t>
  </si>
  <si>
    <t>$91.44</t>
  </si>
  <si>
    <t>Israel</t>
  </si>
  <si>
    <t>C548915</t>
  </si>
  <si>
    <t>SET OF 4 PANTRY JELLY MOULDS</t>
  </si>
  <si>
    <t>C580313</t>
  </si>
  <si>
    <t>LIPSTICK PEN RED</t>
  </si>
  <si>
    <t>$2.52</t>
  </si>
  <si>
    <t>C576908</t>
  </si>
  <si>
    <t>C574095</t>
  </si>
  <si>
    <t>C558575</t>
  </si>
  <si>
    <t>GROW A FLYTRAP OR SUNFLOWER IN TIN</t>
  </si>
  <si>
    <t>ALARM CLOCK BAKELIKE GREEN</t>
  </si>
  <si>
    <t>PACK OF 12 SPACEBOY TISSUES</t>
  </si>
  <si>
    <t>C579127</t>
  </si>
  <si>
    <t>C557142</t>
  </si>
  <si>
    <t>SET OF 3 HEART COOKIE CUTTERS</t>
  </si>
  <si>
    <t>3 TRADITIONAl BISCUIT CUTTERS  SET</t>
  </si>
  <si>
    <t>C545997</t>
  </si>
  <si>
    <t>RETROSPOT CHILDRENS APRON</t>
  </si>
  <si>
    <t>C571678</t>
  </si>
  <si>
    <t>C571680</t>
  </si>
  <si>
    <t>C554029</t>
  </si>
  <si>
    <t>C568557</t>
  </si>
  <si>
    <t>RED RETROSPOT CHILDRENS UMBRELLA</t>
  </si>
  <si>
    <t>C565615</t>
  </si>
  <si>
    <t>VINTAGE RED ENAMEL TRIM PLATE</t>
  </si>
  <si>
    <t>C540156</t>
  </si>
  <si>
    <t>CIRCUS PARADE CHILDRENS EGG CUP</t>
  </si>
  <si>
    <t>CHILDRENS TOY COOKING UTENSIL SET</t>
  </si>
  <si>
    <t>C574261</t>
  </si>
  <si>
    <t>RUSTIC STRAWBERRY JAM POT SMALL</t>
  </si>
  <si>
    <t>C562943</t>
  </si>
  <si>
    <t>RED REFECTORY CLOCK</t>
  </si>
  <si>
    <t>C563586</t>
  </si>
  <si>
    <t>C551018</t>
  </si>
  <si>
    <t>RECIPE BOX RETROSPOT</t>
  </si>
  <si>
    <t>CHARLOTTE BAG SUKI DESIGN</t>
  </si>
  <si>
    <t>WOODLAND STORAGE BOX SMALL</t>
  </si>
  <si>
    <t>WOODLAND STORAGE BOX LARGE</t>
  </si>
  <si>
    <t>RED RETROSPOT CUP</t>
  </si>
  <si>
    <t>WOODLAND CHARLOTTE BAG</t>
  </si>
  <si>
    <t>C569485</t>
  </si>
  <si>
    <t>C567187</t>
  </si>
  <si>
    <t>LUNCH BAG SUKI DESIGN</t>
  </si>
  <si>
    <t>C555273</t>
  </si>
  <si>
    <t>C557405</t>
  </si>
  <si>
    <t>C565227</t>
  </si>
  <si>
    <t>FRENCH ENAMEL CANDLEHOLDER</t>
  </si>
  <si>
    <t>C570283</t>
  </si>
  <si>
    <t>HOT WATER BOTTLE KEEP CALM</t>
  </si>
  <si>
    <t>C561703</t>
  </si>
  <si>
    <t>DOORMAT RED RETROSPOT</t>
  </si>
  <si>
    <t>$6.75</t>
  </si>
  <si>
    <t>$3.39</t>
  </si>
  <si>
    <t>C563107</t>
  </si>
  <si>
    <t>TOADSTOOL MONEY BOX</t>
  </si>
  <si>
    <t>C565597</t>
  </si>
  <si>
    <t>PANTRY SCRUBBING BRUSH</t>
  </si>
  <si>
    <t>RED KITCHEN SCALES</t>
  </si>
  <si>
    <t>C567147</t>
  </si>
  <si>
    <t>MINT KITCHEN SCALES</t>
  </si>
  <si>
    <t>C571066</t>
  </si>
  <si>
    <t>MONEY BOX POCKET MONEY DESIGN</t>
  </si>
  <si>
    <t>C573187</t>
  </si>
  <si>
    <t>C580989</t>
  </si>
  <si>
    <t>C552406</t>
  </si>
  <si>
    <t>C542346</t>
  </si>
  <si>
    <t>CARDHOLDER GINGHAM CHRISTMAS TREE</t>
  </si>
  <si>
    <t>CHRISTMAS STAR WISH LIST CHALKBOARD</t>
  </si>
  <si>
    <t>$0.72</t>
  </si>
  <si>
    <t>C543469</t>
  </si>
  <si>
    <t>VICTORIAN SEWING BOX LARGE</t>
  </si>
  <si>
    <t>CABIN BAG VINTAGE PAISLEY</t>
  </si>
  <si>
    <t>CABIN BAG VINTAGE RETROSPOT</t>
  </si>
  <si>
    <t>85232B</t>
  </si>
  <si>
    <t>SET OF 3 BABUSHKA STACKING TINS</t>
  </si>
  <si>
    <t>POTTING SHED TWINE</t>
  </si>
  <si>
    <t>$1.85</t>
  </si>
  <si>
    <t>C558727</t>
  </si>
  <si>
    <t>WOODEN CROQUET GARDEN SET</t>
  </si>
  <si>
    <t>CLASSIC CAFE SUGAR DISPENSER</t>
  </si>
  <si>
    <t>PARISIENNE SEWING BOX</t>
  </si>
  <si>
    <t>C555346</t>
  </si>
  <si>
    <t>C546507</t>
  </si>
  <si>
    <t>BLUE COAT RACK PARIS FASHION</t>
  </si>
  <si>
    <t>C576903</t>
  </si>
  <si>
    <t>C570515</t>
  </si>
  <si>
    <t>90201C</t>
  </si>
  <si>
    <t>RED ENAMEL FLOWER RING</t>
  </si>
  <si>
    <t>90201B</t>
  </si>
  <si>
    <t>BLACK ENAMEL FLOWER RING</t>
  </si>
  <si>
    <t>GRAND CHOCOLATECANDLE</t>
  </si>
  <si>
    <t>C537893</t>
  </si>
  <si>
    <t>SILK PURSE BABUSHKA BLUE</t>
  </si>
  <si>
    <t>C560898</t>
  </si>
  <si>
    <t>CREAM SWEETHEART MINI CHEST</t>
  </si>
  <si>
    <t>C561621</t>
  </si>
  <si>
    <t>C546559</t>
  </si>
  <si>
    <t>HANGING HEART JAR T-LIGHT HOLDER</t>
  </si>
  <si>
    <t>C579521</t>
  </si>
  <si>
    <t>United Kingdom</t>
  </si>
  <si>
    <t>ROUND CAKE TIN VINTAGE RED</t>
  </si>
  <si>
    <t>C546997</t>
  </si>
  <si>
    <t>ASSTD FRUIT+FLOWERS FRIDGE MAGNETS</t>
  </si>
  <si>
    <t>$3.3</t>
  </si>
  <si>
    <t>REVOLVER WOODEN RULER</t>
  </si>
  <si>
    <t>GIRAFFE WOODEN RULER</t>
  </si>
  <si>
    <t>METAL DECORATION NAUGHTY CHILDREN</t>
  </si>
  <si>
    <t>CHRISTMAS METAL TAGS ASSORTED</t>
  </si>
  <si>
    <t>FRIDGE MAGNETS LA VIE EN ROSE</t>
  </si>
  <si>
    <t>FRIDGE MAGNETS LES ENFANTS ASSORTED</t>
  </si>
  <si>
    <t>ASSORTED BOTTLE TOP  MAGNETS</t>
  </si>
  <si>
    <t>GOLD MUG BONE CHINA TREE OF LIFE</t>
  </si>
  <si>
    <t>$6.36</t>
  </si>
  <si>
    <t>C579519</t>
  </si>
  <si>
    <t>SINGLE WIRE HOOK PINK HEART</t>
  </si>
  <si>
    <t>C552190</t>
  </si>
  <si>
    <t>ASSORTED CREEPY CRAWLIES</t>
  </si>
  <si>
    <t>C562594</t>
  </si>
  <si>
    <t>HANGING METAL HEART LANTERN</t>
  </si>
  <si>
    <t>MAGNETS PACK OF 4 VINTAGE LABELS</t>
  </si>
  <si>
    <t>MAGNETS PACK OF 4 VINTAGE COLLAGE</t>
  </si>
  <si>
    <t>MAGNETS PACK OF 4 SWALLOWS</t>
  </si>
  <si>
    <t>MAGNETS PACK OF 4 RETRO PHOTO</t>
  </si>
  <si>
    <t>SET/4 SKULL BADGES</t>
  </si>
  <si>
    <t>C566280</t>
  </si>
  <si>
    <t>C537143</t>
  </si>
  <si>
    <t>SET OF 6 HERB TINS SKETCHBOOK</t>
  </si>
  <si>
    <t>C554330</t>
  </si>
  <si>
    <t>RED RETROSPOT SMALL MILK JUG</t>
  </si>
  <si>
    <t>REGENCY TEA PLATE ROSES</t>
  </si>
  <si>
    <t>C562952</t>
  </si>
  <si>
    <t>TRIPLE PHOTO FRAME CORNICE</t>
  </si>
  <si>
    <t>TWO DOOR CURIO CABINET</t>
  </si>
  <si>
    <t>WOOD S/3 CABINET ANT WHITE FINISH</t>
  </si>
  <si>
    <t>$8.95</t>
  </si>
  <si>
    <t>PARISIENNE KEY CABINET</t>
  </si>
  <si>
    <t>$5.75</t>
  </si>
  <si>
    <t>CORDIAL GLASS JUG</t>
  </si>
  <si>
    <t>$8.25</t>
  </si>
  <si>
    <t>APOTHECARY MEASURING JAR</t>
  </si>
  <si>
    <t>C564138</t>
  </si>
  <si>
    <t>Japan</t>
  </si>
  <si>
    <t>C540392</t>
  </si>
  <si>
    <t>C545446</t>
  </si>
  <si>
    <t>SET 3 PAPER VINTAGE CHICK PAPER EGG</t>
  </si>
  <si>
    <t>$30.6</t>
  </si>
  <si>
    <t>CHARLOTTE BAG DOLLY GIRL DESIGN</t>
  </si>
  <si>
    <t>RED RETROSPOT CHARLOTTE BAG</t>
  </si>
  <si>
    <t>C551015</t>
  </si>
  <si>
    <t>GLASS JAR DAISY FRESH COTTON WOOL</t>
  </si>
  <si>
    <t>DECORATIVE CATS BATHROOM BOTTLE</t>
  </si>
  <si>
    <t>LUNCH BAG DOLLY GIRL DESIGN</t>
  </si>
  <si>
    <t>SET OF 4 KNICK KNACK TINS POPPIES</t>
  </si>
  <si>
    <t>SET OF 4 KNICK KNACK TINS LONDON</t>
  </si>
  <si>
    <t>C580832</t>
  </si>
  <si>
    <t>TRADITIONAL KNITTING NANCY</t>
  </si>
  <si>
    <t>C562144</t>
  </si>
  <si>
    <t>ASSORTED TUTTI FRUTTI MIRROR</t>
  </si>
  <si>
    <t>Portugal</t>
  </si>
  <si>
    <t>C543109</t>
  </si>
  <si>
    <t>HANGING CHICK CREAM DECORATION</t>
  </si>
  <si>
    <t>$34.8</t>
  </si>
  <si>
    <t>Netherlands</t>
  </si>
  <si>
    <t>C547187</t>
  </si>
  <si>
    <t>Poland</t>
  </si>
  <si>
    <t>C555244</t>
  </si>
  <si>
    <t>LARGE CAKE STAND  HANGING STRAWBERY</t>
  </si>
  <si>
    <t>C548667</t>
  </si>
  <si>
    <t>84459A</t>
  </si>
  <si>
    <t>PINK METAL CHICKEN HEART</t>
  </si>
  <si>
    <t>$35.76</t>
  </si>
  <si>
    <t>Czech Republic</t>
  </si>
  <si>
    <t>C577151</t>
  </si>
  <si>
    <t>C540142</t>
  </si>
  <si>
    <t>SET/3 RED GINGHAM ROSE STORAGE BOX</t>
  </si>
  <si>
    <t>$45</t>
  </si>
  <si>
    <t>C538882</t>
  </si>
  <si>
    <t>TRADITIONAL WOODEN CATCH CUP GAME</t>
  </si>
  <si>
    <t>C556117</t>
  </si>
  <si>
    <t>47503A</t>
  </si>
  <si>
    <t>ASS FLORAL PRINT MULTI SCREWDRIVER</t>
  </si>
  <si>
    <t>C558061</t>
  </si>
  <si>
    <t>C556793</t>
  </si>
  <si>
    <t>Austria</t>
  </si>
  <si>
    <t>C558029</t>
  </si>
  <si>
    <t>LUNCH BAG WOODLAND</t>
  </si>
  <si>
    <t>LUNCH BAG  BLACK SKULL.</t>
  </si>
  <si>
    <t>C541787</t>
  </si>
  <si>
    <t>DANISH ROSE BEDSIDE CABINET</t>
  </si>
  <si>
    <t>$39.95</t>
  </si>
  <si>
    <t>C551861</t>
  </si>
  <si>
    <t>HANGING METAL STAR LANTERN</t>
  </si>
  <si>
    <t>C569636</t>
  </si>
  <si>
    <t>HEART OF WICKER LARGE</t>
  </si>
  <si>
    <t>3 PIECE SPACEBOY COOKIE CUTTER SET</t>
  </si>
  <si>
    <t>TRAVEL CARD WALLET RETROSPOT</t>
  </si>
  <si>
    <t>SET OF 12 MINI LOAF BAKING CASES</t>
  </si>
  <si>
    <t>PAPER CHAIN KIT VINTAGE CHRISTMAS</t>
  </si>
  <si>
    <t>C556896</t>
  </si>
  <si>
    <t>CLASSIC FRENCH STYLE BASKET GREEN</t>
  </si>
  <si>
    <t>KEY FOB , GARAGE DESIGN</t>
  </si>
  <si>
    <t>$3.9</t>
  </si>
  <si>
    <t>C544665</t>
  </si>
  <si>
    <t>C542740</t>
  </si>
  <si>
    <t>IVORY GIANT GARDEN THERMOMETER</t>
  </si>
  <si>
    <t>TRAVEL SEWING KIT</t>
  </si>
  <si>
    <t>C552334</t>
  </si>
  <si>
    <t>BLUE GIANT GARDEN THERMOMETER</t>
  </si>
  <si>
    <t>C542078</t>
  </si>
  <si>
    <t>CREAM HEART CARD HOLDER</t>
  </si>
  <si>
    <t>C549822</t>
  </si>
  <si>
    <t>84884A</t>
  </si>
  <si>
    <t>ANT WHITE WIRE HEART SPIRAL</t>
  </si>
  <si>
    <t>SAVOY ART DECO CLOCK</t>
  </si>
  <si>
    <t>C572864</t>
  </si>
  <si>
    <t>C575749</t>
  </si>
  <si>
    <t>WASH BAG VINTAGE ROSE PAISLEY</t>
  </si>
  <si>
    <t>C538874</t>
  </si>
  <si>
    <t>JIGSAW TREE WITH WATERING CAN</t>
  </si>
  <si>
    <t>82494L</t>
  </si>
  <si>
    <t>WOODEN FRAME ANTIQUE WHITE</t>
  </si>
  <si>
    <t>C575980</t>
  </si>
  <si>
    <t>C565428</t>
  </si>
  <si>
    <t>$0.78</t>
  </si>
  <si>
    <t>79190B</t>
  </si>
  <si>
    <t>RETRO PLASTIC POLKA TRAY</t>
  </si>
  <si>
    <t>C537824</t>
  </si>
  <si>
    <t>LANTERN CREAM GAZEBO</t>
  </si>
  <si>
    <t>C577750</t>
  </si>
  <si>
    <t>CHARLOTTE BAG APPLES DESIGN</t>
  </si>
  <si>
    <t>C567885</t>
  </si>
  <si>
    <t>PINK REGENCY TEACUP AND SAUCER</t>
  </si>
  <si>
    <t>C562992</t>
  </si>
  <si>
    <t>C552709</t>
  </si>
  <si>
    <t>PHOTO FRAME 3 CLASSIC HANGING</t>
  </si>
  <si>
    <t>IVORY SWEETHEART SOAP DISH</t>
  </si>
  <si>
    <t>$2.49</t>
  </si>
  <si>
    <t>C565023</t>
  </si>
  <si>
    <t>SOLDIERS EGG CUP</t>
  </si>
  <si>
    <t>$25.44</t>
  </si>
  <si>
    <t>C558722</t>
  </si>
  <si>
    <t>3 TIER CAKE TIN RED AND CREAM</t>
  </si>
  <si>
    <t>$153</t>
  </si>
  <si>
    <t>C567946</t>
  </si>
  <si>
    <t>C554847</t>
  </si>
  <si>
    <t>C547838</t>
  </si>
  <si>
    <t>SILVER HANGING T-LIGHT HOLDER</t>
  </si>
  <si>
    <t>C546511</t>
  </si>
  <si>
    <t>ANTIQUE GLASS PEDESTAL BOWL</t>
  </si>
  <si>
    <t>C545843</t>
  </si>
  <si>
    <t>C554691</t>
  </si>
  <si>
    <t>C547848</t>
  </si>
  <si>
    <t>C548352</t>
  </si>
  <si>
    <t>SET 10 LIGHTS NIGHT OWL</t>
  </si>
  <si>
    <t>C548355</t>
  </si>
  <si>
    <t>POPPY'S PLAYHOUSE KITCHEN</t>
  </si>
  <si>
    <t>$12.6</t>
  </si>
  <si>
    <t>WOODEN SCHOOL COLOURING SET</t>
  </si>
  <si>
    <t>C562139</t>
  </si>
  <si>
    <t>C546783</t>
  </si>
  <si>
    <t>C562798</t>
  </si>
  <si>
    <t>C560390</t>
  </si>
  <si>
    <t>C560391</t>
  </si>
  <si>
    <t>C545277</t>
  </si>
  <si>
    <t>35471D</t>
  </si>
  <si>
    <t>SET OF 3 BIRD LIGHT PINK FEATHER</t>
  </si>
  <si>
    <t>C554692</t>
  </si>
  <si>
    <t>C572492</t>
  </si>
  <si>
    <t>MIRROR CORNICE</t>
  </si>
  <si>
    <t>C569038</t>
  </si>
  <si>
    <t xml:space="preserve"> DOLLY GIRL BEAKER</t>
  </si>
  <si>
    <t>C543761</t>
  </si>
  <si>
    <t>FELTCRAFT CUSHION BUTTERFLY</t>
  </si>
  <si>
    <t>C551684</t>
  </si>
  <si>
    <t>C539069</t>
  </si>
  <si>
    <t>C555258</t>
  </si>
  <si>
    <t>3 TIER CAKE TIN GREEN AND CREAM</t>
  </si>
  <si>
    <t>C557666</t>
  </si>
  <si>
    <t>BREAD BIN DINER STYLE RED</t>
  </si>
  <si>
    <t>C564900</t>
  </si>
  <si>
    <t>RED FLORAL FELTCRAFT SHOULDER BAG</t>
  </si>
  <si>
    <t>C549315</t>
  </si>
  <si>
    <t>C549230</t>
  </si>
  <si>
    <t>VICTORIAN GLASS HANGING T-LIGHT</t>
  </si>
  <si>
    <t>C543917</t>
  </si>
  <si>
    <t>CHRISTMAS LIGHTS 10 REINDEER</t>
  </si>
  <si>
    <t>C575664</t>
  </si>
  <si>
    <t>C558255</t>
  </si>
  <si>
    <t>C558312</t>
  </si>
  <si>
    <t>C569251</t>
  </si>
  <si>
    <t>C540382</t>
  </si>
  <si>
    <t>C580707</t>
  </si>
  <si>
    <t>C543640</t>
  </si>
  <si>
    <t>$29.95</t>
  </si>
  <si>
    <t>C580954</t>
  </si>
  <si>
    <t>84997B</t>
  </si>
  <si>
    <t>CHILDRENS CUTLERY RETROSPOT RED</t>
  </si>
  <si>
    <t>C556277</t>
  </si>
  <si>
    <t>82001S</t>
  </si>
  <si>
    <t>VINYL RECORD FRAME SILVER</t>
  </si>
  <si>
    <t>C550013</t>
  </si>
  <si>
    <t>SET OF SALT AND PEPPER TOADSTOOLS</t>
  </si>
  <si>
    <t>LARGE RED BABUSHKA NOTEBOOK</t>
  </si>
  <si>
    <t>C555252</t>
  </si>
  <si>
    <t>SWEETHEART WIRE MAGAZINE RACK</t>
  </si>
  <si>
    <t>C544318</t>
  </si>
  <si>
    <t>C567520</t>
  </si>
  <si>
    <t>C580912</t>
  </si>
  <si>
    <t>RECORD FRAME 7" SINGLE SIZE</t>
  </si>
  <si>
    <t>C547232</t>
  </si>
  <si>
    <t>ENAMEL FLOWER JUG CREAM</t>
  </si>
  <si>
    <t>C564217</t>
  </si>
  <si>
    <t>PANTRY WASHING UP BRUSH</t>
  </si>
  <si>
    <t>ENAMEL BREAD BIN CREAM</t>
  </si>
  <si>
    <t>VICTORIAN SEWING KIT</t>
  </si>
  <si>
    <t>ENAMEL MEASURING JUG CREAM</t>
  </si>
  <si>
    <t>C566780</t>
  </si>
  <si>
    <t>C550709</t>
  </si>
  <si>
    <t>C542588</t>
  </si>
  <si>
    <t>C544174</t>
  </si>
  <si>
    <t>SALLE DE BAIN HOOK</t>
  </si>
  <si>
    <t>C573031</t>
  </si>
  <si>
    <t>C549437</t>
  </si>
  <si>
    <t>BAKING SET SPACEBOY DESIGN</t>
  </si>
  <si>
    <t>C556647</t>
  </si>
  <si>
    <t>PACK OF 6 SANDCASTLE FLAGS ASSORTED</t>
  </si>
  <si>
    <t>BAG 125g SWIRLY MARBLES</t>
  </si>
  <si>
    <t>GIN + TONIC DIET METAL SIGN</t>
  </si>
  <si>
    <t>YOU'RE CONFUSING ME METAL SIGN</t>
  </si>
  <si>
    <t>$1.69</t>
  </si>
  <si>
    <t>$20.28</t>
  </si>
  <si>
    <t>HOT BATHS METAL SIGN</t>
  </si>
  <si>
    <t>$50.4</t>
  </si>
  <si>
    <t>I CAN ONLY PLEASE ONE PERSON MUG</t>
  </si>
  <si>
    <t>PLEASE ONE PERSON METAL SIGN</t>
  </si>
  <si>
    <t>NATURAL SLATE RECTANGLE CHALKBOARD</t>
  </si>
  <si>
    <t>C559741</t>
  </si>
  <si>
    <t>C568582</t>
  </si>
  <si>
    <t>C546206</t>
  </si>
  <si>
    <t>PINK DOUGHNUT TRINKET POT</t>
  </si>
  <si>
    <t>C581012</t>
  </si>
  <si>
    <t>STRAWBERRY CERAMIC TRINKET POT</t>
  </si>
  <si>
    <t>C547808</t>
  </si>
  <si>
    <t>VICTORIAN SEWING BOX MEDIUM</t>
  </si>
  <si>
    <t>C552706</t>
  </si>
  <si>
    <t>MINI CAKE STAND WITH HANGING CAKES</t>
  </si>
  <si>
    <t>C545458</t>
  </si>
  <si>
    <t>RED RETROSPOT BUTTER DISH</t>
  </si>
  <si>
    <t>C543741</t>
  </si>
  <si>
    <t>C538075</t>
  </si>
  <si>
    <t>RETROSPOT CANDLE  SMALL</t>
  </si>
  <si>
    <t>C576401</t>
  </si>
  <si>
    <t>MODERN FLORAL STATIONERY SET</t>
  </si>
  <si>
    <t>C573755</t>
  </si>
  <si>
    <t>85183A</t>
  </si>
  <si>
    <t>CHARLIE &amp; LOLA WASTEPAPER BIN BLUE</t>
  </si>
  <si>
    <t>CANDY HEART HANGING DECORATION</t>
  </si>
  <si>
    <t>C571029</t>
  </si>
  <si>
    <t>CHRISTMAS CRAFT LITTLE FRIENDS</t>
  </si>
  <si>
    <t>C559486</t>
  </si>
  <si>
    <t>DRAWER KNOB CRACKLE GLAZE BLUE</t>
  </si>
  <si>
    <t>DRAWER KNOB CRACKLE GLAZE GREEN</t>
  </si>
  <si>
    <t>C572491</t>
  </si>
  <si>
    <t>DRAWER KNOB CRACKLE GLAZE PINK</t>
  </si>
  <si>
    <t>SWEET HEART CAKE CARRIER</t>
  </si>
  <si>
    <t>C548374</t>
  </si>
  <si>
    <t>BOX OF 6 ASSORTED COLOUR TEASPOONS</t>
  </si>
  <si>
    <t>C556920</t>
  </si>
  <si>
    <t>PARISIENNE JEWELLERY DRAWER</t>
  </si>
  <si>
    <t>C540391</t>
  </si>
  <si>
    <t>FELTCRAFT DOLL EMILY</t>
  </si>
  <si>
    <t>85123A</t>
  </si>
  <si>
    <t>WHITE HANGING HEART T-LIGHT HOLDER</t>
  </si>
  <si>
    <t>C543763</t>
  </si>
  <si>
    <t>C554867</t>
  </si>
  <si>
    <t>C565025</t>
  </si>
  <si>
    <t>C579882</t>
  </si>
  <si>
    <t>C542270</t>
  </si>
  <si>
    <t>C538696</t>
  </si>
  <si>
    <t>FAMILY PHOTO FRAME CORNICE</t>
  </si>
  <si>
    <t>STRAWBERRY   PICNIC BAG</t>
  </si>
  <si>
    <t>C574488</t>
  </si>
  <si>
    <t>CARD HOLDER LOVE BIRD LARGE</t>
  </si>
  <si>
    <t>C561237</t>
  </si>
  <si>
    <t>SAVE THE PLANET MUG</t>
  </si>
  <si>
    <t>C569970</t>
  </si>
  <si>
    <t>C550181</t>
  </si>
  <si>
    <t>C578832</t>
  </si>
  <si>
    <t>WALL TIDY RETROSPOT</t>
  </si>
  <si>
    <t>HAND WARMER BIRD DESIGN</t>
  </si>
  <si>
    <t>HAND WARMER SCOTTY DOG DESIGN</t>
  </si>
  <si>
    <t>HAND WARMER RED RETROSPOT</t>
  </si>
  <si>
    <t>WICKER STAR</t>
  </si>
  <si>
    <t>SET OF 36 DINOSAUR PAPER DOILIES</t>
  </si>
  <si>
    <t>SET OF 36 SPACEBOY PAPER DOILIES</t>
  </si>
  <si>
    <t>PARTY BUNTING</t>
  </si>
  <si>
    <t>RED POLKADOT BEAKER</t>
  </si>
  <si>
    <t>SMALL WHITE HEART OF WICKER</t>
  </si>
  <si>
    <t>RED RETROSPOT BOWL</t>
  </si>
  <si>
    <t>C538726</t>
  </si>
  <si>
    <t>WOOLLY HAT SOCK GLOVE ADVENT STRING</t>
  </si>
  <si>
    <t>C581460</t>
  </si>
  <si>
    <t>PIZZA PLATE IN BOX</t>
  </si>
  <si>
    <t>C559474</t>
  </si>
  <si>
    <t>C559467</t>
  </si>
  <si>
    <t>DISCO BALL ROTATOR BATTERY OPERATED</t>
  </si>
  <si>
    <t>C543786</t>
  </si>
  <si>
    <t>IVORY DINER WALL CLOCK</t>
  </si>
  <si>
    <t>C544425</t>
  </si>
  <si>
    <t>35004B</t>
  </si>
  <si>
    <t>SET OF 3 BLACK FLYING DUCKS</t>
  </si>
  <si>
    <t>$4.65</t>
  </si>
  <si>
    <t>C564944</t>
  </si>
  <si>
    <t>84251B</t>
  </si>
  <si>
    <t>GREETING CARD, STICKY GORDON</t>
  </si>
  <si>
    <t>$2.28</t>
  </si>
  <si>
    <t>C579905</t>
  </si>
  <si>
    <t>POPCORN HOLDER</t>
  </si>
  <si>
    <t>$8.64</t>
  </si>
  <si>
    <t>C538771</t>
  </si>
  <si>
    <t>MIRRORED DISCO BALL</t>
  </si>
  <si>
    <t>C549898</t>
  </si>
  <si>
    <t>FRENCH BLUE METAL DOOR SIGN 3</t>
  </si>
  <si>
    <t>C540246</t>
  </si>
  <si>
    <t>FLAMINGO LIGHTS</t>
  </si>
  <si>
    <t>C577817</t>
  </si>
  <si>
    <t>COTTON APRON PANTRY DESIGN</t>
  </si>
  <si>
    <t>C545846</t>
  </si>
  <si>
    <t>FRYING PAN BLUE POLKADOT</t>
  </si>
  <si>
    <t>RED HANGING HEART T-LIGHT HOLDER</t>
  </si>
  <si>
    <t>HAND WARMER BABUSHKA DESIGN</t>
  </si>
  <si>
    <t>C562124</t>
  </si>
  <si>
    <t>$1.04</t>
  </si>
  <si>
    <t>15058A</t>
  </si>
  <si>
    <t>BLUE POLKADOT GARDEN PARASOL</t>
  </si>
  <si>
    <t>WOODEN ADVENT CALENDAR RED</t>
  </si>
  <si>
    <t>C541201</t>
  </si>
  <si>
    <t>85040A</t>
  </si>
  <si>
    <t>S/4 PINK FLOWER CANDLES IN BOWL</t>
  </si>
  <si>
    <t>C575670</t>
  </si>
  <si>
    <t>15044D</t>
  </si>
  <si>
    <t>RED PAPER PARASOL</t>
  </si>
  <si>
    <t>CHRISTMAS LIGHTS 10 SANTAS</t>
  </si>
  <si>
    <t>MAGIC TREE -PAPER FLOWERS</t>
  </si>
  <si>
    <t>LARGE POPCORN HOLDER</t>
  </si>
  <si>
    <t>35598D</t>
  </si>
  <si>
    <t>PINK/WHITE CHRISTMAS TREE 60CM</t>
  </si>
  <si>
    <t>WOODEN BOX ADVENT CALENDAR</t>
  </si>
  <si>
    <t>C551464</t>
  </si>
  <si>
    <t>PIG KEYRING WITH LIGHT &amp; SOUND</t>
  </si>
  <si>
    <t>POPPY'S PLAYHOUSE LIVINGROOM</t>
  </si>
  <si>
    <t>POPPY'S PLAYHOUSE BEDROOM</t>
  </si>
  <si>
    <t>FELTCRAFT DOLL ROSIE</t>
  </si>
  <si>
    <t>C542738</t>
  </si>
  <si>
    <t>84078A</t>
  </si>
  <si>
    <t>SET/4 WHITE RETRO STORAGE CUBES</t>
  </si>
  <si>
    <t>$34.95</t>
  </si>
  <si>
    <t>$419.4</t>
  </si>
  <si>
    <t>C562620</t>
  </si>
  <si>
    <t>ANTIQUE GLASS DRESSING TABLE POT</t>
  </si>
  <si>
    <t>C560556</t>
  </si>
  <si>
    <t>REGENCY TEA PLATE GREEN</t>
  </si>
  <si>
    <t>C539575</t>
  </si>
  <si>
    <t>HOME SMALL WOOD LETTERS</t>
  </si>
  <si>
    <t>C550752</t>
  </si>
  <si>
    <t>C543756</t>
  </si>
  <si>
    <t>C559003</t>
  </si>
  <si>
    <t>C563948</t>
  </si>
  <si>
    <t>DRAWER KNOB CRACKLE GLAZE IVORY</t>
  </si>
  <si>
    <t>C564493</t>
  </si>
  <si>
    <t>C554717</t>
  </si>
  <si>
    <t>C539655</t>
  </si>
  <si>
    <t>BLUE SPOT CERAMIC DRAWER KNOB</t>
  </si>
  <si>
    <t>C541691</t>
  </si>
  <si>
    <t>C577383</t>
  </si>
  <si>
    <t>VINTAGE BILLBOARD LOVE/HATE MUG</t>
  </si>
  <si>
    <t>C546880</t>
  </si>
  <si>
    <t>C545436</t>
  </si>
  <si>
    <t>C545437</t>
  </si>
  <si>
    <t>C540948</t>
  </si>
  <si>
    <t>RECIPE BOX BLUE SKETCHBOOK DESIGN</t>
  </si>
  <si>
    <t>C555652</t>
  </si>
  <si>
    <t>C561061</t>
  </si>
  <si>
    <t>PHARMACIE FIRST AID TIN</t>
  </si>
  <si>
    <t>C567997</t>
  </si>
  <si>
    <t>BULL DOG BOTTLE TOP WALL CLOCK</t>
  </si>
  <si>
    <t>C557269</t>
  </si>
  <si>
    <t>GLASS JAR DIGESTIVE BISCUITS</t>
  </si>
  <si>
    <t>C544451</t>
  </si>
  <si>
    <t>ALARM CLOCK BAKELIKE PINK</t>
  </si>
  <si>
    <t>C550455</t>
  </si>
  <si>
    <t>C553479</t>
  </si>
  <si>
    <t>C542245</t>
  </si>
  <si>
    <t>LUNCH BAG SUKI  DESIGN</t>
  </si>
  <si>
    <t>LUNCH BAG SPACEBOY DESIGN</t>
  </si>
  <si>
    <t>C561012</t>
  </si>
  <si>
    <t>C579894</t>
  </si>
  <si>
    <t>EGG CUP HENRIETTA HEN CREAM</t>
  </si>
  <si>
    <t>C542244</t>
  </si>
  <si>
    <t>ALARM CLOCK BAKELIKE ORANGE</t>
  </si>
  <si>
    <t>TOY TIDY SPACEBOY</t>
  </si>
  <si>
    <t>C552704</t>
  </si>
  <si>
    <t>LOVE HEART SOCK HANGER</t>
  </si>
  <si>
    <t>DOORMAT VINTAGE LEAF</t>
  </si>
  <si>
    <t>C572478</t>
  </si>
  <si>
    <t>ASSORTED COLOUR BIRD ORNAMENT</t>
  </si>
  <si>
    <t>GLASS APOTHECARY BOTTLE PERFUME</t>
  </si>
  <si>
    <t>BOX OF 6 MINI 50'S CRACKERS</t>
  </si>
  <si>
    <t>C551508</t>
  </si>
  <si>
    <t>GYMKHANA TREASURE BOOK BOX</t>
  </si>
  <si>
    <t>C541779</t>
  </si>
  <si>
    <t>C543775</t>
  </si>
  <si>
    <t>C541233</t>
  </si>
  <si>
    <t>C571927</t>
  </si>
  <si>
    <t>C561598</t>
  </si>
  <si>
    <t>RETROSPOT TEA SET CERAMIC 11 PC</t>
  </si>
  <si>
    <t>C549666</t>
  </si>
  <si>
    <t>COOK WITH WINE METAL SIGN</t>
  </si>
  <si>
    <t>BLUE OWL SOFT TOY</t>
  </si>
  <si>
    <t>HEART OF WICKER SMALL</t>
  </si>
  <si>
    <t>HEN HOUSE DECORATION</t>
  </si>
  <si>
    <t>C570221</t>
  </si>
  <si>
    <t>FLOWER VINE RAFFIA FOOD COVER</t>
  </si>
  <si>
    <t>STRAWBERRY RAFFIA FOOD COVER</t>
  </si>
  <si>
    <t>C544653</t>
  </si>
  <si>
    <t>CREAM SWEETHEART TRAYS</t>
  </si>
  <si>
    <t>C537797</t>
  </si>
  <si>
    <t>PICNIC BASKET WICKER LARGE</t>
  </si>
  <si>
    <t>C543195</t>
  </si>
  <si>
    <t>C544655</t>
  </si>
  <si>
    <t>C540942</t>
  </si>
  <si>
    <t>CREAM SWEETHEART LETTER RACK</t>
  </si>
  <si>
    <t>C545639</t>
  </si>
  <si>
    <t>CERAMIC STRAWBERRY DESIGN MUG</t>
  </si>
  <si>
    <t>CERAMIC CAKE DESIGN SPOTTED PLATE</t>
  </si>
  <si>
    <t>SWEETHEART KEY CABINET</t>
  </si>
  <si>
    <t>$5.55</t>
  </si>
  <si>
    <t>C555014</t>
  </si>
  <si>
    <t>C551557</t>
  </si>
  <si>
    <t>C552936</t>
  </si>
  <si>
    <t>C570274</t>
  </si>
  <si>
    <t>C557965</t>
  </si>
  <si>
    <t>C568573</t>
  </si>
  <si>
    <t>C559417</t>
  </si>
  <si>
    <t>C571925</t>
  </si>
  <si>
    <t>C540388</t>
  </si>
  <si>
    <t>15CM CHRISTMAS GLASS BALL 20 LIGHTS</t>
  </si>
  <si>
    <t>C543757</t>
  </si>
  <si>
    <t>BLACK PIRATE TREASURE CHEST</t>
  </si>
  <si>
    <t>85185B</t>
  </si>
  <si>
    <t>PINK HORSE SOCK PUPPET KIT</t>
  </si>
  <si>
    <t>C558903</t>
  </si>
  <si>
    <t>C556275</t>
  </si>
  <si>
    <t>C563226</t>
  </si>
  <si>
    <t>16 PIECE CUTLERY SET PANTRY DESIGN</t>
  </si>
  <si>
    <t>C544830</t>
  </si>
  <si>
    <t>C577509</t>
  </si>
  <si>
    <t>PINK DIAMANTE PEN IN GIFT BOX</t>
  </si>
  <si>
    <t>$59.4</t>
  </si>
  <si>
    <t>C546680</t>
  </si>
  <si>
    <t>SKULLS DESIGN FLANNEL</t>
  </si>
  <si>
    <t>C573754</t>
  </si>
  <si>
    <t>C540784</t>
  </si>
  <si>
    <t>SILVER ROCOCO CANDLE STICK</t>
  </si>
  <si>
    <t>C569963</t>
  </si>
  <si>
    <t>C550648</t>
  </si>
  <si>
    <t>C568575</t>
  </si>
  <si>
    <t>85035A</t>
  </si>
  <si>
    <t>GARDENIA 3 WICK MORRIS BOXED CANDLE</t>
  </si>
  <si>
    <t>72803A</t>
  </si>
  <si>
    <t>ROSE SCENT CANDLE JEWELLED DRAWER</t>
  </si>
  <si>
    <t>C550647</t>
  </si>
  <si>
    <t>C538119</t>
  </si>
  <si>
    <t>HAND WARMER OWL DESIGN</t>
  </si>
  <si>
    <t>C553024</t>
  </si>
  <si>
    <t>C566941</t>
  </si>
  <si>
    <t>C572111</t>
  </si>
  <si>
    <t>C561684</t>
  </si>
  <si>
    <t>C566470</t>
  </si>
  <si>
    <t>JUMBO BAG APPLES</t>
  </si>
  <si>
    <t>WOOD 2 DRAWER CABINET WHITE FINISH</t>
  </si>
  <si>
    <t>$6.95</t>
  </si>
  <si>
    <t>C576247</t>
  </si>
  <si>
    <t>EGG CUP MILKMAID HELGA</t>
  </si>
  <si>
    <t>GARDENERS KNEELING PAD KEEP CALM</t>
  </si>
  <si>
    <t>C542912</t>
  </si>
  <si>
    <t>C539667</t>
  </si>
  <si>
    <t>C542604</t>
  </si>
  <si>
    <t>C556640</t>
  </si>
  <si>
    <t>C556656</t>
  </si>
  <si>
    <t>BROCANTE SHELF WITH HOOKS</t>
  </si>
  <si>
    <t>$10.75</t>
  </si>
  <si>
    <t>C564362</t>
  </si>
  <si>
    <t>DAIRY MAID TRADITIONAL TEAPOT</t>
  </si>
  <si>
    <t>85131A</t>
  </si>
  <si>
    <t>BEADED PEARL HEART WHITE ON STICK</t>
  </si>
  <si>
    <t>RETROSPOT CANDLE  MEDIUM</t>
  </si>
  <si>
    <t>$15.6</t>
  </si>
  <si>
    <t>MINIATURE ANTIQUE ROSE HOOK IVORY</t>
  </si>
  <si>
    <t>NATURAL SLATE HEART CHALKBOARD</t>
  </si>
  <si>
    <t>RETROSPOT LARGE MILK JUG</t>
  </si>
  <si>
    <t>C550463</t>
  </si>
  <si>
    <t>C540846</t>
  </si>
  <si>
    <t>POLKADOT COFFEE CUP &amp; SAUCER PINK</t>
  </si>
  <si>
    <t>HOME GARLAND PAINTED ZINC</t>
  </si>
  <si>
    <t>C554486</t>
  </si>
  <si>
    <t>AREA PATROLLED METAL SIGN</t>
  </si>
  <si>
    <t>C578131</t>
  </si>
  <si>
    <t>$20.80</t>
  </si>
  <si>
    <t>$20.8</t>
  </si>
  <si>
    <t>C580099</t>
  </si>
  <si>
    <t>C559651</t>
  </si>
  <si>
    <t>HEART FILIGREE DOVE  SMALL</t>
  </si>
  <si>
    <t>C548628</t>
  </si>
  <si>
    <t>GLITTER HEART GARLAND WITH BELLS</t>
  </si>
  <si>
    <t>C562618</t>
  </si>
  <si>
    <t>NO SINGING METAL SIGN</t>
  </si>
  <si>
    <t>PIGGY BANK RETROSPOT</t>
  </si>
  <si>
    <t>C562956</t>
  </si>
  <si>
    <t>C570004</t>
  </si>
  <si>
    <t>AIRLINE BAG VINTAGE TOKYO 78</t>
  </si>
  <si>
    <t>47594A</t>
  </si>
  <si>
    <t>CAROUSEL DESIGN WASHBAG</t>
  </si>
  <si>
    <t>C538887</t>
  </si>
  <si>
    <t>C539273</t>
  </si>
  <si>
    <t>T-LIGHT GLASS FLUTED ANTIQUE</t>
  </si>
  <si>
    <t>C564212</t>
  </si>
  <si>
    <t>TRAY, BREAKFAST IN BED</t>
  </si>
  <si>
    <t>C579776</t>
  </si>
  <si>
    <t>C557062</t>
  </si>
  <si>
    <t>BASKET OF FLOWERS SEWING KIT</t>
  </si>
  <si>
    <t>C570450</t>
  </si>
  <si>
    <t>75049L</t>
  </si>
  <si>
    <t>LARGE CIRCULAR MIRROR MOBILE</t>
  </si>
  <si>
    <t>C566459</t>
  </si>
  <si>
    <t>C577153</t>
  </si>
  <si>
    <t>PINK PAISLEY SQUARE TISSUE BOX</t>
  </si>
  <si>
    <t>$2.34</t>
  </si>
  <si>
    <t>C553557</t>
  </si>
  <si>
    <t>SMALL RED RETROSPOT WINDMILL</t>
  </si>
  <si>
    <t>C549685</t>
  </si>
  <si>
    <t>85132A</t>
  </si>
  <si>
    <t>CHARLIE + LOLA BISCUITS TINS</t>
  </si>
  <si>
    <t>C564490</t>
  </si>
  <si>
    <t>85132C</t>
  </si>
  <si>
    <t>CHARLIE AND LOLA FIGURES TINS</t>
  </si>
  <si>
    <t>C549731</t>
  </si>
  <si>
    <t>BLUE POLKADOT COFFEE MUG</t>
  </si>
  <si>
    <t>RED RETROSPOT TISSUE BOX</t>
  </si>
  <si>
    <t>C539568</t>
  </si>
  <si>
    <t>$47.7</t>
  </si>
  <si>
    <t>C537834</t>
  </si>
  <si>
    <t>C576348</t>
  </si>
  <si>
    <t>HOME SWEET HOME BLACKBOARD</t>
  </si>
  <si>
    <t>SMALL GLASS HEART TRINKET POT</t>
  </si>
  <si>
    <t>C551712</t>
  </si>
  <si>
    <t>C576226</t>
  </si>
  <si>
    <t>C554558</t>
  </si>
  <si>
    <t>C549753</t>
  </si>
  <si>
    <t>C552535</t>
  </si>
  <si>
    <t>PICNIC BASKET WICKER SMALL</t>
  </si>
  <si>
    <t>C574065</t>
  </si>
  <si>
    <t>PACK OF 12 LONDON TISSUES</t>
  </si>
  <si>
    <t>PACK OF 12 CIRCUS PARADE TISSUES</t>
  </si>
  <si>
    <t>CHRISTMAS METAL POSTCARD WITH BELLS</t>
  </si>
  <si>
    <t>C569966</t>
  </si>
  <si>
    <t>C552919</t>
  </si>
  <si>
    <t>SKULL LUNCH BOX WITH CUTLERY</t>
  </si>
  <si>
    <t>C567688</t>
  </si>
  <si>
    <t>DOORMAT KEEP CALM AND COME IN</t>
  </si>
  <si>
    <t>$40.5</t>
  </si>
  <si>
    <t>C541704</t>
  </si>
  <si>
    <t>GIN &amp; TONIC DIET GREETING CARD</t>
  </si>
  <si>
    <t>C536829</t>
  </si>
  <si>
    <t>COLOUR GLASS. STAR T-LIGHT HOLDER</t>
  </si>
  <si>
    <t>C558326</t>
  </si>
  <si>
    <t>C555361</t>
  </si>
  <si>
    <t>WHITE METAL LANTERN</t>
  </si>
  <si>
    <t>C542094</t>
  </si>
  <si>
    <t>C571893</t>
  </si>
  <si>
    <t>47504K</t>
  </si>
  <si>
    <t>ENGLISH ROSE GARDEN SECATEURS</t>
  </si>
  <si>
    <t>$9.48</t>
  </si>
  <si>
    <t>C569972</t>
  </si>
  <si>
    <t>C556268</t>
  </si>
  <si>
    <t>RED RETROSPOT TEA CUP AND SAUCER</t>
  </si>
  <si>
    <t>RETROSPOT LAMP</t>
  </si>
  <si>
    <t>STRAWBERRY CHARLOTTE BAG</t>
  </si>
  <si>
    <t>C566961</t>
  </si>
  <si>
    <t>ROUND CAKE TIN VINTAGE GREEN</t>
  </si>
  <si>
    <t>C566945</t>
  </si>
  <si>
    <t>C566468</t>
  </si>
  <si>
    <t>LUNCH BAG VINTAGE DOILY</t>
  </si>
  <si>
    <t>C539711</t>
  </si>
  <si>
    <t>C553877</t>
  </si>
  <si>
    <t>C556729</t>
  </si>
  <si>
    <t>C543766</t>
  </si>
  <si>
    <t>CHRISTMAS LIGHTS 10 VINTAGE BAUBLES</t>
  </si>
  <si>
    <t>C537530</t>
  </si>
  <si>
    <t>C562957</t>
  </si>
  <si>
    <t>BISCUIT TIN VINTAGE RED</t>
  </si>
  <si>
    <t>MINI JIGSAW CIRCUS PARADE</t>
  </si>
  <si>
    <t>C553032</t>
  </si>
  <si>
    <t>EASTER CRAFT 4 CHICKS</t>
  </si>
  <si>
    <t>C569116</t>
  </si>
  <si>
    <t>C561234</t>
  </si>
  <si>
    <t>C539600</t>
  </si>
  <si>
    <t>C538698</t>
  </si>
  <si>
    <t>60 CAKE CASES VINTAGE CHRISTMAS</t>
  </si>
  <si>
    <t>C559502</t>
  </si>
  <si>
    <t>VINTAGE SEASIDE JIGSAW PUZZLES</t>
  </si>
  <si>
    <t>C559059</t>
  </si>
  <si>
    <t>Next Day Carriage</t>
  </si>
  <si>
    <t>$15.00</t>
  </si>
  <si>
    <t>C557411</t>
  </si>
  <si>
    <t>LE GRAND TRAY CHIC SET</t>
  </si>
  <si>
    <t>C545903</t>
  </si>
  <si>
    <t>JUMBO STORAGE BAG SUKI</t>
  </si>
  <si>
    <t>C572109</t>
  </si>
  <si>
    <t>3 HOOK PHOTO SHELF ANTIQUE WHITE</t>
  </si>
  <si>
    <t>FOOT STOOL HOME SWEET HOME</t>
  </si>
  <si>
    <t>CINDERELLA CHANDELIER</t>
  </si>
  <si>
    <t>$49.95</t>
  </si>
  <si>
    <t>C580179</t>
  </si>
  <si>
    <t>C580917</t>
  </si>
  <si>
    <t>84535B</t>
  </si>
  <si>
    <t>FAIRY CAKES NOTEBOOK A6 SIZE</t>
  </si>
  <si>
    <t>C569410</t>
  </si>
  <si>
    <t>DRAWER KNOB VINTAGE GLASS STAR</t>
  </si>
  <si>
    <t>BLUE DRAWER KNOB ACRYLIC EDWARDIAN</t>
  </si>
  <si>
    <t>DRAWER KNOB CERAMIC BLACK</t>
  </si>
  <si>
    <t>PACKING CHARGE</t>
  </si>
  <si>
    <t>C579902</t>
  </si>
  <si>
    <t>C537853</t>
  </si>
  <si>
    <t>FELTCRAFT CHRISTMAS FAIRY</t>
  </si>
  <si>
    <t>MOROCCAN TEA GLASS</t>
  </si>
  <si>
    <t>C567349</t>
  </si>
  <si>
    <t>C557665</t>
  </si>
  <si>
    <t>SET OF 4 KNICK KNACK TINS LEAVES</t>
  </si>
  <si>
    <t>BISCUIT TIN VINTAGE GREEN</t>
  </si>
  <si>
    <t>C562915</t>
  </si>
  <si>
    <t>C574027</t>
  </si>
  <si>
    <t>VINTAGE BEAD PINK SCARF</t>
  </si>
  <si>
    <t>PACK OF 12 VINTAGE DOILY TISSUES</t>
  </si>
  <si>
    <t>$9.36</t>
  </si>
  <si>
    <t>VINTAGE BEAD PINK PURSE</t>
  </si>
  <si>
    <t>$19.92</t>
  </si>
  <si>
    <t>SET OF 3 BUTTERFLY COOKIE CUTTERS</t>
  </si>
  <si>
    <t>ZINC METAL HEART DECORATION</t>
  </si>
  <si>
    <t>C577147</t>
  </si>
  <si>
    <t>C556676</t>
  </si>
  <si>
    <t>C540787</t>
  </si>
  <si>
    <t>C575841</t>
  </si>
  <si>
    <t>C558465</t>
  </si>
  <si>
    <t>C554006</t>
  </si>
  <si>
    <t>SEWING BOX RETROSPOT DESIGN</t>
  </si>
  <si>
    <t>$179.4</t>
  </si>
  <si>
    <t>C567543</t>
  </si>
  <si>
    <t>SPACEBOY BEAKER</t>
  </si>
  <si>
    <t>DOORSTOP RETROSPOT HEART</t>
  </si>
  <si>
    <t>C548891</t>
  </si>
  <si>
    <t>C561606</t>
  </si>
  <si>
    <t>C559140</t>
  </si>
  <si>
    <t>C544674</t>
  </si>
  <si>
    <t>RECYCLING BAG RETROSPOT</t>
  </si>
  <si>
    <t>C568646</t>
  </si>
  <si>
    <t>PHOTO FRAME LINEN AND LACE SMALL</t>
  </si>
  <si>
    <t>C580522</t>
  </si>
  <si>
    <t>PARLOUR CERAMIC WALL HOOK</t>
  </si>
  <si>
    <t>C538344</t>
  </si>
  <si>
    <t>C552698</t>
  </si>
  <si>
    <t>C546641</t>
  </si>
  <si>
    <t>$59.7</t>
  </si>
  <si>
    <t>C541231</t>
  </si>
  <si>
    <t>C554300</t>
  </si>
  <si>
    <t>72807A</t>
  </si>
  <si>
    <t>SET/3 ROSE CANDLE IN JEWELLED BOX</t>
  </si>
  <si>
    <t>C556269</t>
  </si>
  <si>
    <t>C555639</t>
  </si>
  <si>
    <t>HOME BUILDING BLOCK WORD</t>
  </si>
  <si>
    <t>C545834</t>
  </si>
  <si>
    <t>RED RETROSPOT MUG</t>
  </si>
  <si>
    <t>PHOTO FRAME CORNICE</t>
  </si>
  <si>
    <t>C550356</t>
  </si>
  <si>
    <t>BLUE  TILE HOOK</t>
  </si>
  <si>
    <t>C566222</t>
  </si>
  <si>
    <t>C540847</t>
  </si>
  <si>
    <t>C556278</t>
  </si>
  <si>
    <t>C564971</t>
  </si>
  <si>
    <t>C566948</t>
  </si>
  <si>
    <t>C541092</t>
  </si>
  <si>
    <t>BLACK AND WHITE DOG BOWL</t>
  </si>
  <si>
    <t>C546278</t>
  </si>
  <si>
    <t>C555889</t>
  </si>
  <si>
    <t>VINTAGE BLUE KITCHEN CABINET</t>
  </si>
  <si>
    <t>$125.00</t>
  </si>
  <si>
    <t>$125</t>
  </si>
  <si>
    <t>C545451</t>
  </si>
  <si>
    <t>GROW YOUR OWN FLOWERS SET OF 3</t>
  </si>
  <si>
    <t>C554687</t>
  </si>
  <si>
    <t>SWEETHEART CAKESTAND 3 TIER</t>
  </si>
  <si>
    <t>C537417</t>
  </si>
  <si>
    <t>C568237</t>
  </si>
  <si>
    <t>C557047</t>
  </si>
  <si>
    <t>C548391</t>
  </si>
  <si>
    <t>C540376</t>
  </si>
  <si>
    <t>BOX OF VINTAGE JIGSAW BLOCKS</t>
  </si>
  <si>
    <t>C560832</t>
  </si>
  <si>
    <t>C537807</t>
  </si>
  <si>
    <t>ANTIQUE GLASS HEART DECORATION</t>
  </si>
  <si>
    <t>GARLAND WITH HEARTS AND BELLS</t>
  </si>
  <si>
    <t>C539301</t>
  </si>
  <si>
    <t>C569950</t>
  </si>
  <si>
    <t>C575752</t>
  </si>
  <si>
    <t>HEART WREATH DECORATION WITH BELL</t>
  </si>
  <si>
    <t>STAR WREATH DECORATION WITH BELL</t>
  </si>
  <si>
    <t>C562119</t>
  </si>
  <si>
    <t>C569318</t>
  </si>
  <si>
    <t>C551587</t>
  </si>
  <si>
    <t>C556635</t>
  </si>
  <si>
    <t>C542730</t>
  </si>
  <si>
    <t>HANGING HEART MIRROR DECORATION</t>
  </si>
  <si>
    <t>C557475</t>
  </si>
  <si>
    <t>84660A</t>
  </si>
  <si>
    <t>WHITE STITCHED WALL CLOCK</t>
  </si>
  <si>
    <t>C572102</t>
  </si>
  <si>
    <t>BOX OF VINTAGE ALPHABET BLOCKS</t>
  </si>
  <si>
    <t>$11.95</t>
  </si>
  <si>
    <t>C556966</t>
  </si>
  <si>
    <t>RUSTIC  SEVENTEEN DRAWER SIDEBOARD</t>
  </si>
  <si>
    <t>$165.00</t>
  </si>
  <si>
    <t>$165</t>
  </si>
  <si>
    <t>C562149</t>
  </si>
  <si>
    <t>JUMBO STORAGE BAG SKULLS</t>
  </si>
  <si>
    <t>JUMBO BAG TOYS</t>
  </si>
  <si>
    <t>C564946</t>
  </si>
  <si>
    <t>C572469</t>
  </si>
  <si>
    <t>JUMBO BAG PEARS</t>
  </si>
  <si>
    <t>47567B</t>
  </si>
  <si>
    <t>TEA TIME KITCHEN APRON</t>
  </si>
  <si>
    <t>C574505</t>
  </si>
  <si>
    <t>C548360</t>
  </si>
  <si>
    <t>CHARLOTTE BAG PINK POLKADOT</t>
  </si>
  <si>
    <t>C562048</t>
  </si>
  <si>
    <t>LUNCH BAG PINK POLKADOT</t>
  </si>
  <si>
    <t>C540791</t>
  </si>
  <si>
    <t>LIGHT GARLAND BUTTERFILES PINK</t>
  </si>
  <si>
    <t>C555384</t>
  </si>
  <si>
    <t>KINGS CHOICE BISCUIT TIN</t>
  </si>
  <si>
    <t>C543772</t>
  </si>
  <si>
    <t>CHARLOTTE BAG VINTAGE ALPHABET</t>
  </si>
  <si>
    <t>C539950</t>
  </si>
  <si>
    <t>C542403</t>
  </si>
  <si>
    <t>T-LIGHT HOLDER SWEETHEART HANGING</t>
  </si>
  <si>
    <t>C542404</t>
  </si>
  <si>
    <t>85099F</t>
  </si>
  <si>
    <t>JUMBO BAG STRAWBERRY</t>
  </si>
  <si>
    <t>C547711</t>
  </si>
  <si>
    <t>DOORMAT WELCOME TO OUR HOME</t>
  </si>
  <si>
    <t>C551463</t>
  </si>
  <si>
    <t>JUMBO SHOPPER VINTAGE RED PAISLEY</t>
  </si>
  <si>
    <t>IVORY WIRE KITCHEN ORGANISER</t>
  </si>
  <si>
    <t>C553562</t>
  </si>
  <si>
    <t>C550029</t>
  </si>
  <si>
    <t>90185C</t>
  </si>
  <si>
    <t>BLACK DIAMANTE EXPANDABLE RING</t>
  </si>
  <si>
    <t>C554519</t>
  </si>
  <si>
    <t>C555729</t>
  </si>
  <si>
    <t>C567330</t>
  </si>
  <si>
    <t>84030E</t>
  </si>
  <si>
    <t>ENGLISH ROSE HOT WATER BOTTLE</t>
  </si>
  <si>
    <t>SMALL PARISIENNE HEART PHOTO FRAME</t>
  </si>
  <si>
    <t>LARGE ANTIQUE WHITE PHOTO FRAME</t>
  </si>
  <si>
    <t>$7.90</t>
  </si>
  <si>
    <t>$7.9</t>
  </si>
  <si>
    <t>C552012</t>
  </si>
  <si>
    <t>C558256</t>
  </si>
  <si>
    <t>C540788</t>
  </si>
  <si>
    <t>SET OF 4 DIAMOND NAPKIN RINGS</t>
  </si>
  <si>
    <t>C564204</t>
  </si>
  <si>
    <t>BLACK RECORD COVER FRAME</t>
  </si>
  <si>
    <t>C573084</t>
  </si>
  <si>
    <t>$24.95</t>
  </si>
  <si>
    <t>$299.4</t>
  </si>
  <si>
    <t>C562661</t>
  </si>
  <si>
    <t>MAKE YOUR OWN MONSOON CARD KIT</t>
  </si>
  <si>
    <t>C575879</t>
  </si>
  <si>
    <t>C575746</t>
  </si>
  <si>
    <t>PACK OF 12 SUKI TISSUES</t>
  </si>
  <si>
    <t>C560909</t>
  </si>
  <si>
    <t>84997C</t>
  </si>
  <si>
    <t>CHILDRENS CUTLERY POLKADOT BLUE</t>
  </si>
  <si>
    <t>C547168</t>
  </si>
  <si>
    <t>84750A</t>
  </si>
  <si>
    <t>PINK SMALL GLASS CAKE STAND</t>
  </si>
  <si>
    <t>$46.8</t>
  </si>
  <si>
    <t>C572299</t>
  </si>
  <si>
    <t>C538692</t>
  </si>
  <si>
    <t>C559743</t>
  </si>
  <si>
    <t>C575580</t>
  </si>
  <si>
    <t>C541237</t>
  </si>
  <si>
    <t>TOY TIDY DOLLY GIRL DESIGN</t>
  </si>
  <si>
    <t>35001W</t>
  </si>
  <si>
    <t>HAND OPEN SHAPE DECO.WHITE</t>
  </si>
  <si>
    <t>$3.49</t>
  </si>
  <si>
    <t>C555265</t>
  </si>
  <si>
    <t>C556096</t>
  </si>
  <si>
    <t>C546234</t>
  </si>
  <si>
    <t>SET 3 SONG BIRD PAPER EGGS ASSORTED</t>
  </si>
  <si>
    <t>BOUDOIR SQUARE TISSUE BOX</t>
  </si>
  <si>
    <t>C581468</t>
  </si>
  <si>
    <t>C546204</t>
  </si>
  <si>
    <t>TRAVEL CARD WALLET FLOWER MEADOW</t>
  </si>
  <si>
    <t>C571287</t>
  </si>
  <si>
    <t>C549565</t>
  </si>
  <si>
    <t>C558253</t>
  </si>
  <si>
    <t>FUNKY DIVA PEN</t>
  </si>
  <si>
    <t>C542643</t>
  </si>
  <si>
    <t>PAPER BUNTING WHITE LACE</t>
  </si>
  <si>
    <t>C544057</t>
  </si>
  <si>
    <t>C575257</t>
  </si>
  <si>
    <t>ASSTD DESIGN RACING CAR PEN</t>
  </si>
  <si>
    <t>C559568</t>
  </si>
  <si>
    <t>C557658</t>
  </si>
  <si>
    <t>C557637</t>
  </si>
  <si>
    <t>C545504</t>
  </si>
  <si>
    <t>GLASS CLOCHE LARGE</t>
  </si>
  <si>
    <t>C557282</t>
  </si>
  <si>
    <t>SET3 BOOK BOX GREEN GINGHAM FLOWER</t>
  </si>
  <si>
    <t>C548906</t>
  </si>
  <si>
    <t>C579891</t>
  </si>
  <si>
    <t>FRENCH STYLE STORAGE JAR CAFE</t>
  </si>
  <si>
    <t>$0.29</t>
  </si>
  <si>
    <t>$1.74</t>
  </si>
  <si>
    <t>C569902</t>
  </si>
  <si>
    <t>C554715</t>
  </si>
  <si>
    <t>C554848</t>
  </si>
  <si>
    <t>85170B</t>
  </si>
  <si>
    <t>SET/6 BLACK BIRD T-LIGHT CANDLES</t>
  </si>
  <si>
    <t>ASSORTED TUTTI FRUTTI PEN</t>
  </si>
  <si>
    <t>C556295</t>
  </si>
  <si>
    <t>C553222</t>
  </si>
  <si>
    <t>C548174</t>
  </si>
  <si>
    <t>C555246</t>
  </si>
  <si>
    <t>C558106</t>
  </si>
  <si>
    <t>C540503</t>
  </si>
  <si>
    <t>3 HEARTS HANGING DECORATION RUSTIC</t>
  </si>
  <si>
    <t>C551659</t>
  </si>
  <si>
    <t>CHERRY CROCHET FOOD COVER</t>
  </si>
  <si>
    <t>C581106</t>
  </si>
  <si>
    <t>LETTER HOLDER HOME SWEET HOME</t>
  </si>
  <si>
    <t>C549692</t>
  </si>
  <si>
    <t>KINGS CHOICE GIANT TUBE MATCHES</t>
  </si>
  <si>
    <t>CAKE STAND VICTORIAN FILIGREE LARGE</t>
  </si>
  <si>
    <t>84970S</t>
  </si>
  <si>
    <t>HANGING HEART ZINC T-LIGHT HOLDER</t>
  </si>
  <si>
    <t>C560860</t>
  </si>
  <si>
    <t>C543745</t>
  </si>
  <si>
    <t>HANGING RIDGE GLASS T-LIGHT HOLDER</t>
  </si>
  <si>
    <t>C543744</t>
  </si>
  <si>
    <t>C540634</t>
  </si>
  <si>
    <t>C540417</t>
  </si>
  <si>
    <t>$81.36</t>
  </si>
  <si>
    <t>84997D</t>
  </si>
  <si>
    <t>PINK 3 PIECE POLKADOT CUTLERY SET</t>
  </si>
  <si>
    <t>$90</t>
  </si>
  <si>
    <t>RED 3 PIECE RETROSPOT CUTLERY SET</t>
  </si>
  <si>
    <t>C545040</t>
  </si>
  <si>
    <t>CAKE STAND VICTORIAN FILIGREE MED</t>
  </si>
  <si>
    <t>$3.00</t>
  </si>
  <si>
    <t>$3</t>
  </si>
  <si>
    <t>C551541</t>
  </si>
  <si>
    <t>C541499</t>
  </si>
  <si>
    <t>DANISH ROSE ROUND SEWING BOX</t>
  </si>
  <si>
    <t>C541498</t>
  </si>
  <si>
    <t>C566469</t>
  </si>
  <si>
    <t>C562795</t>
  </si>
  <si>
    <t>BLUE DINER WALL CLOCK</t>
  </si>
  <si>
    <t>C575155</t>
  </si>
  <si>
    <t>90176A</t>
  </si>
  <si>
    <t>CLASSIC DIAMANTE NECKLACE JET</t>
  </si>
  <si>
    <t>90176D</t>
  </si>
  <si>
    <t>DIAMANTE NECKLACE PURPLE</t>
  </si>
  <si>
    <t>C550807</t>
  </si>
  <si>
    <t>C563068</t>
  </si>
  <si>
    <t>C568830</t>
  </si>
  <si>
    <t>ALARM CLOCK BAKELIKE IVORY</t>
  </si>
  <si>
    <t>C543792</t>
  </si>
  <si>
    <t>C576393</t>
  </si>
  <si>
    <t>BEACH HUT SHELF W 3 DRAWERS</t>
  </si>
  <si>
    <t>C573010</t>
  </si>
  <si>
    <t>C550614</t>
  </si>
  <si>
    <t>84849B</t>
  </si>
  <si>
    <t>FAIRY SOAP SOAP HOLDER</t>
  </si>
  <si>
    <t>CHILDS BREAKFAST SET DOLLY GIRL</t>
  </si>
  <si>
    <t>C557148</t>
  </si>
  <si>
    <t>TREASURE ISLAND BOOK BOX</t>
  </si>
  <si>
    <t>BUFFALO BILL TREASURE BOOK BOX</t>
  </si>
  <si>
    <t>ABC TREASURE BOOK BOX</t>
  </si>
  <si>
    <t>$4.32</t>
  </si>
  <si>
    <t>C547661</t>
  </si>
  <si>
    <t>GIN AND TONIC MUG</t>
  </si>
  <si>
    <t>C553027</t>
  </si>
  <si>
    <t>C558128</t>
  </si>
  <si>
    <t>SET OF 2 CERAMIC PAINTED HEARTS</t>
  </si>
  <si>
    <t>C559808</t>
  </si>
  <si>
    <t>C577753</t>
  </si>
  <si>
    <t>$44.4</t>
  </si>
  <si>
    <t>C553880</t>
  </si>
  <si>
    <t>C558884</t>
  </si>
  <si>
    <t>NOVELTY BISCUITS CAKE STAND 3 TIER</t>
  </si>
  <si>
    <t>C561235</t>
  </si>
  <si>
    <t>C562921</t>
  </si>
  <si>
    <t>C567332</t>
  </si>
  <si>
    <t>C536758</t>
  </si>
  <si>
    <t>C569980</t>
  </si>
  <si>
    <t>MINT DINER WALL CLOCK</t>
  </si>
  <si>
    <t>GLASS HEART T-LIGHT HOLDER</t>
  </si>
  <si>
    <t>C575662</t>
  </si>
  <si>
    <t>C545444</t>
  </si>
  <si>
    <t>C560588</t>
  </si>
  <si>
    <t>C543636</t>
  </si>
  <si>
    <t>C543767</t>
  </si>
  <si>
    <t>C546238</t>
  </si>
  <si>
    <t>C554345</t>
  </si>
  <si>
    <t>C575663</t>
  </si>
  <si>
    <t>PAINTED METAL PEARS ASSORTED</t>
  </si>
  <si>
    <t>C541828</t>
  </si>
  <si>
    <t>MAN FLU METAL SIGN</t>
  </si>
  <si>
    <t>C559473</t>
  </si>
  <si>
    <t>$2.75</t>
  </si>
  <si>
    <t>C549254</t>
  </si>
  <si>
    <t>C563595</t>
  </si>
  <si>
    <t>ZINC HERB GARDEN CONTAINER</t>
  </si>
  <si>
    <t>C556645</t>
  </si>
  <si>
    <t>C553530</t>
  </si>
  <si>
    <t>72802A</t>
  </si>
  <si>
    <t>ROSE SCENT CANDLE IN JEWELLED BOX</t>
  </si>
  <si>
    <t>C577821</t>
  </si>
  <si>
    <t>EDWARDIAN PARASOL RED</t>
  </si>
  <si>
    <t>C579752</t>
  </si>
  <si>
    <t>72802C</t>
  </si>
  <si>
    <t>VANILLA SCENT CANDLE JEWELLED BOX</t>
  </si>
  <si>
    <t>C542366</t>
  </si>
  <si>
    <t>S/4 CACTI CANDLES</t>
  </si>
  <si>
    <t>15056N</t>
  </si>
  <si>
    <t>EDWARDIAN PARASOL NATURAL</t>
  </si>
  <si>
    <t>15056P</t>
  </si>
  <si>
    <t>EDWARDIAN PARASOL PINK</t>
  </si>
  <si>
    <t>C570099</t>
  </si>
  <si>
    <t>C538350</t>
  </si>
  <si>
    <t>BOTTLE BAG RETROSPOT</t>
  </si>
  <si>
    <t>JUMBO BAG SCANDINAVIAN BLUE PAISLEY</t>
  </si>
  <si>
    <t>LAUNDRY 15C METAL SIGN</t>
  </si>
  <si>
    <t>C541863</t>
  </si>
  <si>
    <t>C550475</t>
  </si>
  <si>
    <t>DO NOT TOUCH MY STUFF DOOR HANGER</t>
  </si>
  <si>
    <t>LADIES &amp; GENTLEMEN METAL SIGN</t>
  </si>
  <si>
    <t>SCANDINAVIAN PAISLEY PICNIC BAG</t>
  </si>
  <si>
    <t>TOILET METAL SIGN</t>
  </si>
  <si>
    <t>CHOC TRUFFLE GOLD TRINKET POT</t>
  </si>
  <si>
    <t>RED RETROSPOT SHOPPER BAG</t>
  </si>
  <si>
    <t>$1.79</t>
  </si>
  <si>
    <t>HANGING FAIRY CAKE DECORATION</t>
  </si>
  <si>
    <t>$10.14</t>
  </si>
  <si>
    <t>C550511</t>
  </si>
  <si>
    <t>C538690</t>
  </si>
  <si>
    <t>C562522</t>
  </si>
  <si>
    <t>FAMILY ALBUM WHITE PICTURE FRAME</t>
  </si>
  <si>
    <t>C570963</t>
  </si>
  <si>
    <t>C558905</t>
  </si>
  <si>
    <t>72760B</t>
  </si>
  <si>
    <t>VINTAGE CREAM 3 BASKET CAKE STAND</t>
  </si>
  <si>
    <t>C539055</t>
  </si>
  <si>
    <t>C549430</t>
  </si>
  <si>
    <t>C555358</t>
  </si>
  <si>
    <t>C539947</t>
  </si>
  <si>
    <t>C556532</t>
  </si>
  <si>
    <t>SET 6 PAPER TABLE LANTERN HEARTS</t>
  </si>
  <si>
    <t>C541234</t>
  </si>
  <si>
    <t>GROW YOUR OWN BASIL IN ENAMEL MUG</t>
  </si>
  <si>
    <t>C549530</t>
  </si>
  <si>
    <t>C558313</t>
  </si>
  <si>
    <t>C574030</t>
  </si>
  <si>
    <t>C566947</t>
  </si>
  <si>
    <t>C581466</t>
  </si>
  <si>
    <t>C541418</t>
  </si>
  <si>
    <t>C553033</t>
  </si>
  <si>
    <t>TRAVEL CARD WALLET SUKI</t>
  </si>
  <si>
    <t>PANTRY PASTRY BRUSH</t>
  </si>
  <si>
    <t>C554273</t>
  </si>
  <si>
    <t>C574443</t>
  </si>
  <si>
    <t>C572995</t>
  </si>
  <si>
    <t>C577688</t>
  </si>
  <si>
    <t>C543635</t>
  </si>
  <si>
    <t>C577042</t>
  </si>
  <si>
    <t>ANTIQUE SILVER TEA GLASS ENGRAVED</t>
  </si>
  <si>
    <t>C577399</t>
  </si>
  <si>
    <t>C553031</t>
  </si>
  <si>
    <t>C580768</t>
  </si>
  <si>
    <t>C576850</t>
  </si>
  <si>
    <t>C569891</t>
  </si>
  <si>
    <t>SET OF 3 WOODEN HEART DECORATIONS</t>
  </si>
  <si>
    <t>C579554</t>
  </si>
  <si>
    <t>SWEET PUDDING STICKER SHEET</t>
  </si>
  <si>
    <t>CARD HOLDER GINGHAM HEART</t>
  </si>
  <si>
    <t>C574248</t>
  </si>
  <si>
    <t>C563606</t>
  </si>
  <si>
    <t>C557661</t>
  </si>
  <si>
    <t>BUTTERFLY HAIR BAND</t>
  </si>
  <si>
    <t>C553023</t>
  </si>
  <si>
    <t>CERAMIC BOWL WITH LOVE HEART DESIGN</t>
  </si>
  <si>
    <t>C570889</t>
  </si>
  <si>
    <t>C536814</t>
  </si>
  <si>
    <t>72799E</t>
  </si>
  <si>
    <t>IVORY PILLAR CANDLE SILVER FLOCK</t>
  </si>
  <si>
    <t>C580312</t>
  </si>
  <si>
    <t>CHRISTMAS MUSICAL ZINC TREE</t>
  </si>
  <si>
    <t>C573105</t>
  </si>
  <si>
    <t>WALL ART MID CENTURY MODERN</t>
  </si>
  <si>
    <t>NOEL GARLAND PAINTED ZINC</t>
  </si>
  <si>
    <t>C553025</t>
  </si>
  <si>
    <t>C546889</t>
  </si>
  <si>
    <t>72140E</t>
  </si>
  <si>
    <t>BEST DAD CANDLE LETTERS</t>
  </si>
  <si>
    <t>SET OF 6 SPICE TINS PANTRY DESIGN</t>
  </si>
  <si>
    <t>C558463</t>
  </si>
  <si>
    <t>84029E</t>
  </si>
  <si>
    <t>RED WOOLLY HOTTIE WHITE HEART.</t>
  </si>
  <si>
    <t>C569959</t>
  </si>
  <si>
    <t>SET 6 SCHOOL MILK BOTTLES IN CRATE</t>
  </si>
  <si>
    <t>C556414</t>
  </si>
  <si>
    <t>C569978</t>
  </si>
  <si>
    <t>C554873</t>
  </si>
  <si>
    <t>FRENCH CARRIAGE LANTERN</t>
  </si>
  <si>
    <t>$6.65</t>
  </si>
  <si>
    <t>C575653</t>
  </si>
  <si>
    <t>SILVER MUG BONE CHINA TREE OF LIFE</t>
  </si>
  <si>
    <t>C573086</t>
  </si>
  <si>
    <t>CHRISTMAS PUDDING TRINKET POT</t>
  </si>
  <si>
    <t>C551336</t>
  </si>
  <si>
    <t>C549723</t>
  </si>
  <si>
    <t>C565799</t>
  </si>
  <si>
    <t>IVORY KITCHEN SCALES</t>
  </si>
  <si>
    <t>C554332</t>
  </si>
  <si>
    <t>C559500</t>
  </si>
  <si>
    <t>Ireland</t>
  </si>
  <si>
    <t>C566956</t>
  </si>
  <si>
    <t>C538164</t>
  </si>
  <si>
    <t>C548532</t>
  </si>
  <si>
    <t>84406B</t>
  </si>
  <si>
    <t>CREAM CUPID HEARTS COAT HANGER</t>
  </si>
  <si>
    <t>$99.6</t>
  </si>
  <si>
    <t>$238.8</t>
  </si>
  <si>
    <t>C538695</t>
  </si>
  <si>
    <t xml:space="preserve"> SET 2 TEA TOWELS I LOVE LONDON</t>
  </si>
  <si>
    <t>C554344</t>
  </si>
  <si>
    <t>C539943</t>
  </si>
  <si>
    <t>C578164</t>
  </si>
  <si>
    <t>FULL ENGLISH BREAKFAST PLATE</t>
  </si>
  <si>
    <t>C575667</t>
  </si>
  <si>
    <t>C551512</t>
  </si>
  <si>
    <t>C559019</t>
  </si>
  <si>
    <t>PAINTED METAL STAR WITH HOLLY BELLS</t>
  </si>
  <si>
    <t>C557653</t>
  </si>
  <si>
    <t>C545852</t>
  </si>
  <si>
    <t>CANDLEHOLDER PINK HANGING HEART</t>
  </si>
  <si>
    <t>C542150</t>
  </si>
  <si>
    <t>C578124</t>
  </si>
  <si>
    <t>YELLOW EASTER EGG HUNT START POST</t>
  </si>
  <si>
    <t>BLUE EASTER EGG HUNT START POST</t>
  </si>
  <si>
    <t>S/6 WOODEN SKITTLES IN COTTON BAG</t>
  </si>
  <si>
    <t>HAIRCLIPS FORTIES FABRIC ASSORTED</t>
  </si>
  <si>
    <t>LUNCH BAG CARS BLUE</t>
  </si>
  <si>
    <t>C548485</t>
  </si>
  <si>
    <t>C571707</t>
  </si>
  <si>
    <t>VINTAGE RED TRIM ENAMEL BOWL</t>
  </si>
  <si>
    <t>COLOURING PENCILS BROWN TUBE</t>
  </si>
  <si>
    <t>C552237</t>
  </si>
  <si>
    <t>HOLIDAY FUN LUDO</t>
  </si>
  <si>
    <t>C562267</t>
  </si>
  <si>
    <t>BINGO SET</t>
  </si>
  <si>
    <t>C561016</t>
  </si>
  <si>
    <t>MAGNETS PACK OF 4 HOME SWEET HOME</t>
  </si>
  <si>
    <t>COLOUR GLASS T-LIGHT HOLDER HANGING</t>
  </si>
  <si>
    <t>METAL 4 HOOK HANGER FRENCH CHATEAU</t>
  </si>
  <si>
    <t>$3.29</t>
  </si>
  <si>
    <t>C560990</t>
  </si>
  <si>
    <t>C546217</t>
  </si>
  <si>
    <t>TRAVEL CARD WALLET TRANSPORT</t>
  </si>
  <si>
    <t>TRAVEL CARD WALLET PANTRY</t>
  </si>
  <si>
    <t>TRAVEL CARD WALLET UNION JACK</t>
  </si>
  <si>
    <t>TRAVEL CARD WALLET SKULLS</t>
  </si>
  <si>
    <t>C566775</t>
  </si>
  <si>
    <t>CARD CAT AND TREE</t>
  </si>
  <si>
    <t>C575588</t>
  </si>
  <si>
    <t>C549786</t>
  </si>
  <si>
    <t>JIGSAW RABBIT AND BIRDHOUSE</t>
  </si>
  <si>
    <t>REX CASH+CARRY JUMBO SHOPPER</t>
  </si>
  <si>
    <t>$0.95</t>
  </si>
  <si>
    <t>MINI WOODEN HAPPY BIRTHDAY GARLAND</t>
  </si>
  <si>
    <t>$40.56</t>
  </si>
  <si>
    <t>BIRDCAGE DECORATION TEALIGHT HOLDER</t>
  </si>
  <si>
    <t>C546858</t>
  </si>
  <si>
    <t>DAIRY MAID LARGE MILK JUG</t>
  </si>
  <si>
    <t>C543620</t>
  </si>
  <si>
    <t>C538632</t>
  </si>
  <si>
    <t>C581121</t>
  </si>
  <si>
    <t>WHEELBARROW FOR CHILDREN</t>
  </si>
  <si>
    <t>C544553</t>
  </si>
  <si>
    <t>C572551</t>
  </si>
  <si>
    <t>CRUK</t>
  </si>
  <si>
    <t>CRUK Commission</t>
  </si>
  <si>
    <t>$425.14</t>
  </si>
  <si>
    <t>C564763</t>
  </si>
  <si>
    <t>$1.60</t>
  </si>
  <si>
    <t>$1.6</t>
  </si>
  <si>
    <t>C565382</t>
  </si>
  <si>
    <t>$13.01</t>
  </si>
  <si>
    <t>C566216</t>
  </si>
  <si>
    <t>$15.96</t>
  </si>
  <si>
    <t>C566565</t>
  </si>
  <si>
    <t>$52.24</t>
  </si>
  <si>
    <t>C567655</t>
  </si>
  <si>
    <t>$608.66</t>
  </si>
  <si>
    <t>C568345</t>
  </si>
  <si>
    <t>$447.56</t>
  </si>
  <si>
    <t>C569245</t>
  </si>
  <si>
    <t>$361.59</t>
  </si>
  <si>
    <t>C570487</t>
  </si>
  <si>
    <t>$411.92</t>
  </si>
  <si>
    <t>C571440</t>
  </si>
  <si>
    <t>$495.98</t>
  </si>
  <si>
    <t>C573575</t>
  </si>
  <si>
    <t>$606.00</t>
  </si>
  <si>
    <t>$606</t>
  </si>
  <si>
    <t>C575606</t>
  </si>
  <si>
    <t>$517.51</t>
  </si>
  <si>
    <t>C576338</t>
  </si>
  <si>
    <t>$1,038.75</t>
  </si>
  <si>
    <t>C578269</t>
  </si>
  <si>
    <t>$849.93</t>
  </si>
  <si>
    <t>C579195</t>
  </si>
  <si>
    <t>$987.14</t>
  </si>
  <si>
    <t>C580726</t>
  </si>
  <si>
    <t>$1,100.44</t>
  </si>
  <si>
    <t>C557791</t>
  </si>
  <si>
    <t>RED GINGHAM TEDDY BEAR</t>
  </si>
  <si>
    <t>C576918</t>
  </si>
  <si>
    <t>WALL ART 70'S ALPHABET</t>
  </si>
  <si>
    <t>$7.45</t>
  </si>
  <si>
    <t>C576925</t>
  </si>
  <si>
    <t>C574057</t>
  </si>
  <si>
    <t>C566940</t>
  </si>
  <si>
    <t>C566177</t>
  </si>
  <si>
    <t>DOG BOWL CHASING BALL DESIGN</t>
  </si>
  <si>
    <t>C576785</t>
  </si>
  <si>
    <t>FLUTED ANTIQUE CANDLE HOLDER</t>
  </si>
  <si>
    <t>C566939</t>
  </si>
  <si>
    <t>C546901</t>
  </si>
  <si>
    <t>C563605</t>
  </si>
  <si>
    <t>C562794</t>
  </si>
  <si>
    <t>C574487</t>
  </si>
  <si>
    <t>C553558</t>
  </si>
  <si>
    <t>VINTAGE CHRISTMAS GIFT BAG LARGE</t>
  </si>
  <si>
    <t>C572112</t>
  </si>
  <si>
    <t>C542793</t>
  </si>
  <si>
    <t>C541994</t>
  </si>
  <si>
    <t>SCOTTIE DOG HOT WATER BOTTLE</t>
  </si>
  <si>
    <t>C579928</t>
  </si>
  <si>
    <t>C567963</t>
  </si>
  <si>
    <t>CRAZY DAISY HEART DECORATION</t>
  </si>
  <si>
    <t>C569945</t>
  </si>
  <si>
    <t>C542426</t>
  </si>
  <si>
    <t>85199S</t>
  </si>
  <si>
    <t>SMALL HANGING IVORY/RED WOOD BIRD</t>
  </si>
  <si>
    <t>CAT BOWL VINTAGE CREAM</t>
  </si>
  <si>
    <t>LOVEBIRD HANGING DECORATION WHITE</t>
  </si>
  <si>
    <t>6 RIBBONS ELEGANT CHRISTMAS</t>
  </si>
  <si>
    <t>6 RIBBONS SHIMMERING PINKS</t>
  </si>
  <si>
    <t>HEARTS  STICKERS</t>
  </si>
  <si>
    <t>BUTTERFLIES STICKERS</t>
  </si>
  <si>
    <t>HOMEMADE JAM SCENTED CANDLES</t>
  </si>
  <si>
    <t>$183.6</t>
  </si>
  <si>
    <t>10 COLOUR SPACEBOY PEN</t>
  </si>
  <si>
    <t>85049E</t>
  </si>
  <si>
    <t>SCANDINAVIAN REDS RIBBONS</t>
  </si>
  <si>
    <t>ANTIQUE SILVER TEA GLASS ETCHED</t>
  </si>
  <si>
    <t>PINK CREAM FELT CRAFT TRINKET BOX</t>
  </si>
  <si>
    <t>C572223</t>
  </si>
  <si>
    <t>ROLL WRAP VINTAGE SPOT</t>
  </si>
  <si>
    <t>C552805</t>
  </si>
  <si>
    <t>PEG BAG APPLES DESIGN</t>
  </si>
  <si>
    <t>ROUND SNACK BOXES SET OF 4 SKULLS</t>
  </si>
  <si>
    <t>84951A</t>
  </si>
  <si>
    <t>SET OF 4 PISTACHIO LOVEBIRD COASTER</t>
  </si>
  <si>
    <t>$18.96</t>
  </si>
  <si>
    <t>C550969</t>
  </si>
  <si>
    <t>VINTAGE SNAP CARDS</t>
  </si>
  <si>
    <t>C536817</t>
  </si>
  <si>
    <t>GREEN CHRISTMAS TREE CARD HOLDER</t>
  </si>
  <si>
    <t>C546893</t>
  </si>
  <si>
    <t>C574527</t>
  </si>
  <si>
    <t>CHOCOLATE HOT WATER BOTTLE</t>
  </si>
  <si>
    <t>$4.04</t>
  </si>
  <si>
    <t>$96.96</t>
  </si>
  <si>
    <t>C578136</t>
  </si>
  <si>
    <t>C567198</t>
  </si>
  <si>
    <t>DAIRY MAID TOASTRACK</t>
  </si>
  <si>
    <t>C557842</t>
  </si>
  <si>
    <t>C560301</t>
  </si>
  <si>
    <t>C563483</t>
  </si>
  <si>
    <t>C571860</t>
  </si>
  <si>
    <t>PANTRY 3 HOOK ROLLING PIN HANGER</t>
  </si>
  <si>
    <t>REGENCY CAKE SLICE</t>
  </si>
  <si>
    <t>GREEN GIANT GARDEN THERMOMETER</t>
  </si>
  <si>
    <t>C541790</t>
  </si>
  <si>
    <t>$6.6</t>
  </si>
  <si>
    <t>BATHROOM METAL SIGN</t>
  </si>
  <si>
    <t>KITCHEN METAL SIGN</t>
  </si>
  <si>
    <t>C566978</t>
  </si>
  <si>
    <t>GLASS SPHERE CANDLE STAND MEDIUM</t>
  </si>
  <si>
    <t>C543052</t>
  </si>
  <si>
    <t>CHEST OF DRAWERS GINGHAM HEART</t>
  </si>
  <si>
    <t>C547236</t>
  </si>
  <si>
    <t>WHITE WOOD GARDEN PLANT LADDER</t>
  </si>
  <si>
    <t>C552858</t>
  </si>
  <si>
    <t>C542645</t>
  </si>
  <si>
    <t>C542427</t>
  </si>
  <si>
    <t>85159A</t>
  </si>
  <si>
    <t>BLACK TEA,COFFEE,SUGAR JARS</t>
  </si>
  <si>
    <t>C579935</t>
  </si>
  <si>
    <t>COLOURED GLASS STAR T-LIGHT HOLDER</t>
  </si>
  <si>
    <t>C564952</t>
  </si>
  <si>
    <t>C569395</t>
  </si>
  <si>
    <t>C564545</t>
  </si>
  <si>
    <t>C543980</t>
  </si>
  <si>
    <t>C573766</t>
  </si>
  <si>
    <t>C548508</t>
  </si>
  <si>
    <t>C564209</t>
  </si>
  <si>
    <t>TRAVEL CARD WALLET VINTAGE TICKET</t>
  </si>
  <si>
    <t>NOEL WOODEN BLOCK LETTERS</t>
  </si>
  <si>
    <t>C551466</t>
  </si>
  <si>
    <t>C550809</t>
  </si>
  <si>
    <t>C577385</t>
  </si>
  <si>
    <t>C579968</t>
  </si>
  <si>
    <t>C554905</t>
  </si>
  <si>
    <t>15044C</t>
  </si>
  <si>
    <t>PURPLE PAPER PARASOL</t>
  </si>
  <si>
    <t>15044B</t>
  </si>
  <si>
    <t>BLUE PAPER PARASOL</t>
  </si>
  <si>
    <t>15044A</t>
  </si>
  <si>
    <t>PINK PAPER PARASOL</t>
  </si>
  <si>
    <t>C547763</t>
  </si>
  <si>
    <t>TOILET SIGN OCCUPIED OR VACANT</t>
  </si>
  <si>
    <t>C558059</t>
  </si>
  <si>
    <t>C561613</t>
  </si>
  <si>
    <t>C569119</t>
  </si>
  <si>
    <t>C575650</t>
  </si>
  <si>
    <t>VINTAGE UNION JACK MEMOBOARD</t>
  </si>
  <si>
    <t>C579883</t>
  </si>
  <si>
    <t>C554532</t>
  </si>
  <si>
    <t>VICTORIAN SEWING BOX SMALL</t>
  </si>
  <si>
    <t>C547855</t>
  </si>
  <si>
    <t>TRIPLE HOOK ANTIQUE IVORY ROSE</t>
  </si>
  <si>
    <t>C564210</t>
  </si>
  <si>
    <t>JUMBO BAG VINTAGE DOILY</t>
  </si>
  <si>
    <t>C566166</t>
  </si>
  <si>
    <t>SET/4 BIRD MIRROR MAGNETS</t>
  </si>
  <si>
    <t>C551335</t>
  </si>
  <si>
    <t>C580710</t>
  </si>
  <si>
    <t>REGENCY MILK JUG PINK</t>
  </si>
  <si>
    <t>C553029</t>
  </si>
  <si>
    <t>GOLDIE LOOKING MIRROR</t>
  </si>
  <si>
    <t>C553230</t>
  </si>
  <si>
    <t>C538059</t>
  </si>
  <si>
    <t>PACK OF 60 DINOSAUR CAKE CASES</t>
  </si>
  <si>
    <t>C566182</t>
  </si>
  <si>
    <t>C569938</t>
  </si>
  <si>
    <t>C546207</t>
  </si>
  <si>
    <t>COFFEE MUG PEARS  DESIGN</t>
  </si>
  <si>
    <t>C551167</t>
  </si>
  <si>
    <t>C546302</t>
  </si>
  <si>
    <t>C546395</t>
  </si>
  <si>
    <t>C570006</t>
  </si>
  <si>
    <t>C569913</t>
  </si>
  <si>
    <t>C579778</t>
  </si>
  <si>
    <t>SWEETHEART WALL TIDY</t>
  </si>
  <si>
    <t>C579780</t>
  </si>
  <si>
    <t>C538114</t>
  </si>
  <si>
    <t>ZINC TOP  2 DOOR WOODEN SHELF</t>
  </si>
  <si>
    <t>C556057</t>
  </si>
  <si>
    <t>C546865</t>
  </si>
  <si>
    <t>C554529</t>
  </si>
  <si>
    <t>C573034</t>
  </si>
  <si>
    <t>DOORMAT HOME SWEET HOME BLUE</t>
  </si>
  <si>
    <t>C546173</t>
  </si>
  <si>
    <t>C552019</t>
  </si>
  <si>
    <t>LARGE RED RETROSPOT WINDMILL</t>
  </si>
  <si>
    <t>C555892</t>
  </si>
  <si>
    <t>C547376</t>
  </si>
  <si>
    <t>C542539</t>
  </si>
  <si>
    <t>20 DOLLY PEGS RETROSPOT</t>
  </si>
  <si>
    <t>C541089</t>
  </si>
  <si>
    <t>C545438</t>
  </si>
  <si>
    <t>C547847</t>
  </si>
  <si>
    <t>C575052</t>
  </si>
  <si>
    <t>C579438</t>
  </si>
  <si>
    <t>C545569</t>
  </si>
  <si>
    <t>C554136</t>
  </si>
  <si>
    <t>C557654</t>
  </si>
  <si>
    <t>C554781</t>
  </si>
  <si>
    <t>C557043</t>
  </si>
  <si>
    <t>C536828</t>
  </si>
  <si>
    <t>C559495</t>
  </si>
  <si>
    <t>C548471</t>
  </si>
  <si>
    <t>GREEN VINTAGE SPOT BEAKER</t>
  </si>
  <si>
    <t>C559742</t>
  </si>
  <si>
    <t>36 FOIL HEART CAKE CASES</t>
  </si>
  <si>
    <t>$76.5</t>
  </si>
  <si>
    <t>HOME SWEET HOME METAL SIGN</t>
  </si>
  <si>
    <t>C549913</t>
  </si>
  <si>
    <t>JAM MAKING SET PRINTED</t>
  </si>
  <si>
    <t>C545516</t>
  </si>
  <si>
    <t>HANGING JAM JAR T-LIGHT HOLDER</t>
  </si>
  <si>
    <t>C566462</t>
  </si>
  <si>
    <t>RECYCLED ACAPULCO MAT BLUE</t>
  </si>
  <si>
    <t>C567536</t>
  </si>
  <si>
    <t>C566445</t>
  </si>
  <si>
    <t>PACK OF 6 HANDBAG GIFT BOXES</t>
  </si>
  <si>
    <t>WOOD STAMP SET THANK YOU</t>
  </si>
  <si>
    <t>CHRISTMAS CARD SINGING ANGEL</t>
  </si>
  <si>
    <t>C573471</t>
  </si>
  <si>
    <t>85017B</t>
  </si>
  <si>
    <t>ENVELOPE 50 BLOSSOM IMAGES</t>
  </si>
  <si>
    <t>C556324</t>
  </si>
  <si>
    <t>RAIN PONCHO RETROSPOT</t>
  </si>
  <si>
    <t>C552856</t>
  </si>
  <si>
    <t>C542385</t>
  </si>
  <si>
    <t>C563602</t>
  </si>
  <si>
    <t>C555879</t>
  </si>
  <si>
    <t>15056BL</t>
  </si>
  <si>
    <t>EDWARDIAN PARASOL BLACK</t>
  </si>
  <si>
    <t>C541415</t>
  </si>
  <si>
    <t>C566758</t>
  </si>
  <si>
    <t>C540793</t>
  </si>
  <si>
    <t>C568560</t>
  </si>
  <si>
    <t>PANTRY CHOPPING BOARD</t>
  </si>
  <si>
    <t>C565237</t>
  </si>
  <si>
    <t>C540780</t>
  </si>
  <si>
    <t>SET OF 72 PINK HEART PAPER DOILIES</t>
  </si>
  <si>
    <t>C566743</t>
  </si>
  <si>
    <t>C579898</t>
  </si>
  <si>
    <t>ANGEL DECORATION STARS ON DRESS</t>
  </si>
  <si>
    <t>C539598</t>
  </si>
  <si>
    <t>C564206</t>
  </si>
  <si>
    <t>C543755</t>
  </si>
  <si>
    <t>MAKE YOUR OWN FLOWERPOWER CARD KIT</t>
  </si>
  <si>
    <t>85049G</t>
  </si>
  <si>
    <t>CHOCOLATE BOX RIBBONS</t>
  </si>
  <si>
    <t>COSY HOUR CIGAR BOX MATCHES</t>
  </si>
  <si>
    <t>OFFICE MUG WARMER BLACK+SILVER</t>
  </si>
  <si>
    <t>C563598</t>
  </si>
  <si>
    <t>C562961</t>
  </si>
  <si>
    <t>DOG BOWL VINTAGE CREAM</t>
  </si>
  <si>
    <t>C567620</t>
  </si>
  <si>
    <t>C541693</t>
  </si>
  <si>
    <t>C551511</t>
  </si>
  <si>
    <t>CUPBOARD 3 DRAWER MA CAMPAGNE</t>
  </si>
  <si>
    <t>DANISH ROSE PHOTO FRAME</t>
  </si>
  <si>
    <t>C541710</t>
  </si>
  <si>
    <t>RED RETROSPOT TAPE</t>
  </si>
  <si>
    <t>C550808</t>
  </si>
  <si>
    <t>C555338</t>
  </si>
  <si>
    <t>C546887</t>
  </si>
  <si>
    <t>C561230</t>
  </si>
  <si>
    <t>C551175</t>
  </si>
  <si>
    <t>MOBILE VINTAGE HEARTS</t>
  </si>
  <si>
    <t>IVORY HANGING DECORATION  BIRD</t>
  </si>
  <si>
    <t>C573753</t>
  </si>
  <si>
    <t>C544559</t>
  </si>
  <si>
    <t>85180A</t>
  </si>
  <si>
    <t>RED HEARTS LIGHT CHAIN</t>
  </si>
  <si>
    <t>$27.9</t>
  </si>
  <si>
    <t>C569975</t>
  </si>
  <si>
    <t>FLOWERS CHANDELIER T-LIGHT HOLDER</t>
  </si>
  <si>
    <t>C546894</t>
  </si>
  <si>
    <t>C558899</t>
  </si>
  <si>
    <t>C550168</t>
  </si>
  <si>
    <t>C550540</t>
  </si>
  <si>
    <t>C553563</t>
  </si>
  <si>
    <t>$39.9</t>
  </si>
  <si>
    <t>C546519</t>
  </si>
  <si>
    <t>C568532</t>
  </si>
  <si>
    <t>C570490</t>
  </si>
  <si>
    <t>C574268</t>
  </si>
  <si>
    <t>C568157</t>
  </si>
  <si>
    <t>C549987</t>
  </si>
  <si>
    <t>GLITTER HANGING BUTTERFLY STRING</t>
  </si>
  <si>
    <t>C552849</t>
  </si>
  <si>
    <t>C579970</t>
  </si>
  <si>
    <t>C537856</t>
  </si>
  <si>
    <t>C559666</t>
  </si>
  <si>
    <t>C542092</t>
  </si>
  <si>
    <t>JUMBO BAG DOLLY GIRL DESIGN</t>
  </si>
  <si>
    <t>C579926</t>
  </si>
  <si>
    <t>C536642</t>
  </si>
  <si>
    <t>C560365</t>
  </si>
  <si>
    <t>RED METAL BOX TOP SECRET</t>
  </si>
  <si>
    <t>C574003</t>
  </si>
  <si>
    <t>GARLAND WITH STARS AND BELLS</t>
  </si>
  <si>
    <t>C549290</t>
  </si>
  <si>
    <t>C572750</t>
  </si>
  <si>
    <t>C566752</t>
  </si>
  <si>
    <t>MISTLETOE HEART WREATH GREEN</t>
  </si>
  <si>
    <t>C581490</t>
  </si>
  <si>
    <t>C550423</t>
  </si>
  <si>
    <t>RECYCLED ACAPULCO MAT LAVENDER</t>
  </si>
  <si>
    <t>RECYCLED ACAPULCO MAT PINK</t>
  </si>
  <si>
    <t>RECYCLED ACAPULCO MAT TURQUOISE</t>
  </si>
  <si>
    <t>RECYCLED ACAPULCO MAT GREEN</t>
  </si>
  <si>
    <t>RECYCLED ACAPULCO MAT RED</t>
  </si>
  <si>
    <t>C549045</t>
  </si>
  <si>
    <t>C554521</t>
  </si>
  <si>
    <t>C564131</t>
  </si>
  <si>
    <t>WOODEN ADVENT CALENDAR CREAM</t>
  </si>
  <si>
    <t>C578371</t>
  </si>
  <si>
    <t>C560855</t>
  </si>
  <si>
    <t>SET OF 6 T-LIGHTS CACTI</t>
  </si>
  <si>
    <t>C565962</t>
  </si>
  <si>
    <t>C547889</t>
  </si>
  <si>
    <t>85040B</t>
  </si>
  <si>
    <t>SET/4 BLUE FLOWER CANDLES IN BOWL</t>
  </si>
  <si>
    <t>C548503</t>
  </si>
  <si>
    <t>C560866</t>
  </si>
  <si>
    <t>2 PICTURE BOOK EGGS EASTER CHICKS</t>
  </si>
  <si>
    <t>EASTER BUNNY HANGING GARLAND</t>
  </si>
  <si>
    <t>SPACEBOY CHILDRENS EGG CUP</t>
  </si>
  <si>
    <t>SET 6 FOOTBALL CELEBRATION CANDLES</t>
  </si>
  <si>
    <t>SMALL RED RETROSPOT MUG IN BOX</t>
  </si>
  <si>
    <t>CHILDREN'S APRON DOLLY GIRL</t>
  </si>
  <si>
    <t>MULTICOLOUR 3D BALLS GARLAND</t>
  </si>
  <si>
    <t>47591D</t>
  </si>
  <si>
    <t>PINK FAIRY CAKE CHILDRENS APRON</t>
  </si>
  <si>
    <t>SET/3 POT PLANT CANDLES</t>
  </si>
  <si>
    <t>$5.45</t>
  </si>
  <si>
    <t>DOOR HANGER  MUM + DADS ROOM</t>
  </si>
  <si>
    <t>JAM CLOCK MAGNET</t>
  </si>
  <si>
    <t>DOORMAT NEIGHBOURHOOD WITCH</t>
  </si>
  <si>
    <t>DOORMAT UNION FLAG</t>
  </si>
  <si>
    <t>DOORMAT AIRMAIL</t>
  </si>
  <si>
    <t>48173C</t>
  </si>
  <si>
    <t>DOORMAT BLACK FLOCK</t>
  </si>
  <si>
    <t>SET OF 36 MUSHROOM PAPER DOILIES</t>
  </si>
  <si>
    <t>$32.7</t>
  </si>
  <si>
    <t>EASTER TIN KEEPSAKE</t>
  </si>
  <si>
    <t>C574499</t>
  </si>
  <si>
    <t>C538834</t>
  </si>
  <si>
    <t>COOKING SET RETROSPOT</t>
  </si>
  <si>
    <t>C558745</t>
  </si>
  <si>
    <t>C573219</t>
  </si>
  <si>
    <t>BROWN CHECK CAT DOORSTOP</t>
  </si>
  <si>
    <t>C543475</t>
  </si>
  <si>
    <t>BLUE WIRE SPIRAL CANDLE HOLDER</t>
  </si>
  <si>
    <t>5 HOOK HANGER RED MAGIC TOADSTOOL</t>
  </si>
  <si>
    <t>WHITE SPOT RED CERAMIC DRAWER KNOB</t>
  </si>
  <si>
    <t>C565379</t>
  </si>
  <si>
    <t>BULL DOG BOTTLE OPENER</t>
  </si>
  <si>
    <t>C566958</t>
  </si>
  <si>
    <t>VINTAGE  2 METER FOLDING RULER</t>
  </si>
  <si>
    <t>C559939</t>
  </si>
  <si>
    <t>ELEPHANT, BIRTHDAY CARD,</t>
  </si>
  <si>
    <t>FANCY FONT BIRTHDAY CARD,</t>
  </si>
  <si>
    <t>PLACE SETTING WHITE HEART</t>
  </si>
  <si>
    <t>PACK OF 60 PINK PAISLEY CAKE CASES</t>
  </si>
  <si>
    <t>SET OF 9 HEART SHAPED BALLOONS</t>
  </si>
  <si>
    <t>C540389</t>
  </si>
  <si>
    <t>BLUE POLKADOT WASHING UP GLOVES</t>
  </si>
  <si>
    <t>C538997</t>
  </si>
  <si>
    <t>C540385</t>
  </si>
  <si>
    <t>BAKING MOULD CHOCOLATE CUPCAKES</t>
  </si>
  <si>
    <t>FIVE HEART HANGING DECORATION</t>
  </si>
  <si>
    <t>BEACH HUT DESIGN BLACKBOARD</t>
  </si>
  <si>
    <t>$81</t>
  </si>
  <si>
    <t>CARD BIRTHDAY COWBOY</t>
  </si>
  <si>
    <t>CERAMIC LOVE HEART MONEY BANK</t>
  </si>
  <si>
    <t>RED LOVE HEART SHAPE CUP</t>
  </si>
  <si>
    <t>BOTANICAL LAVENDER BIRTHDAY CARD</t>
  </si>
  <si>
    <t>BANQUET BIRTHDAY  CARD</t>
  </si>
  <si>
    <t>RING OF ROSES BIRTHDAY CARD</t>
  </si>
  <si>
    <t>RAINY LADIES BIRTHDAY CARD</t>
  </si>
  <si>
    <t>EMPIRE BIRTHDAY CARD</t>
  </si>
  <si>
    <t>C572449</t>
  </si>
  <si>
    <t>LARGE BLUE PROVENCAL CERAMIC BALL</t>
  </si>
  <si>
    <t>HANGING HEART BONHEUR</t>
  </si>
  <si>
    <t>C543837</t>
  </si>
  <si>
    <t>C538098</t>
  </si>
  <si>
    <t>C576240</t>
  </si>
  <si>
    <t>ANTIQUE HEART SHELF UNIT</t>
  </si>
  <si>
    <t>$16.65</t>
  </si>
  <si>
    <t>C576871</t>
  </si>
  <si>
    <t>C577375</t>
  </si>
  <si>
    <t>C581323</t>
  </si>
  <si>
    <t>Channel Islands</t>
  </si>
  <si>
    <t>C554688</t>
  </si>
  <si>
    <t>C543356</t>
  </si>
  <si>
    <t>C536815</t>
  </si>
  <si>
    <t>CACTI T-LIGHT CANDLES</t>
  </si>
  <si>
    <t>C568412</t>
  </si>
  <si>
    <t>C568516</t>
  </si>
  <si>
    <t>SINGLE ANTIQUE ROSE HOOK IVORY</t>
  </si>
  <si>
    <t>C577075</t>
  </si>
  <si>
    <t>MEMO BOARD RETROSPOT  DESIGN</t>
  </si>
  <si>
    <t>C575511</t>
  </si>
  <si>
    <t>C542991</t>
  </si>
  <si>
    <t>85019C</t>
  </si>
  <si>
    <t>CURIOUS  IMAGES NOTEBOOK SET</t>
  </si>
  <si>
    <t>C552718</t>
  </si>
  <si>
    <t>C570005</t>
  </si>
  <si>
    <t>C543239</t>
  </si>
  <si>
    <t>SPRIG LAVENDER ARTIFICIAL FLOWER</t>
  </si>
  <si>
    <t>C573024</t>
  </si>
  <si>
    <t>SET OF 2 TRAYS HOME SWEET HOME</t>
  </si>
  <si>
    <t>C543621</t>
  </si>
  <si>
    <t>BROCANTE COAT RACK</t>
  </si>
  <si>
    <t>C556011</t>
  </si>
  <si>
    <t>C571814</t>
  </si>
  <si>
    <t>C537373</t>
  </si>
  <si>
    <t>C571902</t>
  </si>
  <si>
    <t>C574028</t>
  </si>
  <si>
    <t>BAG 500g SWIRLY MARBLES</t>
  </si>
  <si>
    <t>C577683</t>
  </si>
  <si>
    <t>C543768</t>
  </si>
  <si>
    <t>TEA TIME TEAPOT IN GIFT BOX</t>
  </si>
  <si>
    <t>C569991</t>
  </si>
  <si>
    <t>WHITE SPOT BLUE CERAMIC DRAWER KNOB</t>
  </si>
  <si>
    <t>C542721</t>
  </si>
  <si>
    <t>C574712</t>
  </si>
  <si>
    <t>PAPERWEIGHT VINTAGE COLLAGE</t>
  </si>
  <si>
    <t>C546022</t>
  </si>
  <si>
    <t>FRENCH STYLE STORAGE JAR BONBONS</t>
  </si>
  <si>
    <t>C547502</t>
  </si>
  <si>
    <t>HOT WATER BOTTLE BABUSHKA</t>
  </si>
  <si>
    <t>PINK OWL SOFT TOY</t>
  </si>
  <si>
    <t>C556453</t>
  </si>
  <si>
    <t>VINTAGE UNION JACK CUSHION COVER</t>
  </si>
  <si>
    <t>C564960</t>
  </si>
  <si>
    <t>DRAWER KNOB VINTAGE GLASS BALL</t>
  </si>
  <si>
    <t>C579911</t>
  </si>
  <si>
    <t>DRAWER KNOB CERAMIC IVORY</t>
  </si>
  <si>
    <t>C549288</t>
  </si>
  <si>
    <t>C570486</t>
  </si>
  <si>
    <t>C569655</t>
  </si>
  <si>
    <t>KNEELING MAT HOUSEWORK  DESIGN</t>
  </si>
  <si>
    <t>WATERING CAN GARDEN MARKER</t>
  </si>
  <si>
    <t>C542038</t>
  </si>
  <si>
    <t>C561510</t>
  </si>
  <si>
    <t>C577849</t>
  </si>
  <si>
    <t>WALL ART BICYCLE SAFETY</t>
  </si>
  <si>
    <t>C581100</t>
  </si>
  <si>
    <t>BLUE POLKADOT BEAKER</t>
  </si>
  <si>
    <t>JAM JAR WITH PINK LID</t>
  </si>
  <si>
    <t>C570278</t>
  </si>
  <si>
    <t>$7.08</t>
  </si>
  <si>
    <t>$169.92</t>
  </si>
  <si>
    <t>C569644</t>
  </si>
  <si>
    <t>VINTAGE  2 METRE FOLDING RULER</t>
  </si>
  <si>
    <t>C570684</t>
  </si>
  <si>
    <t>STAR T-LIGHT HOLDER WILLIE WINKIE</t>
  </si>
  <si>
    <t>HEART T-LIGHT HOLDER WILLIE WINKIE</t>
  </si>
  <si>
    <t>C545677</t>
  </si>
  <si>
    <t>C548469</t>
  </si>
  <si>
    <t>C567716</t>
  </si>
  <si>
    <t>C580762</t>
  </si>
  <si>
    <t>FRYING PAN UNION FLAG</t>
  </si>
  <si>
    <t>$0.76</t>
  </si>
  <si>
    <t>C567978</t>
  </si>
  <si>
    <t>C548947</t>
  </si>
  <si>
    <t>C573321</t>
  </si>
  <si>
    <t>PLACE SETTING WHITE STAR</t>
  </si>
  <si>
    <t>GLASS APOTHECARY BOTTLE ELIXIR</t>
  </si>
  <si>
    <t>C580708</t>
  </si>
  <si>
    <t>C569995</t>
  </si>
  <si>
    <t>SET OF 20 VINTAGE CHRISTMAS NAPKINS</t>
  </si>
  <si>
    <t>BOX OF 6 MINI VINTAGE CRACKERS</t>
  </si>
  <si>
    <t>$59.76</t>
  </si>
  <si>
    <t>PACK OF 6 LARGE FRUIT STRAWS</t>
  </si>
  <si>
    <t>$0.62</t>
  </si>
  <si>
    <t>$14.88</t>
  </si>
  <si>
    <t>36 DOILIES VINTAGE CHRISTMAS</t>
  </si>
  <si>
    <t>$70.8</t>
  </si>
  <si>
    <t>6 ROCKET BALLOONS</t>
  </si>
  <si>
    <t>C539944</t>
  </si>
  <si>
    <t>C580766</t>
  </si>
  <si>
    <t>C559983</t>
  </si>
  <si>
    <t>GARDENERS KNEELING PAD CUP OF TEA</t>
  </si>
  <si>
    <t>PAPER CHAIN KIT 50'S CHRISTMAS</t>
  </si>
  <si>
    <t>HERB MARKER PARSLEY</t>
  </si>
  <si>
    <t>HERB MARKER BASIL</t>
  </si>
  <si>
    <t>HERB MARKER THYME</t>
  </si>
  <si>
    <t>HERB MARKER MINT</t>
  </si>
  <si>
    <t>HERB MARKER ROSEMARY</t>
  </si>
  <si>
    <t>HERB MARKER CHIVES</t>
  </si>
  <si>
    <t>SET 6 PAPER TABLE LANTERN STARS</t>
  </si>
  <si>
    <t>C580764</t>
  </si>
  <si>
    <t>C560220</t>
  </si>
  <si>
    <t>C541603</t>
  </si>
  <si>
    <t>C563918</t>
  </si>
  <si>
    <t>C554150</t>
  </si>
  <si>
    <t>KEY CABINET MA CAMPAGNE</t>
  </si>
  <si>
    <t>RED RETROSPOT APRON</t>
  </si>
  <si>
    <t>C554197</t>
  </si>
  <si>
    <t>MA CAMPAGNE CUTLERY BOX</t>
  </si>
  <si>
    <t>C554203</t>
  </si>
  <si>
    <t>C554210</t>
  </si>
  <si>
    <t>C551180</t>
  </si>
  <si>
    <t>MAGIC DRAWING SLATE BAKE A CAKE</t>
  </si>
  <si>
    <t>12 PENCILS SMALL TUBE RED RETROSPOT</t>
  </si>
  <si>
    <t>C547854</t>
  </si>
  <si>
    <t>MAGIC DRAWING SLATE DOLLY GIRL</t>
  </si>
  <si>
    <t>C562648</t>
  </si>
  <si>
    <t>C564571</t>
  </si>
  <si>
    <t>MEMO BOARD COTTAGE DESIGN</t>
  </si>
  <si>
    <t>C565323</t>
  </si>
  <si>
    <t>C565848</t>
  </si>
  <si>
    <t>RETROSPOT HEART HOT WATER BOTTLE</t>
  </si>
  <si>
    <t>C576195</t>
  </si>
  <si>
    <t>C542218</t>
  </si>
  <si>
    <t>EMERGENCY FIRST AID TIN</t>
  </si>
  <si>
    <t>ROSE FOLKART HEART DECORATIONS</t>
  </si>
  <si>
    <t>C543119</t>
  </si>
  <si>
    <t>C545836</t>
  </si>
  <si>
    <t>VINTAGE RED TEATIME MUG</t>
  </si>
  <si>
    <t>C547198</t>
  </si>
  <si>
    <t>12 IVORY ROSE PEG PLACE SETTINGS</t>
  </si>
  <si>
    <t>C555196</t>
  </si>
  <si>
    <t>PINK FLORAL FELTCRAFT SHOULDER BAG</t>
  </si>
  <si>
    <t>FAWN BLUE HOT WATER BOTTLE</t>
  </si>
  <si>
    <t>C574886</t>
  </si>
  <si>
    <t>C537203</t>
  </si>
  <si>
    <t>C540006</t>
  </si>
  <si>
    <t>C539244</t>
  </si>
  <si>
    <t>SKULLS STORAGE BOX SMALL</t>
  </si>
  <si>
    <t>SET/4 DAISY MIRROR MAGNETS</t>
  </si>
  <si>
    <t>C551737</t>
  </si>
  <si>
    <t>RETROSPOT RED WASHING UP GLOVES</t>
  </si>
  <si>
    <t>C566263</t>
  </si>
  <si>
    <t>WHITE SKULL HOT WATER BOTTLE</t>
  </si>
  <si>
    <t>84029G</t>
  </si>
  <si>
    <t>KNITTED UNION FLAG HOT WATER BOTTLE</t>
  </si>
  <si>
    <t>C540527</t>
  </si>
  <si>
    <t>GARDEN PATH JOURNAL</t>
  </si>
  <si>
    <t>C540952</t>
  </si>
  <si>
    <t>C575537</t>
  </si>
  <si>
    <t>C542805</t>
  </si>
  <si>
    <t>HEART DECORATION WITH PEARLS</t>
  </si>
  <si>
    <t>KIDS RAIN MAC PINK</t>
  </si>
  <si>
    <t>MINI  ZINC GARDEN DECORATIONS</t>
  </si>
  <si>
    <t>C565843</t>
  </si>
  <si>
    <t>KIDS RAIN MAC BLUE</t>
  </si>
  <si>
    <t>SILVER CHRISTMAS TREE BAUBLE STAND</t>
  </si>
  <si>
    <t>DOCTOR'S BAG SOFT TOY</t>
  </si>
  <si>
    <t>C542799</t>
  </si>
  <si>
    <t>C543974</t>
  </si>
  <si>
    <t>FLOOR CUSHION ELEPHANT CARNIVAL</t>
  </si>
  <si>
    <t>C548866</t>
  </si>
  <si>
    <t>PINK POLKADOT CHILDRENS UMBRELLA</t>
  </si>
  <si>
    <t>C560687</t>
  </si>
  <si>
    <t>85194S</t>
  </si>
  <si>
    <t>HANGING SPRING FLOWER EGG SMALL</t>
  </si>
  <si>
    <t>JUMBO BAG SPACEBOY DESIGN</t>
  </si>
  <si>
    <t>C570331</t>
  </si>
  <si>
    <t>51014C</t>
  </si>
  <si>
    <t>FEATHER PEN,COAL BLACK</t>
  </si>
  <si>
    <t>C574026</t>
  </si>
  <si>
    <t>HOME SWEET HOME BOTTLE</t>
  </si>
  <si>
    <t>C541416</t>
  </si>
  <si>
    <t>FRENCH ENAMEL POT W LID</t>
  </si>
  <si>
    <t>C550028</t>
  </si>
  <si>
    <t>SKULLS PARTY BAG + STICKER SET</t>
  </si>
  <si>
    <t>C552889</t>
  </si>
  <si>
    <t>C566725</t>
  </si>
  <si>
    <t>C558433</t>
  </si>
  <si>
    <t>FOLDING UMBRELLA CREAM POLKADOT</t>
  </si>
  <si>
    <t>C572334</t>
  </si>
  <si>
    <t>STRIPEY CHOCOLATE NESTING BOXES</t>
  </si>
  <si>
    <t>C550176</t>
  </si>
  <si>
    <t>C553866</t>
  </si>
  <si>
    <t>62043B</t>
  </si>
  <si>
    <t>BLUE CHECK BAG W HANDLE 34X20CM</t>
  </si>
  <si>
    <t>BLUE FLOCK GLASS CANDLEHOLDER</t>
  </si>
  <si>
    <t>$0.38</t>
  </si>
  <si>
    <t>C562438</t>
  </si>
  <si>
    <t>C555882</t>
  </si>
  <si>
    <t>C536822</t>
  </si>
  <si>
    <t>C555730</t>
  </si>
  <si>
    <t>C571051</t>
  </si>
  <si>
    <t>C579913</t>
  </si>
  <si>
    <t>C551329</t>
  </si>
  <si>
    <t>C542792</t>
  </si>
  <si>
    <t>C545453</t>
  </si>
  <si>
    <t>C539271</t>
  </si>
  <si>
    <t>C578367</t>
  </si>
  <si>
    <t>SET OF 3 NOTEBOOKS IN PARCEL</t>
  </si>
  <si>
    <t>C551465</t>
  </si>
  <si>
    <t>HANGING QUILTED PATCHWORK APPLES</t>
  </si>
  <si>
    <t>REINDEER HEART DECORATION SILVER</t>
  </si>
  <si>
    <t>C579758</t>
  </si>
  <si>
    <t>C580767</t>
  </si>
  <si>
    <t>C545432</t>
  </si>
  <si>
    <t>C560243</t>
  </si>
  <si>
    <t>C560242</t>
  </si>
  <si>
    <t>C544038</t>
  </si>
  <si>
    <t>C570290</t>
  </si>
  <si>
    <t>CHOCOLATE THIS WAY METAL SIGN</t>
  </si>
  <si>
    <t>C543606</t>
  </si>
  <si>
    <t>METAL SIGN DROP YOUR PANTS</t>
  </si>
  <si>
    <t>PACK 3 BOXES CHRISTMAS PANNETONE</t>
  </si>
  <si>
    <t>C544458</t>
  </si>
  <si>
    <t>C552339</t>
  </si>
  <si>
    <t>C543742</t>
  </si>
  <si>
    <t>HEART CALCULATOR</t>
  </si>
  <si>
    <t>C552241</t>
  </si>
  <si>
    <t>C536853</t>
  </si>
  <si>
    <t>CLASSICAL ROSE SMALL VASE</t>
  </si>
  <si>
    <t>C559461</t>
  </si>
  <si>
    <t>C542060</t>
  </si>
  <si>
    <t>C538833</t>
  </si>
  <si>
    <t>C548193</t>
  </si>
  <si>
    <t>84997A</t>
  </si>
  <si>
    <t>CHILDRENS CUTLERY POLKADOT GREEN</t>
  </si>
  <si>
    <t>C540270</t>
  </si>
  <si>
    <t>C568879</t>
  </si>
  <si>
    <t>RETROSPOT PADDED SEAT CUSHION</t>
  </si>
  <si>
    <t>C580180</t>
  </si>
  <si>
    <t>TOY TIDY PINK POLKADOT</t>
  </si>
  <si>
    <t>C571637</t>
  </si>
  <si>
    <t>C542637</t>
  </si>
  <si>
    <t>C566467</t>
  </si>
  <si>
    <t>C542635</t>
  </si>
  <si>
    <t>C566011</t>
  </si>
  <si>
    <t>C559608</t>
  </si>
  <si>
    <t>C538122</t>
  </si>
  <si>
    <t>GROW YOUR OWN PLANT IN A CAN</t>
  </si>
  <si>
    <t>C556276</t>
  </si>
  <si>
    <t>FLAG OF ST GEORGE CHAIR</t>
  </si>
  <si>
    <t>C557413</t>
  </si>
  <si>
    <t>C544034</t>
  </si>
  <si>
    <t>C546930</t>
  </si>
  <si>
    <t>SMALL POPCORN HOLDER</t>
  </si>
  <si>
    <t>EASTER DECORATION SITTING BUNNY</t>
  </si>
  <si>
    <t>VINTAGE UNION JACK PENNANT</t>
  </si>
  <si>
    <t>84575A</t>
  </si>
  <si>
    <t>PINK DOG CANNISTER</t>
  </si>
  <si>
    <t>C538805</t>
  </si>
  <si>
    <t>C548738</t>
  </si>
  <si>
    <t>C546210</t>
  </si>
  <si>
    <t>C570477</t>
  </si>
  <si>
    <t>C577354</t>
  </si>
  <si>
    <t>C540837</t>
  </si>
  <si>
    <t>C579756</t>
  </si>
  <si>
    <t>C560910</t>
  </si>
  <si>
    <t>C551540</t>
  </si>
  <si>
    <t>C544696</t>
  </si>
  <si>
    <t>C573541</t>
  </si>
  <si>
    <t>C562016</t>
  </si>
  <si>
    <t>ASSORTED TUTTI FRUTTI BRACELET</t>
  </si>
  <si>
    <t>C555254</t>
  </si>
  <si>
    <t>C545520</t>
  </si>
  <si>
    <t>C544590</t>
  </si>
  <si>
    <t>CAKE STAND WHITE TWO TIER LACE</t>
  </si>
  <si>
    <t>C540937</t>
  </si>
  <si>
    <t>$35.7</t>
  </si>
  <si>
    <t>BAKING MOULD TOFFEE CUP CHOCOLATE</t>
  </si>
  <si>
    <t>C553667</t>
  </si>
  <si>
    <t>C544413</t>
  </si>
  <si>
    <t>GLASS JAR MARMALADE</t>
  </si>
  <si>
    <t>C538088</t>
  </si>
  <si>
    <t>84625C</t>
  </si>
  <si>
    <t>BLUE NEW BAROQUE CANDLESTICK CANDLE</t>
  </si>
  <si>
    <t>C539710</t>
  </si>
  <si>
    <t>C571695</t>
  </si>
  <si>
    <t>CHILDS GARDEN FORK PINK</t>
  </si>
  <si>
    <t>C557629</t>
  </si>
  <si>
    <t>CHILDS GARDEN FORK BLUE</t>
  </si>
  <si>
    <t>72 SWEETHEART FAIRY CAKE CASES</t>
  </si>
  <si>
    <t>C539270</t>
  </si>
  <si>
    <t>C580649</t>
  </si>
  <si>
    <t>C569954</t>
  </si>
  <si>
    <t>C537677</t>
  </si>
  <si>
    <t>C559659</t>
  </si>
  <si>
    <t>C564281</t>
  </si>
  <si>
    <t>C550195</t>
  </si>
  <si>
    <t>C565671</t>
  </si>
  <si>
    <t>C552047</t>
  </si>
  <si>
    <t>C541868</t>
  </si>
  <si>
    <t>84927A</t>
  </si>
  <si>
    <t>WAKE UP COCKEREL TILE HOOK</t>
  </si>
  <si>
    <t>FRENCH STYLE STORAGE JAR JAM</t>
  </si>
  <si>
    <t>C551522</t>
  </si>
  <si>
    <t>C546416</t>
  </si>
  <si>
    <t>85098B</t>
  </si>
  <si>
    <t>BLUE FLYING SINGING CANARY</t>
  </si>
  <si>
    <t>C570553</t>
  </si>
  <si>
    <t>SET OF 10 LANTERNS FAIRY LIGHT STAR</t>
  </si>
  <si>
    <t>C559530</t>
  </si>
  <si>
    <t>VINTAGE RED KITCHEN CABINET</t>
  </si>
  <si>
    <t>C568232</t>
  </si>
  <si>
    <t>C558091</t>
  </si>
  <si>
    <t>SCHOOL DESK AND CHAIR</t>
  </si>
  <si>
    <t>$65.00</t>
  </si>
  <si>
    <t>$65</t>
  </si>
  <si>
    <t>C559531</t>
  </si>
  <si>
    <t>C573502</t>
  </si>
  <si>
    <t>DOLLY GIRL MINI BACKPACK</t>
  </si>
  <si>
    <t>C538768</t>
  </si>
  <si>
    <t>FRENCH BLUE METAL DOOR SIGN No</t>
  </si>
  <si>
    <t>C569547</t>
  </si>
  <si>
    <t>C550962</t>
  </si>
  <si>
    <t>C555885</t>
  </si>
  <si>
    <t>RED DINER WALL CLOCK</t>
  </si>
  <si>
    <t>C574493</t>
  </si>
  <si>
    <t>50'S CHRISTMAS PAPER GIFT BAG</t>
  </si>
  <si>
    <t>$0.82</t>
  </si>
  <si>
    <t>C543632</t>
  </si>
  <si>
    <t>$295.00</t>
  </si>
  <si>
    <t>$295</t>
  </si>
  <si>
    <t>POPPY FIELDS CHOPPING BOARD</t>
  </si>
  <si>
    <t>C542263</t>
  </si>
  <si>
    <t>C553534</t>
  </si>
  <si>
    <t>C570996</t>
  </si>
  <si>
    <t>PACK OF 12 VINTAGE CHRISTMAS TISSUE</t>
  </si>
  <si>
    <t>C579933</t>
  </si>
  <si>
    <t>C558354</t>
  </si>
  <si>
    <t>PAINT YOUR OWN CANVAS SET</t>
  </si>
  <si>
    <t>C568416</t>
  </si>
  <si>
    <t>$6.24</t>
  </si>
  <si>
    <t>C537320</t>
  </si>
  <si>
    <t>C576231</t>
  </si>
  <si>
    <t>C580769</t>
  </si>
  <si>
    <t>WALL ART ANIMALS AND NATURE</t>
  </si>
  <si>
    <t>C579748</t>
  </si>
  <si>
    <t>C569939</t>
  </si>
  <si>
    <t>C564948</t>
  </si>
  <si>
    <t>C541701</t>
  </si>
  <si>
    <t>C572831</t>
  </si>
  <si>
    <t>ROCKING HORSE RED CHRISTMAS</t>
  </si>
  <si>
    <t>C538112</t>
  </si>
  <si>
    <t>C537684</t>
  </si>
  <si>
    <t>C577394</t>
  </si>
  <si>
    <t>VINTAGE DOILY TRAVEL SEWING KIT</t>
  </si>
  <si>
    <t>C555054</t>
  </si>
  <si>
    <t>C555364</t>
  </si>
  <si>
    <t>C562845</t>
  </si>
  <si>
    <t>C538794</t>
  </si>
  <si>
    <t>POTTERING MUG</t>
  </si>
  <si>
    <t>C576227</t>
  </si>
  <si>
    <t>C576360</t>
  </si>
  <si>
    <t>EGG FRYING PAN IVORY</t>
  </si>
  <si>
    <t>DECORATIVE WICKER HEART MEDIUM</t>
  </si>
  <si>
    <t>C570828</t>
  </si>
  <si>
    <t>C539221</t>
  </si>
  <si>
    <t>CARDHOLDER HOLLY WREATH METAL</t>
  </si>
  <si>
    <t>C539576</t>
  </si>
  <si>
    <t>84032B</t>
  </si>
  <si>
    <t>CHARLIE + LOLA RED HOT WATER BOTTLE</t>
  </si>
  <si>
    <t>84032A</t>
  </si>
  <si>
    <t>CHARLIE+LOLA PINK HOT WATER BOTTLE</t>
  </si>
  <si>
    <t>SET OF 2 CHRISTMAS DECOUPAGE CANDLE</t>
  </si>
  <si>
    <t>SET/3 CHRISTMAS DECOUPAGE CANDLES</t>
  </si>
  <si>
    <t>APRON APPLE DELIGHT</t>
  </si>
  <si>
    <t>GINGHAM HEART  DOORSTOP RED</t>
  </si>
  <si>
    <t>C539603</t>
  </si>
  <si>
    <t>C540164</t>
  </si>
  <si>
    <t>85049A</t>
  </si>
  <si>
    <t>TRADITIONAL CHRISTMAS RIBBONS</t>
  </si>
  <si>
    <t>84508B</t>
  </si>
  <si>
    <t>STRIPES DESIGN TEDDY</t>
  </si>
  <si>
    <t>ROBIN CHRISTMAS CARD</t>
  </si>
  <si>
    <t>PINK POODLE HANGING DECORATION</t>
  </si>
  <si>
    <t>VINTAGE GOLD TINSEL REEL</t>
  </si>
  <si>
    <t>ROTATING SILVER ANGELS T-LIGHT HLDR</t>
  </si>
  <si>
    <t>MAGIC GARDEN FELT GARLAND</t>
  </si>
  <si>
    <t>C543442</t>
  </si>
  <si>
    <t>C547858</t>
  </si>
  <si>
    <t>C551999</t>
  </si>
  <si>
    <t>C553516</t>
  </si>
  <si>
    <t>C553532</t>
  </si>
  <si>
    <t>MONTANA DIAMOND CLUSTER EARRINGS</t>
  </si>
  <si>
    <t>SET OF 5 LUCKY CAT MAGNETS</t>
  </si>
  <si>
    <t>C554539</t>
  </si>
  <si>
    <t>C555274</t>
  </si>
  <si>
    <t>C557874</t>
  </si>
  <si>
    <t>C557879</t>
  </si>
  <si>
    <t>C560563</t>
  </si>
  <si>
    <t>C562375</t>
  </si>
  <si>
    <t>IVORY REFECTORY CLOCK</t>
  </si>
  <si>
    <t>$195.6</t>
  </si>
  <si>
    <t>$91.8</t>
  </si>
  <si>
    <t>C563375</t>
  </si>
  <si>
    <t>ANTIQUE IVORY WIRE BOWL SMALL</t>
  </si>
  <si>
    <t>$14.94</t>
  </si>
  <si>
    <t>GEORGIAN TRINKET BOX</t>
  </si>
  <si>
    <t>C563600</t>
  </si>
  <si>
    <t>WHITE WIRE EGG HOLDER</t>
  </si>
  <si>
    <t>RETROSPOT SMALL TUBE MATCHES</t>
  </si>
  <si>
    <t>C564084</t>
  </si>
  <si>
    <t>C564748</t>
  </si>
  <si>
    <t>RED ROCKING HORSE HAND PAINTED</t>
  </si>
  <si>
    <t>WHITE ROCKING HORSE HAND PAINTED</t>
  </si>
  <si>
    <t>C564759</t>
  </si>
  <si>
    <t>C566088</t>
  </si>
  <si>
    <t>C566165</t>
  </si>
  <si>
    <t>C566751</t>
  </si>
  <si>
    <t>C566753</t>
  </si>
  <si>
    <t>C566777</t>
  </si>
  <si>
    <t>C567345</t>
  </si>
  <si>
    <t>C567965</t>
  </si>
  <si>
    <t>C568377</t>
  </si>
  <si>
    <t>C569114</t>
  </si>
  <si>
    <t>WOODEN ROUNDERS GARDEN SET</t>
  </si>
  <si>
    <t>C569138</t>
  </si>
  <si>
    <t>C570484</t>
  </si>
  <si>
    <t>SWALLOW WOODEN CHRISTMAS DECORATION</t>
  </si>
  <si>
    <t>SMALL SILVER TRELLIS CANDLEPOT</t>
  </si>
  <si>
    <t>90059C</t>
  </si>
  <si>
    <t>DIAMANTE HAIR GRIP PACK/2 MONTANA</t>
  </si>
  <si>
    <t>90059B</t>
  </si>
  <si>
    <t>DIAMANTE HAIR GRIP PACK/2 BLACK DIA</t>
  </si>
  <si>
    <t>90059A</t>
  </si>
  <si>
    <t>DIAMANTE HAIR GRIP PACK/2 CRYSTAL</t>
  </si>
  <si>
    <t>90018C</t>
  </si>
  <si>
    <t>SILVER BLACK ORBIT DROP EARRINGS</t>
  </si>
  <si>
    <t>90018A</t>
  </si>
  <si>
    <t>SILVER M.O.P ORBIT DROP EARRINGS</t>
  </si>
  <si>
    <t>90209A</t>
  </si>
  <si>
    <t>PURPLE ENAMEL+GLASS HAIR COMB</t>
  </si>
  <si>
    <t>PAIR OF PINK FLOWER CLUSTER SLIDE</t>
  </si>
  <si>
    <t>90202D</t>
  </si>
  <si>
    <t>PINK ENAMEL FLOWER HAIR TIE</t>
  </si>
  <si>
    <t>90202C</t>
  </si>
  <si>
    <t>GREEN ENAMEL FLOWER HAIR TIE</t>
  </si>
  <si>
    <t>90202B</t>
  </si>
  <si>
    <t>WHITE ENAMEL FLOWER HAIR TIE</t>
  </si>
  <si>
    <t>90202A</t>
  </si>
  <si>
    <t>PURPLE ENAMEL FLOWER HAIR TIE</t>
  </si>
  <si>
    <t>90185B</t>
  </si>
  <si>
    <t>AMETHYST DIAMANTE EXPANDABLE RING</t>
  </si>
  <si>
    <t>90185A</t>
  </si>
  <si>
    <t>AMBER DIAMANTE EXPANDABLE RING</t>
  </si>
  <si>
    <t>90183A</t>
  </si>
  <si>
    <t>AMBER DROP EARRINGS W LONG BEADS</t>
  </si>
  <si>
    <t>90182C</t>
  </si>
  <si>
    <t>BLACK 3 BEAD DROP EARRINGS</t>
  </si>
  <si>
    <t>90177E</t>
  </si>
  <si>
    <t>DROP DIAMANTE EARRINGS GREEN</t>
  </si>
  <si>
    <t>90177D</t>
  </si>
  <si>
    <t>DROP DIAMANTE EARRINGS PURPLE</t>
  </si>
  <si>
    <t>90177C</t>
  </si>
  <si>
    <t>DROP DIAMANTE EARRINGS CRYSTAL</t>
  </si>
  <si>
    <t>90177A</t>
  </si>
  <si>
    <t>CLASSIC DIAMANTE EARRINGS JET</t>
  </si>
  <si>
    <t>DAISY HAIR BAND</t>
  </si>
  <si>
    <t>DAISY HAIR COMB</t>
  </si>
  <si>
    <t>2 DAISIES HAIR COMB</t>
  </si>
  <si>
    <t>PINK DAISY BAG CHARM</t>
  </si>
  <si>
    <t>WHITE FRANGIPANI NECKLACE</t>
  </si>
  <si>
    <t>90059F</t>
  </si>
  <si>
    <t>DIAMANTE HAIR GRIP PACK/2 LT ROSE</t>
  </si>
  <si>
    <t>90059E</t>
  </si>
  <si>
    <t>DIAMANTE HAIR GRIP PACK/2 RUBY</t>
  </si>
  <si>
    <t>90059D</t>
  </si>
  <si>
    <t>DIAMANTE HAIR GRIP PACK/2 PERIDOT</t>
  </si>
  <si>
    <t>C572120</t>
  </si>
  <si>
    <t>I'M ON HOLIDAY METAL SIGN</t>
  </si>
  <si>
    <t>C574078</t>
  </si>
  <si>
    <t>72807C</t>
  </si>
  <si>
    <t>SET/3 VANILLA SCENTED CANDLE IN BOX</t>
  </si>
  <si>
    <t>C575079</t>
  </si>
  <si>
    <t>MEASURING TAPE BABUSHKA PINK</t>
  </si>
  <si>
    <t>C575160</t>
  </si>
  <si>
    <t>BISCUIT TIN 50'S CHRISTMAS</t>
  </si>
  <si>
    <t>C577388</t>
  </si>
  <si>
    <t>CAKE STAND VICTORIAN FILIGREE SMALL</t>
  </si>
  <si>
    <t>C580056</t>
  </si>
  <si>
    <t>C561018</t>
  </si>
  <si>
    <t>C568579</t>
  </si>
  <si>
    <t>C579764</t>
  </si>
  <si>
    <t>C563610</t>
  </si>
  <si>
    <t>C569956</t>
  </si>
  <si>
    <t>C575044</t>
  </si>
  <si>
    <t>C579932</t>
  </si>
  <si>
    <t>C537756</t>
  </si>
  <si>
    <t>C572485</t>
  </si>
  <si>
    <t>$11.15</t>
  </si>
  <si>
    <t>C558898</t>
  </si>
  <si>
    <t>C548487</t>
  </si>
  <si>
    <t>C570687</t>
  </si>
  <si>
    <t>C540384</t>
  </si>
  <si>
    <t>SWEETHEART RECIPE BOOK STAND</t>
  </si>
  <si>
    <t>C540535</t>
  </si>
  <si>
    <t>C553512</t>
  </si>
  <si>
    <t>C556888</t>
  </si>
  <si>
    <t xml:space="preserve"> OVAL WALL MIRROR DIAMANTE</t>
  </si>
  <si>
    <t>C551285</t>
  </si>
  <si>
    <t>72351B</t>
  </si>
  <si>
    <t>SET/6 PINK  BUTTERFLY T-LIGHTS</t>
  </si>
  <si>
    <t>BLUE PADDED SOFT MOBILE</t>
  </si>
  <si>
    <t>85023C</t>
  </si>
  <si>
    <t>PINK LARGE JEWELED PHOTOFRAME</t>
  </si>
  <si>
    <t>84508A</t>
  </si>
  <si>
    <t>CAMOUFLAGE DESIGN TEDDY</t>
  </si>
  <si>
    <t>85023B</t>
  </si>
  <si>
    <t>EAU DE NILE JEWELLED PHOTOFRAME</t>
  </si>
  <si>
    <t>C575035</t>
  </si>
  <si>
    <t>C545556</t>
  </si>
  <si>
    <t>BIRDS MOBILE VINTAGE DESIGN</t>
  </si>
  <si>
    <t>LOVE HEART TRINKET POT</t>
  </si>
  <si>
    <t>C560932</t>
  </si>
  <si>
    <t>85025B</t>
  </si>
  <si>
    <t>EAU DE NILE HEART SHAPE PHOTO FRAME</t>
  </si>
  <si>
    <t>85024C</t>
  </si>
  <si>
    <t>PINK SMALL JEWELLED PHOTOFRAME</t>
  </si>
  <si>
    <t>85025C</t>
  </si>
  <si>
    <t>PINK HEART SHAPE PHOTO FRAME</t>
  </si>
  <si>
    <t>C548982</t>
  </si>
  <si>
    <t>C537746</t>
  </si>
  <si>
    <t>C579944</t>
  </si>
  <si>
    <t>C550642</t>
  </si>
  <si>
    <t>C554689</t>
  </si>
  <si>
    <t>CERAMIC CHERRY CAKE MONEY BANK</t>
  </si>
  <si>
    <t>C558753</t>
  </si>
  <si>
    <t>RELAX LARGE WOOD LETTERS</t>
  </si>
  <si>
    <t>PEACE SMALL WOOD LETTERS</t>
  </si>
  <si>
    <t>C569128</t>
  </si>
  <si>
    <t>C575763</t>
  </si>
  <si>
    <t>C573097</t>
  </si>
  <si>
    <t>C545720</t>
  </si>
  <si>
    <t>C558531</t>
  </si>
  <si>
    <t>C555239</t>
  </si>
  <si>
    <t>C541897</t>
  </si>
  <si>
    <t>PICTURE FRAME WOOD TRIPLE PORTRAIT</t>
  </si>
  <si>
    <t>$71.4</t>
  </si>
  <si>
    <t>C539467</t>
  </si>
  <si>
    <t>C569526</t>
  </si>
  <si>
    <t>C543706</t>
  </si>
  <si>
    <t>C539827</t>
  </si>
  <si>
    <t>C547342</t>
  </si>
  <si>
    <t>C563240</t>
  </si>
  <si>
    <t>$3.48</t>
  </si>
  <si>
    <t>C557773</t>
  </si>
  <si>
    <t>CREAM SWEETHEART EGG HOLDER</t>
  </si>
  <si>
    <t>C544099</t>
  </si>
  <si>
    <t>C547024</t>
  </si>
  <si>
    <t>C574955</t>
  </si>
  <si>
    <t>C555636</t>
  </si>
  <si>
    <t>FRENCH KITCHEN SIGN BLUE METAL</t>
  </si>
  <si>
    <t>TRIPLE WIRE HOOK IVORY HEART</t>
  </si>
  <si>
    <t>$49.8</t>
  </si>
  <si>
    <t>SINGLE WIRE HOOK IVORY HEART</t>
  </si>
  <si>
    <t>$5.39</t>
  </si>
  <si>
    <t>$64.68</t>
  </si>
  <si>
    <t>FINE WICKER HEART</t>
  </si>
  <si>
    <t>OPEN CLOSED METAL SIGN</t>
  </si>
  <si>
    <t>FRENCH TOILET SIGN BLUE METAL</t>
  </si>
  <si>
    <t>FRENCH GARDEN SIGN BLUE METAL</t>
  </si>
  <si>
    <t>C546080</t>
  </si>
  <si>
    <t>C544901</t>
  </si>
  <si>
    <t>C538898</t>
  </si>
  <si>
    <t>TEA TIME CAKE STAND IN GIFT BOX</t>
  </si>
  <si>
    <t>C544594</t>
  </si>
  <si>
    <t>C553763</t>
  </si>
  <si>
    <t>C573098</t>
  </si>
  <si>
    <t>GLASS APOTHECARY BOTTLE TONIC</t>
  </si>
  <si>
    <t>C538705</t>
  </si>
  <si>
    <t>C554525</t>
  </si>
  <si>
    <t>C555598</t>
  </si>
  <si>
    <t>C537656</t>
  </si>
  <si>
    <t>C558080</t>
  </si>
  <si>
    <t>C571699</t>
  </si>
  <si>
    <t>C540796</t>
  </si>
  <si>
    <t>C539063</t>
  </si>
  <si>
    <t>C549921</t>
  </si>
  <si>
    <t>C562876</t>
  </si>
  <si>
    <t>C574510</t>
  </si>
  <si>
    <t>C545839</t>
  </si>
  <si>
    <t>C576108</t>
  </si>
  <si>
    <t>C578148</t>
  </si>
  <si>
    <t>C566946</t>
  </si>
  <si>
    <t>C554864</t>
  </si>
  <si>
    <t>C554540</t>
  </si>
  <si>
    <t>C562111</t>
  </si>
  <si>
    <t>C557655</t>
  </si>
  <si>
    <t>$9.15</t>
  </si>
  <si>
    <t>C573147</t>
  </si>
  <si>
    <t>WALL ART DOG LICENCE</t>
  </si>
  <si>
    <t>C560395</t>
  </si>
  <si>
    <t>C554374</t>
  </si>
  <si>
    <t>C558361</t>
  </si>
  <si>
    <t>C554339</t>
  </si>
  <si>
    <t>C566474</t>
  </si>
  <si>
    <t>C552173</t>
  </si>
  <si>
    <t>BLACK CANDELABRA T-LIGHT HOLDER</t>
  </si>
  <si>
    <t>C563599</t>
  </si>
  <si>
    <t>ENAMEL COLANDER CREAM</t>
  </si>
  <si>
    <t>C560880</t>
  </si>
  <si>
    <t>DOLLY GIRL CHILDRENS EGG CUP</t>
  </si>
  <si>
    <t>C557650</t>
  </si>
  <si>
    <t>C568370</t>
  </si>
  <si>
    <t>SILVER BRACELET W PASTEL FLOWER</t>
  </si>
  <si>
    <t>LONG SILVER NECKLACE PASTEL FLOWER</t>
  </si>
  <si>
    <t>90199C</t>
  </si>
  <si>
    <t>5 STRAND GLASS NECKLACE CRYSTAL</t>
  </si>
  <si>
    <t>90162B</t>
  </si>
  <si>
    <t>ANT SILVER LIME GREEN BOUDICCA RING</t>
  </si>
  <si>
    <t>C562687</t>
  </si>
  <si>
    <t>$0.59</t>
  </si>
  <si>
    <t>DECORATION WOBBLY CHICKEN</t>
  </si>
  <si>
    <t>MOODY GIRL DOOR HANGER</t>
  </si>
  <si>
    <t>C574515</t>
  </si>
  <si>
    <t>C571859</t>
  </si>
  <si>
    <t>RECTANGULAR SHAPED MIRROR</t>
  </si>
  <si>
    <t>79191B</t>
  </si>
  <si>
    <t>C572113</t>
  </si>
  <si>
    <t>C538052</t>
  </si>
  <si>
    <t>C574558</t>
  </si>
  <si>
    <t>C561019</t>
  </si>
  <si>
    <t>C545828</t>
  </si>
  <si>
    <t>C549824</t>
  </si>
  <si>
    <t>C545454</t>
  </si>
  <si>
    <t>C542400</t>
  </si>
  <si>
    <t>C555864</t>
  </si>
  <si>
    <t>C568572</t>
  </si>
  <si>
    <t>SET OF 3 HANGING OWLS OLLIE BEAK</t>
  </si>
  <si>
    <t>C555386</t>
  </si>
  <si>
    <t>C540786</t>
  </si>
  <si>
    <t>C562801</t>
  </si>
  <si>
    <t>C539067</t>
  </si>
  <si>
    <t>WHITE GOOSE FEATHER CHRISTMAS TREE</t>
  </si>
  <si>
    <t>C540852</t>
  </si>
  <si>
    <t>C579890</t>
  </si>
  <si>
    <t>RED SPOT PAPER GIFT BAG</t>
  </si>
  <si>
    <t>C567708</t>
  </si>
  <si>
    <t>C567359</t>
  </si>
  <si>
    <t>RED RETROSPOT OVEN GLOVE</t>
  </si>
  <si>
    <t>C549919</t>
  </si>
  <si>
    <t>C554335</t>
  </si>
  <si>
    <t>SET OF 3 WOODEN TREE DECORATIONS</t>
  </si>
  <si>
    <t>HEN PARTY CORDON BARRIER TAPE</t>
  </si>
  <si>
    <t>PASTEL COLOUR HONEYCOMB FAN</t>
  </si>
  <si>
    <t>C550127</t>
  </si>
  <si>
    <t>C572855</t>
  </si>
  <si>
    <t>C542264</t>
  </si>
  <si>
    <t>C546671</t>
  </si>
  <si>
    <t>C551316</t>
  </si>
  <si>
    <t>C537132</t>
  </si>
  <si>
    <t>C548748</t>
  </si>
  <si>
    <t>FELTCRAFT 6 FLOWER FRIENDS</t>
  </si>
  <si>
    <t>PARTY METAL SIGN</t>
  </si>
  <si>
    <t>C538377</t>
  </si>
  <si>
    <t>MINI CAKE STAND  HANGING STRAWBERY</t>
  </si>
  <si>
    <t>C557165</t>
  </si>
  <si>
    <t>CANDY SPOT CUSHION COVER</t>
  </si>
  <si>
    <t>C571023</t>
  </si>
  <si>
    <t>C536854</t>
  </si>
  <si>
    <t>C543779</t>
  </si>
  <si>
    <t>C560589</t>
  </si>
  <si>
    <t>C553026</t>
  </si>
  <si>
    <t>RETRO COFFEE MUGS ASSORTED</t>
  </si>
  <si>
    <t>POTTING SHED TEA MUG</t>
  </si>
  <si>
    <t>C567351</t>
  </si>
  <si>
    <t>SET OF 4 KNICK KNACK TINS DOILY</t>
  </si>
  <si>
    <t>C575158</t>
  </si>
  <si>
    <t>C563604</t>
  </si>
  <si>
    <t>C567535</t>
  </si>
  <si>
    <t>C545532</t>
  </si>
  <si>
    <t>$85.00</t>
  </si>
  <si>
    <t>$85</t>
  </si>
  <si>
    <t>C560899</t>
  </si>
  <si>
    <t>C543791</t>
  </si>
  <si>
    <t>C575173</t>
  </si>
  <si>
    <t>C538099</t>
  </si>
  <si>
    <t>C555605</t>
  </si>
  <si>
    <t>C541821</t>
  </si>
  <si>
    <t>84968D</t>
  </si>
  <si>
    <t>SET OF 16 VINTAGE RED CUTLERY</t>
  </si>
  <si>
    <t>FRUIT TREE AND BIRDS WALL PLAQUE</t>
  </si>
  <si>
    <t>C545510</t>
  </si>
  <si>
    <t>C573260</t>
  </si>
  <si>
    <t>CERAMIC PIRATE CHEST MONEY BANK</t>
  </si>
  <si>
    <t>C561469</t>
  </si>
  <si>
    <t>NO JUNK MAIL METAL SIGN</t>
  </si>
  <si>
    <t>C574291</t>
  </si>
  <si>
    <t>FELT EGG COSY CHICKEN</t>
  </si>
  <si>
    <t>$71.7</t>
  </si>
  <si>
    <t>C545829</t>
  </si>
  <si>
    <t>C544608</t>
  </si>
  <si>
    <t>C557520</t>
  </si>
  <si>
    <t>C541503</t>
  </si>
  <si>
    <t>C547231</t>
  </si>
  <si>
    <t>C567891</t>
  </si>
  <si>
    <t>C571711</t>
  </si>
  <si>
    <t>C577381</t>
  </si>
  <si>
    <t>GLASS JAR PEACOCK BATH SALTS</t>
  </si>
  <si>
    <t>C550010</t>
  </si>
  <si>
    <t>84856S</t>
  </si>
  <si>
    <t>SMALL TAHITI BEACH BAG</t>
  </si>
  <si>
    <t>C564213</t>
  </si>
  <si>
    <t>C558434</t>
  </si>
  <si>
    <t>C545672</t>
  </si>
  <si>
    <t>C546517</t>
  </si>
  <si>
    <t>MONEY BOX KINGS CHOICE DESIGN</t>
  </si>
  <si>
    <t>C558444</t>
  </si>
  <si>
    <t>JUMBO BAG CHARLIE AND LOLA TOYS</t>
  </si>
  <si>
    <t>$1.76</t>
  </si>
  <si>
    <t>JUMBO BAG PINK POLKADOT</t>
  </si>
  <si>
    <t>C562097</t>
  </si>
  <si>
    <t>C563258</t>
  </si>
  <si>
    <t>C570203</t>
  </si>
  <si>
    <t>C573864</t>
  </si>
  <si>
    <t>C576561</t>
  </si>
  <si>
    <t>FRENCH BLUE METAL DOOR SIGN 6</t>
  </si>
  <si>
    <t>C545650</t>
  </si>
  <si>
    <t>$20.34</t>
  </si>
  <si>
    <t>C546645</t>
  </si>
  <si>
    <t>C563655</t>
  </si>
  <si>
    <t>C550494</t>
  </si>
  <si>
    <t>GLASS BON BON JAR</t>
  </si>
  <si>
    <t>C538650</t>
  </si>
  <si>
    <t>CERAMIC STRAWBERRY CAKE MONEY BANK</t>
  </si>
  <si>
    <t>C553687</t>
  </si>
  <si>
    <t>C537805</t>
  </si>
  <si>
    <t>C536383</t>
  </si>
  <si>
    <t>35004C</t>
  </si>
  <si>
    <t>SET OF 3 COLOURED  FLYING DUCKS</t>
  </si>
  <si>
    <t>WHITE BEADED GARLAND STRING 20LIGHT</t>
  </si>
  <si>
    <t>C539640</t>
  </si>
  <si>
    <t>RED DRAWER KNOB ACRYLIC EDWARDIAN</t>
  </si>
  <si>
    <t>WHITE BAMBOO RIBS LAMPSHADE</t>
  </si>
  <si>
    <t>$0.64</t>
  </si>
  <si>
    <t>C548851</t>
  </si>
  <si>
    <t>C548857</t>
  </si>
  <si>
    <t>GARLAND WOODEN HAPPY EASTER</t>
  </si>
  <si>
    <t>C564506</t>
  </si>
  <si>
    <t>C572226</t>
  </si>
  <si>
    <t>C569996</t>
  </si>
  <si>
    <t>79066K</t>
  </si>
  <si>
    <t>RETRO MOD TRAY</t>
  </si>
  <si>
    <t>SET OF 2 CERAMIC CHRISTMAS REINDEER</t>
  </si>
  <si>
    <t>C538124</t>
  </si>
  <si>
    <t>C569421</t>
  </si>
  <si>
    <t>C563363</t>
  </si>
  <si>
    <t>LOLITA  DESIGN  COTTON TOTE BAG</t>
  </si>
  <si>
    <t>C570012</t>
  </si>
  <si>
    <t>RUSTIC MIRROR WITH LACE HEART</t>
  </si>
  <si>
    <t>C574507</t>
  </si>
  <si>
    <t>C578932</t>
  </si>
  <si>
    <t>HOME SWEET HOME CUSHION COVER</t>
  </si>
  <si>
    <t>C569682</t>
  </si>
  <si>
    <t>84968C</t>
  </si>
  <si>
    <t>SET OF 16 VINTAGE PISTACHIO CUTLERY</t>
  </si>
  <si>
    <t>C537043</t>
  </si>
  <si>
    <t>METAL MERRY CHRISTMAS WREATH</t>
  </si>
  <si>
    <t>C539857</t>
  </si>
  <si>
    <t>C542742</t>
  </si>
  <si>
    <t>85124B</t>
  </si>
  <si>
    <t>BLUE JUICY FRUIT PHOTO FRAME</t>
  </si>
  <si>
    <t>GIFT BAG PSYCHEDELIC APPLES</t>
  </si>
  <si>
    <t>C550165</t>
  </si>
  <si>
    <t>C546895</t>
  </si>
  <si>
    <t>C549897</t>
  </si>
  <si>
    <t>85135B</t>
  </si>
  <si>
    <t>BLUE DRAGONFLY HELICOPTER</t>
  </si>
  <si>
    <t>C569985</t>
  </si>
  <si>
    <t>SET OF 20 KIDS COOKIE CUTTERS</t>
  </si>
  <si>
    <t>$7.44</t>
  </si>
  <si>
    <t>PACK OF 6 SMALL FRUIT STRAWS</t>
  </si>
  <si>
    <t>PAPER LANTERN 9 POINT SNOW STAR</t>
  </si>
  <si>
    <t>EGG FRYING PAN RED</t>
  </si>
  <si>
    <t>EMBOSSED HEART TRINKET BOX</t>
  </si>
  <si>
    <t>C540097</t>
  </si>
  <si>
    <t>C540007</t>
  </si>
  <si>
    <t>TOOL BOX SOFT TOY</t>
  </si>
  <si>
    <t>$53.7</t>
  </si>
  <si>
    <t>C556637</t>
  </si>
  <si>
    <t>PAPER BUNTING COLOURED LACE</t>
  </si>
  <si>
    <t>C551732</t>
  </si>
  <si>
    <t>C536825</t>
  </si>
  <si>
    <t>C539302</t>
  </si>
  <si>
    <t>C577159</t>
  </si>
  <si>
    <t>SQUARE CHERRY BLOSSOM CABINET</t>
  </si>
  <si>
    <t>C559744</t>
  </si>
  <si>
    <t>C574658</t>
  </si>
  <si>
    <t>C537398</t>
  </si>
  <si>
    <t>C567681</t>
  </si>
  <si>
    <t>C554517</t>
  </si>
  <si>
    <t>C567365</t>
  </si>
  <si>
    <t>DOORMAT WELCOME PUPPIES</t>
  </si>
  <si>
    <t>DOORMAT WELCOME SUNRISE</t>
  </si>
  <si>
    <t>C549688</t>
  </si>
  <si>
    <t>C566944</t>
  </si>
  <si>
    <t>C538711</t>
  </si>
  <si>
    <t>EMBOSSED GLASS TEALIGHT HOLDER</t>
  </si>
  <si>
    <t>C573030</t>
  </si>
  <si>
    <t>C574494</t>
  </si>
  <si>
    <t>TUSCAN VILLA DOVECOTE BIRD FEEDER</t>
  </si>
  <si>
    <t>C564208</t>
  </si>
  <si>
    <t>HEART SHAPED HOLLY WREATH</t>
  </si>
  <si>
    <t>C573148</t>
  </si>
  <si>
    <t>C572754</t>
  </si>
  <si>
    <t>MARIE ANTOINETTE TRINKET BOX SILVER</t>
  </si>
  <si>
    <t>$72</t>
  </si>
  <si>
    <t>C578363</t>
  </si>
  <si>
    <t>MARIE ANTOINETTE TRINKET BOX GOLD</t>
  </si>
  <si>
    <t>C574322</t>
  </si>
  <si>
    <t>$262.8</t>
  </si>
  <si>
    <t>C574584</t>
  </si>
  <si>
    <t>HOT WATER BOTTLE I AM SO POORLY</t>
  </si>
  <si>
    <t>HOT WATER BOTTLE TEA AND SYMPATHY</t>
  </si>
  <si>
    <t>C546536</t>
  </si>
  <si>
    <t>DIAMANTE HEART SHAPED WALL MIRROR,</t>
  </si>
  <si>
    <t>C555873</t>
  </si>
  <si>
    <t>C557649</t>
  </si>
  <si>
    <t>C546529</t>
  </si>
  <si>
    <t>RUSTIC WOODEN CABINET, GLASS DOORS</t>
  </si>
  <si>
    <t>C558357</t>
  </si>
  <si>
    <t>$4.37</t>
  </si>
  <si>
    <t>C537402</t>
  </si>
  <si>
    <t>TEA TIME DES TEA COSY</t>
  </si>
  <si>
    <t>C537408</t>
  </si>
  <si>
    <t>C574922</t>
  </si>
  <si>
    <t>SMALL HEART MEASURING SPOONS</t>
  </si>
  <si>
    <t>REGENCY CAKE FORK</t>
  </si>
  <si>
    <t>C546535</t>
  </si>
  <si>
    <t>47566B</t>
  </si>
  <si>
    <t>TEA TIME PARTY BUNTING</t>
  </si>
  <si>
    <t>C578132</t>
  </si>
  <si>
    <t>C569990</t>
  </si>
  <si>
    <t>C566611</t>
  </si>
  <si>
    <t>C575159</t>
  </si>
  <si>
    <t>C538341</t>
  </si>
  <si>
    <t>ASSORTED TUTTI FRUTTI HEART BOX</t>
  </si>
  <si>
    <t>ASSORTED TUTTI FRUTTI LARGE PURSE</t>
  </si>
  <si>
    <t>FELTCRAFT HAIRBAND PINK AND BLUE</t>
  </si>
  <si>
    <t>FOOD CONTAINER SET 3 LOVE HEART</t>
  </si>
  <si>
    <t>16258A</t>
  </si>
  <si>
    <t>SWIRLY CIRCULAR RUBBERS IN BAG</t>
  </si>
  <si>
    <t>WOODEN BOX OF DOMINOES</t>
  </si>
  <si>
    <t>C540814</t>
  </si>
  <si>
    <t>C562577</t>
  </si>
  <si>
    <t>C559008</t>
  </si>
  <si>
    <t>FELTCRAFT CUSHION RABBIT</t>
  </si>
  <si>
    <t>C540820</t>
  </si>
  <si>
    <t>C565683</t>
  </si>
  <si>
    <t>C565681</t>
  </si>
  <si>
    <t>C574083</t>
  </si>
  <si>
    <t>PACK OF 12 COLOURED PENCILS</t>
  </si>
  <si>
    <t>C581178</t>
  </si>
  <si>
    <t>TOADSTOOL BEDSIDE LIGHT</t>
  </si>
  <si>
    <t>C560317</t>
  </si>
  <si>
    <t>C576919</t>
  </si>
  <si>
    <t>C558097</t>
  </si>
  <si>
    <t>C567177</t>
  </si>
  <si>
    <t>C539035</t>
  </si>
  <si>
    <t>C538121</t>
  </si>
  <si>
    <t>C541245</t>
  </si>
  <si>
    <t>85036C</t>
  </si>
  <si>
    <t>ROSE 1 WICK MORRIS BOXED CANDLE</t>
  </si>
  <si>
    <t>C561211</t>
  </si>
  <si>
    <t>C554100</t>
  </si>
  <si>
    <t>C567902</t>
  </si>
  <si>
    <t>HEART IVORY TRELLIS LARGE</t>
  </si>
  <si>
    <t>C578991</t>
  </si>
  <si>
    <t>HAPPY STENCIL CRAFT</t>
  </si>
  <si>
    <t>12 PENCILS TALL TUBE SKULLS</t>
  </si>
  <si>
    <t>CHRISTMAS TREE HEART DECORATION</t>
  </si>
  <si>
    <t>RECYCLED PENCIL WITH RABBIT ERASER</t>
  </si>
  <si>
    <t>$0.21</t>
  </si>
  <si>
    <t>CLASSIC FRENCH STYLE BASKET NATURAL</t>
  </si>
  <si>
    <t>TRAVEL CARD WALLET VINTAGE LEAF</t>
  </si>
  <si>
    <t>HANGING WOOD AND FELT FLOWER</t>
  </si>
  <si>
    <t>$0.12</t>
  </si>
  <si>
    <t>FOLKART ZINC HEART CHRISTMAS DEC</t>
  </si>
  <si>
    <t>C579930</t>
  </si>
  <si>
    <t>VINTAGE RED ENAMEL TRIM MUG</t>
  </si>
  <si>
    <t>C543603</t>
  </si>
  <si>
    <t>C576647</t>
  </si>
  <si>
    <t>85036A</t>
  </si>
  <si>
    <t>GARDENIA 1 WICK MORRIS BOXED CANDLE</t>
  </si>
  <si>
    <t>C548609</t>
  </si>
  <si>
    <t>FRENCH STYLE EMBOSSED HEART CABINET</t>
  </si>
  <si>
    <t>$21.95</t>
  </si>
  <si>
    <t>C550959</t>
  </si>
  <si>
    <t>C554530</t>
  </si>
  <si>
    <t>C546209</t>
  </si>
  <si>
    <t>C553561</t>
  </si>
  <si>
    <t>C542352</t>
  </si>
  <si>
    <t>C544433</t>
  </si>
  <si>
    <t>C543627</t>
  </si>
  <si>
    <t>C567717</t>
  </si>
  <si>
    <t>C543607</t>
  </si>
  <si>
    <t>C562051</t>
  </si>
  <si>
    <t>C569994</t>
  </si>
  <si>
    <t>C571045</t>
  </si>
  <si>
    <t>C556297</t>
  </si>
  <si>
    <t>C550454</t>
  </si>
  <si>
    <t>C559470</t>
  </si>
  <si>
    <t>C547853</t>
  </si>
  <si>
    <t>C554874</t>
  </si>
  <si>
    <t>C566741</t>
  </si>
  <si>
    <t>HOME SWEET HOME 2 DRAWER CABINET</t>
  </si>
  <si>
    <t>NATURAL HANGING QUILTED HEARTS</t>
  </si>
  <si>
    <t>C554005</t>
  </si>
  <si>
    <t>SMALL SKULL WINDMILL</t>
  </si>
  <si>
    <t>C572116</t>
  </si>
  <si>
    <t>C552705</t>
  </si>
  <si>
    <t>C579266</t>
  </si>
  <si>
    <t>$78.96</t>
  </si>
  <si>
    <t>C552029</t>
  </si>
  <si>
    <t>FRENCH BLUE METAL DOOR SIGN 9</t>
  </si>
  <si>
    <t>C546128</t>
  </si>
  <si>
    <t>C548626</t>
  </si>
  <si>
    <t>12 PENCILS TALL TUBE RED RETROSPOT</t>
  </si>
  <si>
    <t>SMALL IVORY HEART WALL ORGANISER</t>
  </si>
  <si>
    <t>C553905</t>
  </si>
  <si>
    <t>C555329</t>
  </si>
  <si>
    <t>C567544</t>
  </si>
  <si>
    <t>JUMBO BAG VINTAGE CHRISTMAS</t>
  </si>
  <si>
    <t>C580968</t>
  </si>
  <si>
    <t>WALL ART BUFFALO BILL</t>
  </si>
  <si>
    <t>WALL ART HORSE &amp; PONY</t>
  </si>
  <si>
    <t>WALL ART TREASURE AHOY</t>
  </si>
  <si>
    <t>BOX OF 6 CHRISTMAS CAKE DECORATIONS</t>
  </si>
  <si>
    <t>C556938</t>
  </si>
  <si>
    <t>C556930</t>
  </si>
  <si>
    <t>C554341</t>
  </si>
  <si>
    <t>C572481</t>
  </si>
  <si>
    <t>C562582</t>
  </si>
  <si>
    <t>C543811</t>
  </si>
  <si>
    <t>FUNKY WASHING UP GLOVES ASSORTED</t>
  </si>
  <si>
    <t>DOLLY GIRL BABY GIFT SET</t>
  </si>
  <si>
    <t>C555880</t>
  </si>
  <si>
    <t>C556101</t>
  </si>
  <si>
    <t>C549686</t>
  </si>
  <si>
    <t>C549013</t>
  </si>
  <si>
    <t>C548350</t>
  </si>
  <si>
    <t>VINTAGE UNION JACK BUNTING</t>
  </si>
  <si>
    <t>C550812</t>
  </si>
  <si>
    <t>C541822</t>
  </si>
  <si>
    <t>C543771</t>
  </si>
  <si>
    <t>C547408</t>
  </si>
  <si>
    <t>C554863</t>
  </si>
  <si>
    <t>C539072</t>
  </si>
  <si>
    <t>PAPERWEIGHT KINGS CHOICE</t>
  </si>
  <si>
    <t>C557944</t>
  </si>
  <si>
    <t>C546868</t>
  </si>
  <si>
    <t>C546885</t>
  </si>
  <si>
    <t>C548972</t>
  </si>
  <si>
    <t>ZINC WILLIE WINKIE  CANDLE STICK</t>
  </si>
  <si>
    <t>C549922</t>
  </si>
  <si>
    <t>C579886</t>
  </si>
  <si>
    <t>SET 36 COLOURING PENCILS DOILY</t>
  </si>
  <si>
    <t>CHRISTMAS GINGHAM TREE</t>
  </si>
  <si>
    <t>HEART STRING MEMO HOLDER HANGING</t>
  </si>
  <si>
    <t>WOODEN STAR CHRISTMAS SCANDINAVIAN</t>
  </si>
  <si>
    <t>VINTAGE JINGLE BELLS HEART</t>
  </si>
  <si>
    <t>C577737</t>
  </si>
  <si>
    <t>CHERUB HEART DECORATION SILVER</t>
  </si>
  <si>
    <t>SOAP DISH BROCANTE</t>
  </si>
  <si>
    <t>SMALL BONNE JAM JAR  T-LIGHT HOLDER</t>
  </si>
  <si>
    <t>CHRISTMAS MUSICAL ZINC STAR</t>
  </si>
  <si>
    <t>MUSICAL ZINC HEART DECORATION</t>
  </si>
  <si>
    <t>C544561</t>
  </si>
  <si>
    <t>C555908</t>
  </si>
  <si>
    <t>C542832</t>
  </si>
  <si>
    <t>$55.8</t>
  </si>
  <si>
    <t>C552016</t>
  </si>
  <si>
    <t>C568601</t>
  </si>
  <si>
    <t>C548576</t>
  </si>
  <si>
    <t>C552707</t>
  </si>
  <si>
    <t>DECORATIVE HANGING SHELVING UNIT</t>
  </si>
  <si>
    <t>$59.95</t>
  </si>
  <si>
    <t>C557512</t>
  </si>
  <si>
    <t>C563716</t>
  </si>
  <si>
    <t>C568584</t>
  </si>
  <si>
    <t>C570508</t>
  </si>
  <si>
    <t>C552014</t>
  </si>
  <si>
    <t>C537039</t>
  </si>
  <si>
    <t>FORKED CACTUS CANDLE</t>
  </si>
  <si>
    <t>C561041</t>
  </si>
  <si>
    <t>WOODEN HAPPY BIRTHDAY GARLAND</t>
  </si>
  <si>
    <t>PEARL CRYSTAL PUMPKIN T-LIGHT HLDR</t>
  </si>
  <si>
    <t>C561591</t>
  </si>
  <si>
    <t>C538749</t>
  </si>
  <si>
    <t>C559705</t>
  </si>
  <si>
    <t>C555532</t>
  </si>
  <si>
    <t>C546214</t>
  </si>
  <si>
    <t>WOODEN UNION JACK BUNTING</t>
  </si>
  <si>
    <t>C549912</t>
  </si>
  <si>
    <t>C568598</t>
  </si>
  <si>
    <t>C538066</t>
  </si>
  <si>
    <t>PAPER CHAIN KIT RETROSPOT</t>
  </si>
  <si>
    <t>C546256</t>
  </si>
  <si>
    <t>GREEN POLKADOT BOWL</t>
  </si>
  <si>
    <t>C579989</t>
  </si>
  <si>
    <t>C567348</t>
  </si>
  <si>
    <t>CURIO CABINET LINEN AND LACE</t>
  </si>
  <si>
    <t>C581465</t>
  </si>
  <si>
    <t>C568418</t>
  </si>
  <si>
    <t>12 EGG HOUSE PAINTED WOOD</t>
  </si>
  <si>
    <t>C562126</t>
  </si>
  <si>
    <t>C565016</t>
  </si>
  <si>
    <t>C566464</t>
  </si>
  <si>
    <t>C567355</t>
  </si>
  <si>
    <t>C572530</t>
  </si>
  <si>
    <t>C575590</t>
  </si>
  <si>
    <t>HANGING  BUTTERFLY T-LIGHT HOLDER</t>
  </si>
  <si>
    <t>C548357</t>
  </si>
  <si>
    <t>C555362</t>
  </si>
  <si>
    <t>C572989</t>
  </si>
  <si>
    <t>DOLLY CABINET 2 DRAWERS</t>
  </si>
  <si>
    <t>C564955</t>
  </si>
  <si>
    <t>C555365</t>
  </si>
  <si>
    <t>SMALL DECO JEWELLERY STAND</t>
  </si>
  <si>
    <t>C579766</t>
  </si>
  <si>
    <t>C543729</t>
  </si>
  <si>
    <t>C571003</t>
  </si>
  <si>
    <t>C566953</t>
  </si>
  <si>
    <t>RUSTIC STRAWBERRY JAM POT LARGE</t>
  </si>
  <si>
    <t>C564426</t>
  </si>
  <si>
    <t>84279P</t>
  </si>
  <si>
    <t>CHERRY BLOSSOM  DECORATIVE FLASK</t>
  </si>
  <si>
    <t>C568581</t>
  </si>
  <si>
    <t>C568097</t>
  </si>
  <si>
    <t>C551178</t>
  </si>
  <si>
    <t>C538647</t>
  </si>
  <si>
    <t>C574473</t>
  </si>
  <si>
    <t>FLORAL FOLK STATIONERY SET</t>
  </si>
  <si>
    <t>BISCUIT TIN VINTAGE CHRISTMAS</t>
  </si>
  <si>
    <t>CLASSIC CHROME BICYCLE BELL</t>
  </si>
  <si>
    <t>C567690</t>
  </si>
  <si>
    <t>C562116</t>
  </si>
  <si>
    <t>SET 10 CARDS HANGING BAUBLES 17080</t>
  </si>
  <si>
    <t>$2.99</t>
  </si>
  <si>
    <t xml:space="preserve"> SPACEBOY BABY GIFT SET</t>
  </si>
  <si>
    <t>C567703</t>
  </si>
  <si>
    <t>C553851</t>
  </si>
  <si>
    <t>C545850</t>
  </si>
  <si>
    <t>C580970</t>
  </si>
  <si>
    <t>C540307</t>
  </si>
  <si>
    <t>ASSORTED TUTTI FRUTTI ROUND BOX</t>
  </si>
  <si>
    <t>85014A</t>
  </si>
  <si>
    <t>BLACK/BLUE POLKADOT UMBRELLA</t>
  </si>
  <si>
    <t>GREY HEART HOT WATER BOTTLE</t>
  </si>
  <si>
    <t>MOTORING TISSUE BOX</t>
  </si>
  <si>
    <t>C571854</t>
  </si>
  <si>
    <t>C552841</t>
  </si>
  <si>
    <t>C545885</t>
  </si>
  <si>
    <t>C542642</t>
  </si>
  <si>
    <t>C556668</t>
  </si>
  <si>
    <t>C561608</t>
  </si>
  <si>
    <t>C536807</t>
  </si>
  <si>
    <t>C557895</t>
  </si>
  <si>
    <t>C572736</t>
  </si>
  <si>
    <t>C575585</t>
  </si>
  <si>
    <t>C555355</t>
  </si>
  <si>
    <t>35810B</t>
  </si>
  <si>
    <t>ENAMEL BLUE RIM COFFEE CONTAINER</t>
  </si>
  <si>
    <t>C551509</t>
  </si>
  <si>
    <t>C556457</t>
  </si>
  <si>
    <t>C565666</t>
  </si>
  <si>
    <t>BLACK HEART CARD HOLDER</t>
  </si>
  <si>
    <t>C539983</t>
  </si>
  <si>
    <t>C571233</t>
  </si>
  <si>
    <t>C577131</t>
  </si>
  <si>
    <t>C542787</t>
  </si>
  <si>
    <t>GLASS CHALICE GREEN  SMALL</t>
  </si>
  <si>
    <t>JARDIN ETCHED GLASS FRUITBOWL</t>
  </si>
  <si>
    <t>C580507</t>
  </si>
  <si>
    <t>C570122</t>
  </si>
  <si>
    <t>C548723</t>
  </si>
  <si>
    <t>CREAM SWEETHEART MAGAZINE RACK</t>
  </si>
  <si>
    <t>ASSORTED COLOUR T-LIGHT HOLDER</t>
  </si>
  <si>
    <t>SILVER PHOTO FRAME</t>
  </si>
  <si>
    <t>C537157</t>
  </si>
  <si>
    <t>FOLKART STAR CHRISTMAS DECORATIONS</t>
  </si>
  <si>
    <t>C542753</t>
  </si>
  <si>
    <t>C542748</t>
  </si>
  <si>
    <t>C545847</t>
  </si>
  <si>
    <t>TRAVEL CARD WALLET I LOVE LONDON</t>
  </si>
  <si>
    <t>C548155</t>
  </si>
  <si>
    <t>C537788</t>
  </si>
  <si>
    <t>16202E</t>
  </si>
  <si>
    <t>BLACK PHOTO ALBUM</t>
  </si>
  <si>
    <t>C575385</t>
  </si>
  <si>
    <t>PEACE WOODEN BLOCK LETTERS</t>
  </si>
  <si>
    <t>CARNIVAL BRACELET</t>
  </si>
  <si>
    <t>C545513</t>
  </si>
  <si>
    <t>C581235</t>
  </si>
  <si>
    <t>C581464</t>
  </si>
  <si>
    <t>C540860</t>
  </si>
  <si>
    <t>C576243</t>
  </si>
  <si>
    <t>C555256</t>
  </si>
  <si>
    <t>C550349</t>
  </si>
  <si>
    <t>C546081</t>
  </si>
  <si>
    <t>C580686</t>
  </si>
  <si>
    <t>KINGS CHOICE TEA CADDY</t>
  </si>
  <si>
    <t>C576223</t>
  </si>
  <si>
    <t>VINTAGE CHRISTMAS TABLECLOTH</t>
  </si>
  <si>
    <t>C579945</t>
  </si>
  <si>
    <t xml:space="preserve"> TRELLIS COAT RACK</t>
  </si>
  <si>
    <t>C578342</t>
  </si>
  <si>
    <t>VINTAGE CHRISTMAS GIFT SACK</t>
  </si>
  <si>
    <t>C557566</t>
  </si>
  <si>
    <t>C575058</t>
  </si>
  <si>
    <t>CHILLI LIGHTS</t>
  </si>
  <si>
    <t>C545833</t>
  </si>
  <si>
    <t>C574424</t>
  </si>
  <si>
    <t>LARGE WHITE HEART OF WICKER</t>
  </si>
  <si>
    <t>CHRISTMAS CRAFT TREE TOP ANGEL</t>
  </si>
  <si>
    <t>C575953</t>
  </si>
  <si>
    <t>C537820</t>
  </si>
  <si>
    <t>C578673</t>
  </si>
  <si>
    <t>C581228</t>
  </si>
  <si>
    <t>$162</t>
  </si>
  <si>
    <t>C540030</t>
  </si>
  <si>
    <t>C563433</t>
  </si>
  <si>
    <t>C543353</t>
  </si>
  <si>
    <t>WHITE 3 FRAME BIRDS AND TREE</t>
  </si>
  <si>
    <t>CLEAR DRAWER KNOB ACRYLIC EDWARDIAN</t>
  </si>
  <si>
    <t>C559670</t>
  </si>
  <si>
    <t>FRENCH WC SIGN BLUE METAL</t>
  </si>
  <si>
    <t>C545689</t>
  </si>
  <si>
    <t>84849D</t>
  </si>
  <si>
    <t>HOT BATHS SOAP HOLDER</t>
  </si>
  <si>
    <t>C550363</t>
  </si>
  <si>
    <t>GROW YOUR OWN HERBS SET OF 3</t>
  </si>
  <si>
    <t>C550489</t>
  </si>
  <si>
    <t>C556648</t>
  </si>
  <si>
    <t>C538109</t>
  </si>
  <si>
    <t>C536734</t>
  </si>
  <si>
    <t>C566782</t>
  </si>
  <si>
    <t>85163B</t>
  </si>
  <si>
    <t>BLACK BAROQUE WALL CLOCK</t>
  </si>
  <si>
    <t>C546131</t>
  </si>
  <si>
    <t>C580711</t>
  </si>
  <si>
    <t>C554537</t>
  </si>
  <si>
    <t>C546664</t>
  </si>
  <si>
    <t>C566007</t>
  </si>
  <si>
    <t>C547237</t>
  </si>
  <si>
    <t>CAMOUFLAGE LED TORCH</t>
  </si>
  <si>
    <t>C554477</t>
  </si>
  <si>
    <t>C565290</t>
  </si>
  <si>
    <t>C552701</t>
  </si>
  <si>
    <t>C571346</t>
  </si>
  <si>
    <t>C579871</t>
  </si>
  <si>
    <t>SET OF 6 TEA TIME BAKING CASES</t>
  </si>
  <si>
    <t>C542402</t>
  </si>
  <si>
    <t>C561232</t>
  </si>
  <si>
    <t>C561589</t>
  </si>
  <si>
    <t>C564911</t>
  </si>
  <si>
    <t>C564215</t>
  </si>
  <si>
    <t>C544415</t>
  </si>
  <si>
    <t>C562280</t>
  </si>
  <si>
    <t>C555360</t>
  </si>
  <si>
    <t>84926F</t>
  </si>
  <si>
    <t>PSYCHEDELIC TILE COASTER</t>
  </si>
  <si>
    <t>$6.96</t>
  </si>
  <si>
    <t>C556669</t>
  </si>
  <si>
    <t>C539657</t>
  </si>
  <si>
    <t>TEA BAG PLATE RED RETROSPOT</t>
  </si>
  <si>
    <t>C537416</t>
  </si>
  <si>
    <t>C560559</t>
  </si>
  <si>
    <t>C551863</t>
  </si>
  <si>
    <t>C539606</t>
  </si>
  <si>
    <t>MRS ROBOT SOFT TOY</t>
  </si>
  <si>
    <t>C546904</t>
  </si>
  <si>
    <t>CREAM WALL PLANTER HEART SHAPED</t>
  </si>
  <si>
    <t>C563220</t>
  </si>
  <si>
    <t>C540400</t>
  </si>
  <si>
    <t>C566745</t>
  </si>
  <si>
    <t>GINGHAM RECIPE BOOK BOX</t>
  </si>
  <si>
    <t>C573750</t>
  </si>
  <si>
    <t>C559882</t>
  </si>
  <si>
    <t>ZINC HEARTS PLANT POT HOLDER</t>
  </si>
  <si>
    <t>C547043</t>
  </si>
  <si>
    <t>C568445</t>
  </si>
  <si>
    <t>C568903</t>
  </si>
  <si>
    <t>C538684</t>
  </si>
  <si>
    <t>C543643</t>
  </si>
  <si>
    <t>C570683</t>
  </si>
  <si>
    <t>85039C</t>
  </si>
  <si>
    <t>S/4 BLACK MINI ROSE CANDLE IN BOWL</t>
  </si>
  <si>
    <t>RED METAL BEACH SPADE</t>
  </si>
  <si>
    <t>C554685</t>
  </si>
  <si>
    <t>C576324</t>
  </si>
  <si>
    <t>JUMBO BAG OWLS</t>
  </si>
  <si>
    <t>PINK  HEART SHAPE LOVE BUCKET</t>
  </si>
  <si>
    <t>85014B</t>
  </si>
  <si>
    <t>RED RETROSPOT UMBRELLA</t>
  </si>
  <si>
    <t>C573771</t>
  </si>
  <si>
    <t>C557175</t>
  </si>
  <si>
    <t>C566180</t>
  </si>
  <si>
    <t>C562953</t>
  </si>
  <si>
    <t>C562147</t>
  </si>
  <si>
    <t>C564063</t>
  </si>
  <si>
    <t>C557659</t>
  </si>
  <si>
    <t>C566458</t>
  </si>
  <si>
    <t>C574503</t>
  </si>
  <si>
    <t>C542104</t>
  </si>
  <si>
    <t>EGG CUP HENRIETTA HEN PINK</t>
  </si>
  <si>
    <t>C545529</t>
  </si>
  <si>
    <t>C578144</t>
  </si>
  <si>
    <t>C540792</t>
  </si>
  <si>
    <t>C567357</t>
  </si>
  <si>
    <t>C545537</t>
  </si>
  <si>
    <t>C546903</t>
  </si>
  <si>
    <t>BOX OF 9 PEBBLE CANDLES</t>
  </si>
  <si>
    <t>C555877</t>
  </si>
  <si>
    <t>C541232</t>
  </si>
  <si>
    <t>C580072</t>
  </si>
  <si>
    <t>C579877</t>
  </si>
  <si>
    <t>C569034</t>
  </si>
  <si>
    <t>PACK OF 12 TRADITIONAL CRAYONS</t>
  </si>
  <si>
    <t>C552462</t>
  </si>
  <si>
    <t>C569986</t>
  </si>
  <si>
    <t>3 TIER SWEETHEART GARDEN SHELF</t>
  </si>
  <si>
    <t>$35.95</t>
  </si>
  <si>
    <t>C537860</t>
  </si>
  <si>
    <t>HEART FILIGREE DOVE LARGE</t>
  </si>
  <si>
    <t>VINTAGE NOTEBOOK PARIS DAYS</t>
  </si>
  <si>
    <t>VINTAGE RED MUG</t>
  </si>
  <si>
    <t>C562623</t>
  </si>
  <si>
    <t>PINK DRAWER KNOB ACRYLIC EDWARDIAN</t>
  </si>
  <si>
    <t>C560654</t>
  </si>
  <si>
    <t>C538803</t>
  </si>
  <si>
    <t>72802B</t>
  </si>
  <si>
    <t>OCEAN SCENT CANDLE IN JEWELLED BOX</t>
  </si>
  <si>
    <t>C543765</t>
  </si>
  <si>
    <t>C560608</t>
  </si>
  <si>
    <t>C576866</t>
  </si>
  <si>
    <t>C540555</t>
  </si>
  <si>
    <t>C580392</t>
  </si>
  <si>
    <t>84247E</t>
  </si>
  <si>
    <t>PACK OF 12 CHRISTMAS FUN CARDS</t>
  </si>
  <si>
    <t>C563223</t>
  </si>
  <si>
    <t>C566943</t>
  </si>
  <si>
    <t>C548717</t>
  </si>
  <si>
    <t>C546932</t>
  </si>
  <si>
    <t>C564218</t>
  </si>
  <si>
    <t>C564956</t>
  </si>
  <si>
    <t>C544118</t>
  </si>
  <si>
    <t>C566174</t>
  </si>
  <si>
    <t>C567714</t>
  </si>
  <si>
    <t>C562110</t>
  </si>
  <si>
    <t>C546125</t>
  </si>
  <si>
    <t>C568694</t>
  </si>
  <si>
    <t>WHITE HEART CONFETTI IN TUBE</t>
  </si>
  <si>
    <t>C572916</t>
  </si>
  <si>
    <t>C563894</t>
  </si>
  <si>
    <t>90064B</t>
  </si>
  <si>
    <t>BLACK VINTAGE  CRYSTAL EARRINGS</t>
  </si>
  <si>
    <t>C567534</t>
  </si>
  <si>
    <t>JUMBO BAG 50'S CHRISTMAS</t>
  </si>
  <si>
    <t>C554872</t>
  </si>
  <si>
    <t>ANGEL DECORATION 3 BUTTONS</t>
  </si>
  <si>
    <t>C538085</t>
  </si>
  <si>
    <t>C551061</t>
  </si>
  <si>
    <t>C556436</t>
  </si>
  <si>
    <t>C549549</t>
  </si>
  <si>
    <t>C580597</t>
  </si>
  <si>
    <t>$4.74</t>
  </si>
  <si>
    <t>C573779</t>
  </si>
  <si>
    <t>MONEY BOX BISCUITS DESIGN</t>
  </si>
  <si>
    <t>YELLOW GIANT GARDEN THERMOMETER</t>
  </si>
  <si>
    <t>CIRCUS PARADE BABY GIFT SET</t>
  </si>
  <si>
    <t>C566205</t>
  </si>
  <si>
    <t>C566966</t>
  </si>
  <si>
    <t>BELLE JARDINIERE CUSHION COVER</t>
  </si>
  <si>
    <t>C569553</t>
  </si>
  <si>
    <t>MISTLETOE HEART WREATH CREAM</t>
  </si>
  <si>
    <t>C579948</t>
  </si>
  <si>
    <t>GLITTER CHRISTMAS TREE WITH BELLS</t>
  </si>
  <si>
    <t>C568748</t>
  </si>
  <si>
    <t>C538376</t>
  </si>
  <si>
    <t>C559105</t>
  </si>
  <si>
    <t>C560652</t>
  </si>
  <si>
    <t>C579140</t>
  </si>
  <si>
    <t>C581117</t>
  </si>
  <si>
    <t>C571635</t>
  </si>
  <si>
    <t>C576670</t>
  </si>
  <si>
    <t>JUMBO BAG VINTAGE LEAF</t>
  </si>
  <si>
    <t>C567685</t>
  </si>
  <si>
    <t>C550174</t>
  </si>
  <si>
    <t>TOTE BAG I LOVE LONDON</t>
  </si>
  <si>
    <t>C560289</t>
  </si>
  <si>
    <t>C562726</t>
  </si>
  <si>
    <t>C563218</t>
  </si>
  <si>
    <t>C543638</t>
  </si>
  <si>
    <t>C546362</t>
  </si>
  <si>
    <t>C557624</t>
  </si>
  <si>
    <t>BROCADE RING PURSE</t>
  </si>
  <si>
    <t>$57.60</t>
  </si>
  <si>
    <t>$57.6</t>
  </si>
  <si>
    <t>C558726</t>
  </si>
  <si>
    <t>C559739</t>
  </si>
  <si>
    <t>C555357</t>
  </si>
  <si>
    <t>C554926</t>
  </si>
  <si>
    <t>C540347</t>
  </si>
  <si>
    <t>C567358</t>
  </si>
  <si>
    <t>C547054</t>
  </si>
  <si>
    <t>C554851</t>
  </si>
  <si>
    <t>C539110</t>
  </si>
  <si>
    <t>OVERNIGHT BAG VINTAGE ROSE PAISLEY</t>
  </si>
  <si>
    <t>C545455</t>
  </si>
  <si>
    <t>C565215</t>
  </si>
  <si>
    <t>SKULLS  DESIGN  COTTON TOTE BAG</t>
  </si>
  <si>
    <t>$27</t>
  </si>
  <si>
    <t>C578007</t>
  </si>
  <si>
    <t>C569525</t>
  </si>
  <si>
    <t>C555487</t>
  </si>
  <si>
    <t>C564368</t>
  </si>
  <si>
    <t>PINK  HONEYCOMB PAPER FAN</t>
  </si>
  <si>
    <t>C568596</t>
  </si>
  <si>
    <t>C538876</t>
  </si>
  <si>
    <t>FELTCRAFT DOLL MARIA</t>
  </si>
  <si>
    <t>C539276</t>
  </si>
  <si>
    <t>85135C</t>
  </si>
  <si>
    <t>RED DRAGONFLY HELICOPTER</t>
  </si>
  <si>
    <t>C546548</t>
  </si>
  <si>
    <t>C555643</t>
  </si>
  <si>
    <t>C569964</t>
  </si>
  <si>
    <t>C562121</t>
  </si>
  <si>
    <t>C552552</t>
  </si>
  <si>
    <t>C562221</t>
  </si>
  <si>
    <t>SET 12 RETRO WHITE CHALK STICKS</t>
  </si>
  <si>
    <t>C564320</t>
  </si>
  <si>
    <t>C550442</t>
  </si>
  <si>
    <t>C559348</t>
  </si>
  <si>
    <t>C537383</t>
  </si>
  <si>
    <t>C537798</t>
  </si>
  <si>
    <t>C553906</t>
  </si>
  <si>
    <t>C580966</t>
  </si>
  <si>
    <t>JINGLE BELL HEART DECORATION</t>
  </si>
  <si>
    <t>PARTY CONE CHRISTMAS DECORATION</t>
  </si>
  <si>
    <t>C552765</t>
  </si>
  <si>
    <t>C540944</t>
  </si>
  <si>
    <t>C538693</t>
  </si>
  <si>
    <t>C549783</t>
  </si>
  <si>
    <t>C543628</t>
  </si>
  <si>
    <t>C561596</t>
  </si>
  <si>
    <t>84751B</t>
  </si>
  <si>
    <t>BLACK MEDIUM GLASS CAKE STAND</t>
  </si>
  <si>
    <t>84750B</t>
  </si>
  <si>
    <t>BLACK SMALL GLASS CAKE STAND</t>
  </si>
  <si>
    <t>C577392</t>
  </si>
  <si>
    <t>C555354</t>
  </si>
  <si>
    <t>AGED GLASS SILVER T-LIGHT HOLDER</t>
  </si>
  <si>
    <t>C558739</t>
  </si>
  <si>
    <t>C542639</t>
  </si>
  <si>
    <t>C538713</t>
  </si>
  <si>
    <t>C561069</t>
  </si>
  <si>
    <t>C580919</t>
  </si>
  <si>
    <t>C559030</t>
  </si>
  <si>
    <t>84510A</t>
  </si>
  <si>
    <t>SET OF 4 ENGLISH ROSE COASTERS</t>
  </si>
  <si>
    <t>84857C</t>
  </si>
  <si>
    <t>PINK MONTE CARLO HANDBAG</t>
  </si>
  <si>
    <t>HEART MINI PORTRAIT FRAME</t>
  </si>
  <si>
    <t>12 PENCILS TALL TUBE POSY</t>
  </si>
  <si>
    <t>C545449</t>
  </si>
  <si>
    <t>C568420</t>
  </si>
  <si>
    <t>C538100</t>
  </si>
  <si>
    <t>84798A</t>
  </si>
  <si>
    <t>PINK FOXGLOVE ARTIIFCIAL FLOWER</t>
  </si>
  <si>
    <t>C559334</t>
  </si>
  <si>
    <t>VINTAGE NOTEBOOK TRAVELOGUE</t>
  </si>
  <si>
    <t>C551513</t>
  </si>
  <si>
    <t>C575156</t>
  </si>
  <si>
    <t>C539438</t>
  </si>
  <si>
    <t>C567331</t>
  </si>
  <si>
    <t>C550814</t>
  </si>
  <si>
    <t>C553998</t>
  </si>
  <si>
    <t>C568421</t>
  </si>
  <si>
    <t>C547228</t>
  </si>
  <si>
    <t>COCKLE SHELL DISH</t>
  </si>
  <si>
    <t>C562117</t>
  </si>
  <si>
    <t>C577839</t>
  </si>
  <si>
    <t>C574350</t>
  </si>
  <si>
    <t>CHRISTMAS TREE HANGING GOLD</t>
  </si>
  <si>
    <t>CHERUB HEART DECORATION GOLD</t>
  </si>
  <si>
    <t>C548488</t>
  </si>
  <si>
    <t>C576248</t>
  </si>
  <si>
    <t>$14.55</t>
  </si>
  <si>
    <t>$87.3</t>
  </si>
  <si>
    <t>C553518</t>
  </si>
  <si>
    <t>C571336</t>
  </si>
  <si>
    <t>C564945</t>
  </si>
  <si>
    <t>TRADITIONAL MODELLING CLAY</t>
  </si>
  <si>
    <t>C569911</t>
  </si>
  <si>
    <t>C551674</t>
  </si>
  <si>
    <t>COFFEE MUG PINK PAISLEY DESIGN</t>
  </si>
  <si>
    <t>SMALL WHITE RETROSPOT MUG IN BOX</t>
  </si>
  <si>
    <t>C574492</t>
  </si>
  <si>
    <t>C563249</t>
  </si>
  <si>
    <t>BAG 250g SWIRLY MARBLES</t>
  </si>
  <si>
    <t>C540377</t>
  </si>
  <si>
    <t>GARDEN METAL SIGN</t>
  </si>
  <si>
    <t>C542259</t>
  </si>
  <si>
    <t>C566490</t>
  </si>
  <si>
    <t>C577752</t>
  </si>
  <si>
    <t>C546168</t>
  </si>
  <si>
    <t>C558254</t>
  </si>
  <si>
    <t>C566471</t>
  </si>
  <si>
    <t>C571861</t>
  </si>
  <si>
    <t>C562797</t>
  </si>
  <si>
    <t>C557059</t>
  </si>
  <si>
    <t>C553748</t>
  </si>
  <si>
    <t>C545678</t>
  </si>
  <si>
    <t>C574825</t>
  </si>
  <si>
    <t>$39</t>
  </si>
  <si>
    <t>C577163</t>
  </si>
  <si>
    <t>C539476</t>
  </si>
  <si>
    <t>C568138</t>
  </si>
  <si>
    <t>GLITTER STAR GARLAND WITH BELLS</t>
  </si>
  <si>
    <t>C572993</t>
  </si>
  <si>
    <t>C554846</t>
  </si>
  <si>
    <t>C558735</t>
  </si>
  <si>
    <t>C548607</t>
  </si>
  <si>
    <t>C558360</t>
  </si>
  <si>
    <t>C543609</t>
  </si>
  <si>
    <t>C575573</t>
  </si>
  <si>
    <t>VINTAGE RED ENAMEL TRIM JUG</t>
  </si>
  <si>
    <t>C580703</t>
  </si>
  <si>
    <t>C554536</t>
  </si>
  <si>
    <t>C561013</t>
  </si>
  <si>
    <t>C540381</t>
  </si>
  <si>
    <t>C552027</t>
  </si>
  <si>
    <t>C539574</t>
  </si>
  <si>
    <t>C548389</t>
  </si>
  <si>
    <t>C537763</t>
  </si>
  <si>
    <t>CREAM SWEETHEART SHELF + HOOKS</t>
  </si>
  <si>
    <t>C560409</t>
  </si>
  <si>
    <t>C579887</t>
  </si>
  <si>
    <t>FRENCH BATHROOM SIGN BLUE METAL</t>
  </si>
  <si>
    <t>ASSORTED COLOURS SILK FAN</t>
  </si>
  <si>
    <t>C544840</t>
  </si>
  <si>
    <t>C552015</t>
  </si>
  <si>
    <t>C538745</t>
  </si>
  <si>
    <t>CHRISTMAS CRAFT WHITE FAIRY</t>
  </si>
  <si>
    <t>C543244</t>
  </si>
  <si>
    <t>C562561</t>
  </si>
  <si>
    <t>C574318</t>
  </si>
  <si>
    <t>WHITE GOOSE FEATHER TREE 60CM</t>
  </si>
  <si>
    <t>C558969</t>
  </si>
  <si>
    <t>C555337</t>
  </si>
  <si>
    <t>PINK BUTTERFLY CUSHION COVER</t>
  </si>
  <si>
    <t>C557004</t>
  </si>
  <si>
    <t>C565789</t>
  </si>
  <si>
    <t>C557519</t>
  </si>
  <si>
    <t>C562559</t>
  </si>
  <si>
    <t>C558698</t>
  </si>
  <si>
    <t>C569976</t>
  </si>
  <si>
    <t>C563553</t>
  </si>
  <si>
    <t>NUMBER TILE VINTAGE FONT 3</t>
  </si>
  <si>
    <t>C563554</t>
  </si>
  <si>
    <t>NUMBER TILE VINTAGE FONT 6</t>
  </si>
  <si>
    <t>NUMBER TILE VINTAGE FONT 4</t>
  </si>
  <si>
    <t>C579502</t>
  </si>
  <si>
    <t>C555860</t>
  </si>
  <si>
    <t>C573228</t>
  </si>
  <si>
    <t>C575042</t>
  </si>
  <si>
    <t>C580805</t>
  </si>
  <si>
    <t>C579547</t>
  </si>
  <si>
    <t>C578803</t>
  </si>
  <si>
    <t>ZINC FOLKART SLEIGH BELLS</t>
  </si>
  <si>
    <t>C564711</t>
  </si>
  <si>
    <t>C539284</t>
  </si>
  <si>
    <t>C560045</t>
  </si>
  <si>
    <t>C558422</t>
  </si>
  <si>
    <t>C538373</t>
  </si>
  <si>
    <t>C580918</t>
  </si>
  <si>
    <t>$78</t>
  </si>
  <si>
    <t>C542913</t>
  </si>
  <si>
    <t>BOX OF 24 COCKTAIL PARASOLS</t>
  </si>
  <si>
    <t>C538105</t>
  </si>
  <si>
    <t>BLACK CHAMPAGNE GLASS</t>
  </si>
  <si>
    <t>C541885</t>
  </si>
  <si>
    <t>C547851</t>
  </si>
  <si>
    <t>C538755</t>
  </si>
  <si>
    <t>C537431</t>
  </si>
  <si>
    <t>LOVE BUILDING BLOCK WORD</t>
  </si>
  <si>
    <t>C570447</t>
  </si>
  <si>
    <t>C548460</t>
  </si>
  <si>
    <t>IF YOU CAN'T STAND THE HEAT MUG</t>
  </si>
  <si>
    <t>C547368</t>
  </si>
  <si>
    <t>C557037</t>
  </si>
  <si>
    <t>C538115</t>
  </si>
  <si>
    <t>C557249</t>
  </si>
  <si>
    <t>C554493</t>
  </si>
  <si>
    <t>SILVER ROCCOCO CHANDELIER</t>
  </si>
  <si>
    <t>C554001</t>
  </si>
  <si>
    <t>C555074</t>
  </si>
  <si>
    <t>C545844</t>
  </si>
  <si>
    <t>C546203</t>
  </si>
  <si>
    <t>C569989</t>
  </si>
  <si>
    <t>IVORY WICKER HEART MEDIUM</t>
  </si>
  <si>
    <t>SET OF 12 FAIRY CAKE BAKING CASES</t>
  </si>
  <si>
    <t>C577398</t>
  </si>
  <si>
    <t>CLASSIC METAL BIRDCAGE PLANT HOLDER</t>
  </si>
  <si>
    <t>C569922</t>
  </si>
  <si>
    <t>C564488</t>
  </si>
  <si>
    <t>T-LIGHT HOLDER SILVER HEART HANDLE</t>
  </si>
  <si>
    <t>84970L</t>
  </si>
  <si>
    <t>SINGLE HEART ZINC T-LIGHT HOLDER</t>
  </si>
  <si>
    <t>$11.4</t>
  </si>
  <si>
    <t>C560877</t>
  </si>
  <si>
    <t>C560987</t>
  </si>
  <si>
    <t>C537414</t>
  </si>
  <si>
    <t>C538701</t>
  </si>
  <si>
    <t>C554690</t>
  </si>
  <si>
    <t>C550646</t>
  </si>
  <si>
    <t>C555261</t>
  </si>
  <si>
    <t>C539608</t>
  </si>
  <si>
    <t>C570958</t>
  </si>
  <si>
    <t>SEWING SUSAN 21 NEEDLE SET</t>
  </si>
  <si>
    <t>C540781</t>
  </si>
  <si>
    <t>C549823</t>
  </si>
  <si>
    <t>C576375</t>
  </si>
  <si>
    <t>PACK OF 6 BIRDY GIFT TAGS</t>
  </si>
  <si>
    <t>C541674</t>
  </si>
  <si>
    <t>C550306</t>
  </si>
  <si>
    <t>C554342</t>
  </si>
  <si>
    <t>C576856</t>
  </si>
  <si>
    <t>LANDMARK FRAME COVENT GARDEN</t>
  </si>
  <si>
    <t>C546363</t>
  </si>
  <si>
    <t>C570194</t>
  </si>
  <si>
    <t>C538372</t>
  </si>
  <si>
    <t>C550664</t>
  </si>
  <si>
    <t>C542413</t>
  </si>
  <si>
    <t>C545679</t>
  </si>
  <si>
    <t>C552258</t>
  </si>
  <si>
    <t>C555529</t>
  </si>
  <si>
    <t>C577196</t>
  </si>
  <si>
    <t>DOORMAT FANCY FONT HOME SWEET HOME</t>
  </si>
  <si>
    <t>DOORMAT MULTICOLOUR STRIPE</t>
  </si>
  <si>
    <t>DOORMAT TOPIARY</t>
  </si>
  <si>
    <t>$49.5</t>
  </si>
  <si>
    <t>C543819</t>
  </si>
  <si>
    <t>C563072</t>
  </si>
  <si>
    <t>C550099</t>
  </si>
  <si>
    <t>C581305</t>
  </si>
  <si>
    <t>C556673</t>
  </si>
  <si>
    <t>C562651</t>
  </si>
  <si>
    <t>BOHEMIAN COLLAGE STATIONERY SET</t>
  </si>
  <si>
    <t>C579739</t>
  </si>
  <si>
    <t>C558423</t>
  </si>
  <si>
    <t>C558239</t>
  </si>
  <si>
    <t>C544432</t>
  </si>
  <si>
    <t>C567940</t>
  </si>
  <si>
    <t>C564903</t>
  </si>
  <si>
    <t>WHITE SOAP RACK WITH 2 BOTTLES</t>
  </si>
  <si>
    <t>C543039</t>
  </si>
  <si>
    <t>C536818</t>
  </si>
  <si>
    <t>C564214</t>
  </si>
  <si>
    <t>C539090</t>
  </si>
  <si>
    <t>C568562</t>
  </si>
  <si>
    <t>C559012</t>
  </si>
  <si>
    <t>C545508</t>
  </si>
  <si>
    <t>PAPER CHAIN KIT LONDON</t>
  </si>
  <si>
    <t>PARTY CHARMS 50 PIECES</t>
  </si>
  <si>
    <t>C570845</t>
  </si>
  <si>
    <t>C545307</t>
  </si>
  <si>
    <t>C577149</t>
  </si>
  <si>
    <t>WHITE WICKER STAR</t>
  </si>
  <si>
    <t>C543764</t>
  </si>
  <si>
    <t>79191D</t>
  </si>
  <si>
    <t>RETRO PLASTIC DAISY TRAY</t>
  </si>
  <si>
    <t>C567919</t>
  </si>
  <si>
    <t>C539054</t>
  </si>
  <si>
    <t>C545723</t>
  </si>
  <si>
    <t>C563459</t>
  </si>
  <si>
    <t>C541834</t>
  </si>
  <si>
    <t>HEART T-LIGHT HOLDER</t>
  </si>
  <si>
    <t>C560046</t>
  </si>
  <si>
    <t>C562151</t>
  </si>
  <si>
    <t>C551139</t>
  </si>
  <si>
    <t>EUCALYPTUS &amp; PINECONE  WREATH</t>
  </si>
  <si>
    <t>C571856</t>
  </si>
  <si>
    <t>C579906</t>
  </si>
  <si>
    <t>C545442</t>
  </si>
  <si>
    <t>C539945</t>
  </si>
  <si>
    <t>C551196</t>
  </si>
  <si>
    <t>C559747</t>
  </si>
  <si>
    <t>79030D</t>
  </si>
  <si>
    <t>TUMBLER BAROQUE</t>
  </si>
  <si>
    <t>C567950</t>
  </si>
  <si>
    <t>C566785</t>
  </si>
  <si>
    <t>C579923</t>
  </si>
  <si>
    <t>C543790</t>
  </si>
  <si>
    <t>C577815</t>
  </si>
  <si>
    <t>C548495</t>
  </si>
  <si>
    <t>WHITE HANGING BEADS CANDLE HOLDER</t>
  </si>
  <si>
    <t>C538463</t>
  </si>
  <si>
    <t>C572471</t>
  </si>
  <si>
    <t>C542091</t>
  </si>
  <si>
    <t>SET OF 2 WOODEN MARKET CRATES</t>
  </si>
  <si>
    <t>C540895</t>
  </si>
  <si>
    <t>C561229</t>
  </si>
  <si>
    <t>C563899</t>
  </si>
  <si>
    <t>C573925</t>
  </si>
  <si>
    <t>C574517</t>
  </si>
  <si>
    <t>C558112</t>
  </si>
  <si>
    <t>C549540</t>
  </si>
  <si>
    <t>C551330</t>
  </si>
  <si>
    <t>C556644</t>
  </si>
  <si>
    <t>C572489</t>
  </si>
  <si>
    <t>C559533</t>
  </si>
  <si>
    <t>C538375</t>
  </si>
  <si>
    <t>C566942</t>
  </si>
  <si>
    <t>C545773</t>
  </si>
  <si>
    <t>C557647</t>
  </si>
  <si>
    <t>BLUE VINTAGE SPOT BEAKER</t>
  </si>
  <si>
    <t>C544828</t>
  </si>
  <si>
    <t>84279B</t>
  </si>
  <si>
    <t>CHERRY BLOSSOM DECORATIVE FLASK</t>
  </si>
  <si>
    <t>C544827</t>
  </si>
  <si>
    <t>C557467</t>
  </si>
  <si>
    <t>C569969</t>
  </si>
  <si>
    <t>C555874</t>
  </si>
  <si>
    <t>C571319</t>
  </si>
  <si>
    <t>ZINC T-LIGHT HOLDER STAR LARGE</t>
  </si>
  <si>
    <t>C554856</t>
  </si>
  <si>
    <t>C556535</t>
  </si>
  <si>
    <t>C572114</t>
  </si>
  <si>
    <t>C564813</t>
  </si>
  <si>
    <t>C561212</t>
  </si>
  <si>
    <t>C542421</t>
  </si>
  <si>
    <t>C549900</t>
  </si>
  <si>
    <t>C576858</t>
  </si>
  <si>
    <t>C543633</t>
  </si>
  <si>
    <t>SET OF 2 TEA TOWELS APPLE AND PEARS</t>
  </si>
  <si>
    <t>C555599</t>
  </si>
  <si>
    <t>$195.00</t>
  </si>
  <si>
    <t>$195</t>
  </si>
  <si>
    <t>C573759</t>
  </si>
  <si>
    <t>C539569</t>
  </si>
  <si>
    <t>C547798</t>
  </si>
  <si>
    <t>$41.7</t>
  </si>
  <si>
    <t>C550780</t>
  </si>
  <si>
    <t>84507C</t>
  </si>
  <si>
    <t>BLUE CIRCLES DESIGN MONKEY DOLL</t>
  </si>
  <si>
    <t>C547229</t>
  </si>
  <si>
    <t>C540244</t>
  </si>
  <si>
    <t>C543769</t>
  </si>
  <si>
    <t>C566820</t>
  </si>
  <si>
    <t>C540403</t>
  </si>
  <si>
    <t>C543608</t>
  </si>
  <si>
    <t>C538628</t>
  </si>
  <si>
    <t>C569988</t>
  </si>
  <si>
    <t>C569984</t>
  </si>
  <si>
    <t>WALL MIRROR RECTANGLE DIAMANTE PINK</t>
  </si>
  <si>
    <t>C539832</t>
  </si>
  <si>
    <t>C563693</t>
  </si>
  <si>
    <t>C548695</t>
  </si>
  <si>
    <t>C550300</t>
  </si>
  <si>
    <t>C566012</t>
  </si>
  <si>
    <t>C554925</t>
  </si>
  <si>
    <t>C556818</t>
  </si>
  <si>
    <t>C574999</t>
  </si>
  <si>
    <t>LARGE IVORY HEART WALL ORGANISER</t>
  </si>
  <si>
    <t>C563603</t>
  </si>
  <si>
    <t>C542261</t>
  </si>
  <si>
    <t>LONDON BUS COFFEE MUG</t>
  </si>
  <si>
    <t>C577819</t>
  </si>
  <si>
    <t>C544829</t>
  </si>
  <si>
    <t>RED FLOCK LOVE HEART PHOTO FRAME</t>
  </si>
  <si>
    <t>C572482</t>
  </si>
  <si>
    <t>C548307</t>
  </si>
  <si>
    <t>CITRONELLA CANDLE GARDEN POT</t>
  </si>
  <si>
    <t>C564964</t>
  </si>
  <si>
    <t>C539402</t>
  </si>
  <si>
    <t>C541656</t>
  </si>
  <si>
    <t>C581569</t>
  </si>
  <si>
    <t>C543241</t>
  </si>
  <si>
    <t>C552301</t>
  </si>
  <si>
    <t>C578669</t>
  </si>
  <si>
    <t>VINTAGE DOILY JUMBO BAG RED</t>
  </si>
  <si>
    <t>C543780</t>
  </si>
  <si>
    <t>C559683</t>
  </si>
  <si>
    <t>C548713</t>
  </si>
  <si>
    <t>C543042</t>
  </si>
  <si>
    <t>C558712</t>
  </si>
  <si>
    <t>C578039</t>
  </si>
  <si>
    <t>C563611</t>
  </si>
  <si>
    <t>C579878</t>
  </si>
  <si>
    <t>C572059</t>
  </si>
  <si>
    <t>RED RETROSPOT PLATE</t>
  </si>
  <si>
    <t>C541694</t>
  </si>
  <si>
    <t>C542138</t>
  </si>
  <si>
    <t>C539224</t>
  </si>
  <si>
    <t>$175.00</t>
  </si>
  <si>
    <t>$175</t>
  </si>
  <si>
    <t>C558468</t>
  </si>
  <si>
    <t>C542395</t>
  </si>
  <si>
    <t>LARGE ROUND CUTGLASS CANDLESTICK</t>
  </si>
  <si>
    <t>C559033</t>
  </si>
  <si>
    <t>C562959</t>
  </si>
  <si>
    <t>$0.70</t>
  </si>
  <si>
    <t>$4.2</t>
  </si>
  <si>
    <t>$1.80</t>
  </si>
  <si>
    <t>$10.8</t>
  </si>
  <si>
    <t>C541818</t>
  </si>
  <si>
    <t>C553656</t>
  </si>
  <si>
    <t>C569112</t>
  </si>
  <si>
    <t>C569944</t>
  </si>
  <si>
    <t>C541090</t>
  </si>
  <si>
    <t>C540652</t>
  </si>
  <si>
    <t>$265.50</t>
  </si>
  <si>
    <t>$265.5</t>
  </si>
  <si>
    <t>C547309</t>
  </si>
  <si>
    <t>FAIRY CAKE BIRTHDAY CANDLE SET</t>
  </si>
  <si>
    <t>C564845</t>
  </si>
  <si>
    <t>C546647</t>
  </si>
  <si>
    <t>C552212</t>
  </si>
  <si>
    <t>C566742</t>
  </si>
  <si>
    <t>RED COAT RACK PARIS FASHION</t>
  </si>
  <si>
    <t>C561233</t>
  </si>
  <si>
    <t>C544557</t>
  </si>
  <si>
    <t>C553486</t>
  </si>
  <si>
    <t>$17.28</t>
  </si>
  <si>
    <t>C580698</t>
  </si>
  <si>
    <t>C540393</t>
  </si>
  <si>
    <t>ANTIQUE LILY FAIRY LIGHTS</t>
  </si>
  <si>
    <t>C545457</t>
  </si>
  <si>
    <t>C557651</t>
  </si>
  <si>
    <t>C548453</t>
  </si>
  <si>
    <t>C562954</t>
  </si>
  <si>
    <t>C574504</t>
  </si>
  <si>
    <t>C567689</t>
  </si>
  <si>
    <t>C549162</t>
  </si>
  <si>
    <t>C560124</t>
  </si>
  <si>
    <t>C545443</t>
  </si>
  <si>
    <t>C575665</t>
  </si>
  <si>
    <t>C563612</t>
  </si>
  <si>
    <t>C566463</t>
  </si>
  <si>
    <t>C579781</t>
  </si>
  <si>
    <t>C579782</t>
  </si>
  <si>
    <t>C565077</t>
  </si>
  <si>
    <t>C567767</t>
  </si>
  <si>
    <t>C547797</t>
  </si>
  <si>
    <t>C557515</t>
  </si>
  <si>
    <t>C568395</t>
  </si>
  <si>
    <t>C572546</t>
  </si>
  <si>
    <t>C580826</t>
  </si>
  <si>
    <t>C569967</t>
  </si>
  <si>
    <t>C581145</t>
  </si>
  <si>
    <t>C565804</t>
  </si>
  <si>
    <t>C552556</t>
  </si>
  <si>
    <t>FOOD COVER WITH BEADS SET 2</t>
  </si>
  <si>
    <t>SET/20 RED RETROSPOT PAPER NAPKINS</t>
  </si>
  <si>
    <t>ZINC T-LIGHT HOLDER STARS SMALL</t>
  </si>
  <si>
    <t>C569117</t>
  </si>
  <si>
    <t>PHOTO FRAME LINEN AND LACE LARGE</t>
  </si>
  <si>
    <t>C570476</t>
  </si>
  <si>
    <t>PLAYING CARDS KEEP CALM &amp; CARRY ON</t>
  </si>
  <si>
    <t>C570962</t>
  </si>
  <si>
    <t>C540250</t>
  </si>
  <si>
    <t>C537602</t>
  </si>
  <si>
    <t>C546854</t>
  </si>
  <si>
    <t>JUMBO BAG SCANDINAVIAN PAISLEY</t>
  </si>
  <si>
    <t>C542910</t>
  </si>
  <si>
    <t>C544682</t>
  </si>
  <si>
    <t>C551948</t>
  </si>
  <si>
    <t>C562709</t>
  </si>
  <si>
    <t>C567627</t>
  </si>
  <si>
    <t>C578276</t>
  </si>
  <si>
    <t>C548187</t>
  </si>
  <si>
    <t>C569851</t>
  </si>
  <si>
    <t>C559136</t>
  </si>
  <si>
    <t>FRENCH LAUNDRY SIGN BLUE METAL</t>
  </si>
  <si>
    <t>BABUSHKA LIGHTS STRING OF 10</t>
  </si>
  <si>
    <t>47590B</t>
  </si>
  <si>
    <t>PINK HAPPY BIRTHDAY BUNTING</t>
  </si>
  <si>
    <t>$3.45</t>
  </si>
  <si>
    <t>HAPPY EASTER HANGING DECORATION</t>
  </si>
  <si>
    <t>C556911</t>
  </si>
  <si>
    <t>MULTICOLOUR SPRING FLOWER MUG</t>
  </si>
  <si>
    <t>GREEN METAL BOX ARMY SUPPLIES</t>
  </si>
  <si>
    <t>C544417</t>
  </si>
  <si>
    <t>C576576</t>
  </si>
  <si>
    <t>C553801</t>
  </si>
  <si>
    <t>C553483</t>
  </si>
  <si>
    <t>84800L</t>
  </si>
  <si>
    <t>LARGE WHITE/PINK ROSE ART FLOWER</t>
  </si>
  <si>
    <t>C570460</t>
  </si>
  <si>
    <t>C575572</t>
  </si>
  <si>
    <t>C580761</t>
  </si>
  <si>
    <t>C579919</t>
  </si>
  <si>
    <t>C536760</t>
  </si>
  <si>
    <t>C536391</t>
  </si>
  <si>
    <t>PLASTERS IN TIN VINTAGE PAISLEY</t>
  </si>
  <si>
    <t>CHICK GREY HOT WATER BOTTLE</t>
  </si>
  <si>
    <t>$41.4</t>
  </si>
  <si>
    <t>PACK OF 12 PINK PAISLEY TISSUES</t>
  </si>
  <si>
    <t>PACK OF 12 BLUE PAISLEY TISSUES</t>
  </si>
  <si>
    <t>PACK OF 12 RED RETROSPOT TISSUES</t>
  </si>
  <si>
    <t>C552049</t>
  </si>
  <si>
    <t>C567691</t>
  </si>
  <si>
    <t>C566963</t>
  </si>
  <si>
    <t>SET OF 2 ROUND TINS CAMEMBERT</t>
  </si>
  <si>
    <t>C580131</t>
  </si>
  <si>
    <t>C549905</t>
  </si>
  <si>
    <t>C541512</t>
  </si>
  <si>
    <t>85036B</t>
  </si>
  <si>
    <t>CHOCOLATE 1 WICK MORRIS BOX CANDLE</t>
  </si>
  <si>
    <t>85034C</t>
  </si>
  <si>
    <t>3 ROSE MORRIS BOXED CANDLES</t>
  </si>
  <si>
    <t>C562962</t>
  </si>
  <si>
    <t>C553564</t>
  </si>
  <si>
    <t>C541009</t>
  </si>
  <si>
    <t>C539949</t>
  </si>
  <si>
    <t>C579431</t>
  </si>
  <si>
    <t>C542262</t>
  </si>
  <si>
    <t>C576230</t>
  </si>
  <si>
    <t>PINK HANGING HEART T-LIGHT HOLDER</t>
  </si>
  <si>
    <t>C572117</t>
  </si>
  <si>
    <t>C569909</t>
  </si>
  <si>
    <t>C557883</t>
  </si>
  <si>
    <t>90200B</t>
  </si>
  <si>
    <t>BLACK SWEETHEART BRACELET</t>
  </si>
  <si>
    <t>C580747</t>
  </si>
  <si>
    <t>C553533</t>
  </si>
  <si>
    <t>C544427</t>
  </si>
  <si>
    <t>SET/6 FRUIT SALAD PAPER CUPS</t>
  </si>
  <si>
    <t>C563207</t>
  </si>
  <si>
    <t>C551140</t>
  </si>
  <si>
    <t>DOORMAT HEARTS</t>
  </si>
  <si>
    <t>GOLD EAR MUFF HEADPHONES</t>
  </si>
  <si>
    <t>$5.49</t>
  </si>
  <si>
    <t>C579897</t>
  </si>
  <si>
    <t>C551865</t>
  </si>
  <si>
    <t>C541833</t>
  </si>
  <si>
    <t>C549041</t>
  </si>
  <si>
    <t>RED RETROSPOT SHOPPING BAG</t>
  </si>
  <si>
    <t>C546496</t>
  </si>
  <si>
    <t>C558559</t>
  </si>
  <si>
    <t>C561587</t>
  </si>
  <si>
    <t>C560561</t>
  </si>
  <si>
    <t>C575626</t>
  </si>
  <si>
    <t>C557516</t>
  </si>
  <si>
    <t>JUMBO BAG PAISLEY PARK</t>
  </si>
  <si>
    <t>C555595</t>
  </si>
  <si>
    <t>C560189</t>
  </si>
  <si>
    <t>C564211</t>
  </si>
  <si>
    <t>47013C</t>
  </si>
  <si>
    <t>WINE BOTTLE DRESSING DARK BLUE</t>
  </si>
  <si>
    <t>$1.44</t>
  </si>
  <si>
    <t>C575651</t>
  </si>
  <si>
    <t>C579347</t>
  </si>
  <si>
    <t>C580741</t>
  </si>
  <si>
    <t>C567947</t>
  </si>
  <si>
    <t>SILVER BELLS TABLE DECORATION</t>
  </si>
  <si>
    <t>TROPICAL  HONEYCOMB PAPER GARLAND</t>
  </si>
  <si>
    <t>C550966</t>
  </si>
  <si>
    <t>C553903</t>
  </si>
  <si>
    <t>C561594</t>
  </si>
  <si>
    <t>C572991</t>
  </si>
  <si>
    <t>SET OF 36 VINTAGE CHRISTMAS DOILIES</t>
  </si>
  <si>
    <t>PACK OF 6 SWEETIE GIFT BOXES</t>
  </si>
  <si>
    <t>C546906</t>
  </si>
  <si>
    <t>C572529</t>
  </si>
  <si>
    <t>C545841</t>
  </si>
  <si>
    <t>C561238</t>
  </si>
  <si>
    <t>C545531</t>
  </si>
  <si>
    <t>C561240</t>
  </si>
  <si>
    <t>C553478</t>
  </si>
  <si>
    <t>C564996</t>
  </si>
  <si>
    <t>C541823</t>
  </si>
  <si>
    <t>C549049</t>
  </si>
  <si>
    <t>C538712</t>
  </si>
  <si>
    <t>C571543</t>
  </si>
  <si>
    <t>C574472</t>
  </si>
  <si>
    <t>C551602</t>
  </si>
  <si>
    <t>C561370</t>
  </si>
  <si>
    <t>C561380</t>
  </si>
  <si>
    <t>C566457</t>
  </si>
  <si>
    <t>C559952</t>
  </si>
  <si>
    <t>C540394</t>
  </si>
  <si>
    <t>C556633</t>
  </si>
  <si>
    <t>84971S</t>
  </si>
  <si>
    <t>SMALL HEART FLOWERS HOOK</t>
  </si>
  <si>
    <t>C566161</t>
  </si>
  <si>
    <t>C538118</t>
  </si>
  <si>
    <t>C538062</t>
  </si>
  <si>
    <t>C564908</t>
  </si>
  <si>
    <t>C564279</t>
  </si>
  <si>
    <t>84968A</t>
  </si>
  <si>
    <t>SET OF 16 VINTAGE ROSE CUTLERY</t>
  </si>
  <si>
    <t>C560331</t>
  </si>
  <si>
    <t>C559663</t>
  </si>
  <si>
    <t>C571329</t>
  </si>
  <si>
    <t>$1.00</t>
  </si>
  <si>
    <t>$1</t>
  </si>
  <si>
    <t>BEWARE OF THE CAT METAL SIGN</t>
  </si>
  <si>
    <t>C564949</t>
  </si>
  <si>
    <t>MIRROR MOSAIC T-LIGHT HOLDER ROUND</t>
  </si>
  <si>
    <t>$1.32</t>
  </si>
  <si>
    <t>$15.84</t>
  </si>
  <si>
    <t>VINTAGE COFFEE GRINDER BOX</t>
  </si>
  <si>
    <t>C567704</t>
  </si>
  <si>
    <t>C563608</t>
  </si>
  <si>
    <t>C542256</t>
  </si>
  <si>
    <t>METAL SIGN HIS DINNER IS SERVED</t>
  </si>
  <si>
    <t>LADS ONLY TISSUE BOX</t>
  </si>
  <si>
    <t>STARS GIFT TAPE</t>
  </si>
  <si>
    <t>TV DINNER TRAY AIR HOSTESS</t>
  </si>
  <si>
    <t>C570902</t>
  </si>
  <si>
    <t>C557060</t>
  </si>
  <si>
    <t>C579783</t>
  </si>
  <si>
    <t>PAPER BUNTING PAISLEY PARK</t>
  </si>
  <si>
    <t>C577351</t>
  </si>
  <si>
    <t>C558110</t>
  </si>
  <si>
    <t>47599A</t>
  </si>
  <si>
    <t>PINK PARTY BAGS</t>
  </si>
  <si>
    <t>PARTY CONES CANDY ASSORTED</t>
  </si>
  <si>
    <t>C575056</t>
  </si>
  <si>
    <t>C560560</t>
  </si>
  <si>
    <t>C550538</t>
  </si>
  <si>
    <t>C564947</t>
  </si>
  <si>
    <t>MIRROR MOSAIC HURRICANE LAMP</t>
  </si>
  <si>
    <t>C571264</t>
  </si>
  <si>
    <t>C565422</t>
  </si>
  <si>
    <t>C577327</t>
  </si>
  <si>
    <t>LARGE DECO JEWELLERY STAND</t>
  </si>
  <si>
    <t>C541961</t>
  </si>
  <si>
    <t>C556493</t>
  </si>
  <si>
    <t>KEY FOB , SHED</t>
  </si>
  <si>
    <t>C558060</t>
  </si>
  <si>
    <t>C560818</t>
  </si>
  <si>
    <t>C566384</t>
  </si>
  <si>
    <t>C577731</t>
  </si>
  <si>
    <t>PACK 3 BOXES CHRISTMAS PANETTONE</t>
  </si>
  <si>
    <t>C579172</t>
  </si>
  <si>
    <t>$65.4</t>
  </si>
  <si>
    <t>C552944</t>
  </si>
  <si>
    <t>RED RETROSPOT BIG BOWL</t>
  </si>
  <si>
    <t>RETROSPOT GIANT TUBE MATCHES</t>
  </si>
  <si>
    <t>C553424</t>
  </si>
  <si>
    <t>C572440</t>
  </si>
  <si>
    <t>PINK  POLKADOT CUP</t>
  </si>
  <si>
    <t>C573929</t>
  </si>
  <si>
    <t>C547193</t>
  </si>
  <si>
    <t>ENAMEL FIRE BUCKET CREAM</t>
  </si>
  <si>
    <t>C554361</t>
  </si>
  <si>
    <t>C562367</t>
  </si>
  <si>
    <t>C566036</t>
  </si>
  <si>
    <t>POLKA DOT RAFFIA FOOD COVER</t>
  </si>
  <si>
    <t>C571059</t>
  </si>
  <si>
    <t>IVORY SWEETHEART WIRE LETTER RACK</t>
  </si>
  <si>
    <t>C569786</t>
  </si>
  <si>
    <t>C539071</t>
  </si>
  <si>
    <t>C555253</t>
  </si>
  <si>
    <t>POCKET BAG BLUE PAISLEY RED SPOT</t>
  </si>
  <si>
    <t>C579929</t>
  </si>
  <si>
    <t>Malta</t>
  </si>
  <si>
    <t>C557054</t>
  </si>
  <si>
    <t>C564751</t>
  </si>
  <si>
    <t>C578274</t>
  </si>
  <si>
    <t>C573306</t>
  </si>
  <si>
    <t>C559344</t>
  </si>
  <si>
    <t>C575940</t>
  </si>
  <si>
    <t>SET OF 3 WOODEN STOCKING DECORATION</t>
  </si>
  <si>
    <t>C560330</t>
  </si>
  <si>
    <t>PANTRY APPLE CORER</t>
  </si>
  <si>
    <t>C561725</t>
  </si>
  <si>
    <t>C562773</t>
  </si>
  <si>
    <t>C564427</t>
  </si>
  <si>
    <t>MINI CAKE STAND T-LIGHT HOLDER</t>
  </si>
  <si>
    <t>C565752</t>
  </si>
  <si>
    <t>MEDINA STAMPED METAL STOOL</t>
  </si>
  <si>
    <t>C566671</t>
  </si>
  <si>
    <t>ASSORTED MONKEY SUCTION CUP HOOK</t>
  </si>
  <si>
    <t>C569663</t>
  </si>
  <si>
    <t>C572850</t>
  </si>
  <si>
    <t>HOME SWEET HOME KEY HOLDER</t>
  </si>
  <si>
    <t>C574010</t>
  </si>
  <si>
    <t>C574524</t>
  </si>
  <si>
    <t>C577547</t>
  </si>
  <si>
    <t>C545866</t>
  </si>
  <si>
    <t>C545867</t>
  </si>
  <si>
    <t>C550353</t>
  </si>
  <si>
    <t>C553397</t>
  </si>
  <si>
    <t>C556643</t>
  </si>
  <si>
    <t>C565140</t>
  </si>
  <si>
    <t>SUKI  SHOULDER BAG</t>
  </si>
  <si>
    <t>C570406</t>
  </si>
  <si>
    <t>BUNDLE OF 3 RETRO NOTE BOOKS</t>
  </si>
  <si>
    <t>C558202</t>
  </si>
  <si>
    <t>MUM'S KITCHEN CLOCK</t>
  </si>
  <si>
    <t>C541641</t>
  </si>
  <si>
    <t>GUMBALL MONOCHROME COAT RACK</t>
  </si>
  <si>
    <t>C551551</t>
  </si>
  <si>
    <t>UNION STRIPE CUSHION COVER</t>
  </si>
  <si>
    <t>C553150</t>
  </si>
  <si>
    <t>FRENCH BLUE METAL DOOR SIGN 1</t>
  </si>
  <si>
    <t>FRENCH BLUE METAL DOOR SIGN 2</t>
  </si>
  <si>
    <t>C554931</t>
  </si>
  <si>
    <t>ASSORTED TUTTI FRUTTI SMALL PURSE</t>
  </si>
  <si>
    <t>FRENCH BLUE METAL DOOR SIGN 7</t>
  </si>
  <si>
    <t>C559079</t>
  </si>
  <si>
    <t>BLUE/CREAM STRIPE CUSHION COVER</t>
  </si>
  <si>
    <t>C568689</t>
  </si>
  <si>
    <t>SET OF 3 WOODEN SLEIGH DECORATIONS</t>
  </si>
  <si>
    <t>C536979</t>
  </si>
  <si>
    <t>BEACH HUT KEY CABINET</t>
  </si>
  <si>
    <t>C548995</t>
  </si>
  <si>
    <t>C555105</t>
  </si>
  <si>
    <t>C555563</t>
  </si>
  <si>
    <t>15060B</t>
  </si>
  <si>
    <t>FAIRY CAKE DESIGN UMBRELLA</t>
  </si>
  <si>
    <t>84509A</t>
  </si>
  <si>
    <t>SET OF 4 ENGLISH ROSE PLACEMATS</t>
  </si>
  <si>
    <t>C567440</t>
  </si>
  <si>
    <t>C536543</t>
  </si>
  <si>
    <t>C544310</t>
  </si>
  <si>
    <t>HEART SHAPE WIRELESS DOORBELL</t>
  </si>
  <si>
    <t>C578280</t>
  </si>
  <si>
    <t>AIRLINE BAG VINTAGE JET SET RED</t>
  </si>
  <si>
    <t>C578282</t>
  </si>
  <si>
    <t>C569233</t>
  </si>
  <si>
    <t>ILLUSTRATED CAT BOWL</t>
  </si>
  <si>
    <t>C574525</t>
  </si>
  <si>
    <t>84659A</t>
  </si>
  <si>
    <t>WHITE TRAVEL ALARM CLOCK</t>
  </si>
  <si>
    <t>C564730</t>
  </si>
  <si>
    <t>C552585</t>
  </si>
  <si>
    <t>C545189</t>
  </si>
  <si>
    <t>47594B</t>
  </si>
  <si>
    <t>SCOTTIES DESIGN WASHBAG</t>
  </si>
  <si>
    <t>C541852</t>
  </si>
  <si>
    <t>C543817</t>
  </si>
  <si>
    <t>51020B</t>
  </si>
  <si>
    <t>STRIPY DESIGN SHOWER CAP</t>
  </si>
  <si>
    <t>NEW BAROQUE JEWELLERY BOX</t>
  </si>
  <si>
    <t>C558859</t>
  </si>
  <si>
    <t>46000M</t>
  </si>
  <si>
    <t>POLYESTER FILLER PAD 45x45cm</t>
  </si>
  <si>
    <t>$1.55</t>
  </si>
  <si>
    <t>C543611</t>
  </si>
  <si>
    <t>$11.1</t>
  </si>
  <si>
    <t>VINTAGE BILLBOARD DRINK ME MUG</t>
  </si>
  <si>
    <t>C545456</t>
  </si>
  <si>
    <t>C564854</t>
  </si>
  <si>
    <t>C566167</t>
  </si>
  <si>
    <t>C573756</t>
  </si>
  <si>
    <t>C554849</t>
  </si>
  <si>
    <t>C557111</t>
  </si>
  <si>
    <t>C560643</t>
  </si>
  <si>
    <t>C544897</t>
  </si>
  <si>
    <t>SUNFLOWER DECORATIVE PARASOL</t>
  </si>
  <si>
    <t>C568796</t>
  </si>
  <si>
    <t>C549973</t>
  </si>
  <si>
    <t>HAND OVER THE CHOCOLATE   SIGN</t>
  </si>
  <si>
    <t>C551388</t>
  </si>
  <si>
    <t>C558716</t>
  </si>
  <si>
    <t>AIRLINE BAG VINTAGE WORLD CHAMPION</t>
  </si>
  <si>
    <t>51014L</t>
  </si>
  <si>
    <t>FEATHER PEN,LIGHT PINK</t>
  </si>
  <si>
    <t>C536506</t>
  </si>
  <si>
    <t>C558329</t>
  </si>
  <si>
    <t>46000S</t>
  </si>
  <si>
    <t>POLYESTER FILLER PAD 40x40cm</t>
  </si>
  <si>
    <t>C558327</t>
  </si>
  <si>
    <t>RED/CREAM STRIPE CUSHION COVER</t>
  </si>
  <si>
    <t>C577323</t>
  </si>
  <si>
    <t>C539066</t>
  </si>
  <si>
    <t>47590A</t>
  </si>
  <si>
    <t>BLUE HAPPY BIRTHDAY BUNTING</t>
  </si>
  <si>
    <t>C579169</t>
  </si>
  <si>
    <t>C539577</t>
  </si>
  <si>
    <t>C568055</t>
  </si>
  <si>
    <t>C580171</t>
  </si>
  <si>
    <t>C538111</t>
  </si>
  <si>
    <t>C539599</t>
  </si>
  <si>
    <t>SET OF 6 T-LIGHTS SNOWMEN</t>
  </si>
  <si>
    <t>C544279</t>
  </si>
  <si>
    <t>C536978</t>
  </si>
  <si>
    <t>C546623</t>
  </si>
  <si>
    <t>CERAMIC STRAWBERRY MONEY BOX</t>
  </si>
  <si>
    <t>C563232</t>
  </si>
  <si>
    <t>C567682</t>
  </si>
  <si>
    <t>C568347</t>
  </si>
  <si>
    <t>C573283</t>
  </si>
  <si>
    <t>C574548</t>
  </si>
  <si>
    <t>C569548</t>
  </si>
  <si>
    <t>C544669</t>
  </si>
  <si>
    <t>C579876</t>
  </si>
  <si>
    <t>C541257</t>
  </si>
  <si>
    <t>C559347</t>
  </si>
  <si>
    <t>85032C</t>
  </si>
  <si>
    <t>CURIOUS IMAGES GIFT WRAP SET</t>
  </si>
  <si>
    <t>85032D</t>
  </si>
  <si>
    <t>YULETIDE IMAGES GIFT WRAP SET</t>
  </si>
  <si>
    <t>WOOD STAMP SET HAPPY BIRTHDAY</t>
  </si>
  <si>
    <t>MIRRORED WALL ART SNOWFLAKES</t>
  </si>
  <si>
    <t>$0.75</t>
  </si>
  <si>
    <t>$9</t>
  </si>
  <si>
    <t>FRENCH FLORAL CUSHION COVER</t>
  </si>
  <si>
    <t>FRENCH LATTICE CUSHION COVER</t>
  </si>
  <si>
    <t>FRENCH PAISLEY CUSHION COVER</t>
  </si>
  <si>
    <t>FOLKART HEART NAPKIN RINGS</t>
  </si>
  <si>
    <t>HEART DECORATION RUSTIC HANGING</t>
  </si>
  <si>
    <t>C556880</t>
  </si>
  <si>
    <t>C542424</t>
  </si>
  <si>
    <t>C558736</t>
  </si>
  <si>
    <t>C548392</t>
  </si>
  <si>
    <t>C543778</t>
  </si>
  <si>
    <t>C543671</t>
  </si>
  <si>
    <t>CHRISTMAS RETROSPOT STAR WOOD</t>
  </si>
  <si>
    <t>C544424</t>
  </si>
  <si>
    <t>C564942</t>
  </si>
  <si>
    <t>C548908</t>
  </si>
  <si>
    <t>C566197</t>
  </si>
  <si>
    <t>C553914</t>
  </si>
  <si>
    <t>C540165</t>
  </si>
  <si>
    <t>C577513</t>
  </si>
  <si>
    <t>84086B</t>
  </si>
  <si>
    <t>YELLOW/BLUE RETRO RADIO</t>
  </si>
  <si>
    <t>C549545</t>
  </si>
  <si>
    <t>C557971</t>
  </si>
  <si>
    <t>C543307</t>
  </si>
  <si>
    <t>C543663</t>
  </si>
  <si>
    <t>C553529</t>
  </si>
  <si>
    <t>C544300</t>
  </si>
  <si>
    <t>C553409</t>
  </si>
  <si>
    <t>C538717</t>
  </si>
  <si>
    <t>C553030</t>
  </si>
  <si>
    <t>C559664</t>
  </si>
  <si>
    <t>C566754</t>
  </si>
  <si>
    <t>C575171</t>
  </si>
  <si>
    <t>C566185</t>
  </si>
  <si>
    <t>C580749</t>
  </si>
  <si>
    <t>$0.50</t>
  </si>
  <si>
    <t>$6</t>
  </si>
  <si>
    <t>C538904</t>
  </si>
  <si>
    <t>C553910</t>
  </si>
  <si>
    <t>C536820</t>
  </si>
  <si>
    <t>NUMBER TILE COTTAGE GARDEN 9</t>
  </si>
  <si>
    <t>NUMBER TILE COTTAGE GARDEN 1</t>
  </si>
  <si>
    <t>NUMBER TILE COTTAGE GARDEN No</t>
  </si>
  <si>
    <t>C558901</t>
  </si>
  <si>
    <t>C569960</t>
  </si>
  <si>
    <t>C544436</t>
  </si>
  <si>
    <t>C566957</t>
  </si>
  <si>
    <t>C539709</t>
  </si>
  <si>
    <t>C547410</t>
  </si>
  <si>
    <t>C552020</t>
  </si>
  <si>
    <t>GLASS JAR KINGS CHOICE</t>
  </si>
  <si>
    <t>C546730</t>
  </si>
  <si>
    <t>C546897</t>
  </si>
  <si>
    <t>C572473</t>
  </si>
  <si>
    <t>C541502</t>
  </si>
  <si>
    <t>C559738</t>
  </si>
  <si>
    <t>C545511</t>
  </si>
  <si>
    <t>C564491</t>
  </si>
  <si>
    <t>C546867</t>
  </si>
  <si>
    <t>85194L</t>
  </si>
  <si>
    <t>HANGING SPRING FLOWER EGG LARGE</t>
  </si>
  <si>
    <t>C574954</t>
  </si>
  <si>
    <t>C545674</t>
  </si>
  <si>
    <t>C581322</t>
  </si>
  <si>
    <t>C541831</t>
  </si>
  <si>
    <t>C557876</t>
  </si>
  <si>
    <t>C566460</t>
  </si>
  <si>
    <t>C541707</t>
  </si>
  <si>
    <t>C557945</t>
  </si>
  <si>
    <t>SET OF 12 FORK CANDLES</t>
  </si>
  <si>
    <t>C568600</t>
  </si>
  <si>
    <t>C564907</t>
  </si>
  <si>
    <t>C547992</t>
  </si>
  <si>
    <t>C554871</t>
  </si>
  <si>
    <t>C540950</t>
  </si>
  <si>
    <t>C572118</t>
  </si>
  <si>
    <t>C577081</t>
  </si>
  <si>
    <t>C538089</t>
  </si>
  <si>
    <t>C545003</t>
  </si>
  <si>
    <t>C555475</t>
  </si>
  <si>
    <t>C543750</t>
  </si>
  <si>
    <t>C539486</t>
  </si>
  <si>
    <t>CHRISTMAS TREE PAINTED ZINC</t>
  </si>
  <si>
    <t>C555268</t>
  </si>
  <si>
    <t>BEADED CHANDELIER T-LIGHT HOLDER</t>
  </si>
  <si>
    <t>C554152</t>
  </si>
  <si>
    <t>BAKING MOULD EASTER EGG MILK CHOC</t>
  </si>
  <si>
    <t>C544635</t>
  </si>
  <si>
    <t>C554346</t>
  </si>
  <si>
    <t>C541826</t>
  </si>
  <si>
    <t>C576868</t>
  </si>
  <si>
    <t>C539278</t>
  </si>
  <si>
    <t>C552720</t>
  </si>
  <si>
    <t>PINK POT PLANT CANDLE</t>
  </si>
  <si>
    <t>MILK PAN BLUE POLKADOT</t>
  </si>
  <si>
    <t>C577832</t>
  </si>
  <si>
    <t>C577386</t>
  </si>
  <si>
    <t>C577390</t>
  </si>
  <si>
    <t>C542086</t>
  </si>
  <si>
    <t>Sum of CustomerID</t>
  </si>
  <si>
    <t>InvoiceDate</t>
  </si>
  <si>
    <t>Row Labels</t>
  </si>
  <si>
    <t>Grand Total</t>
  </si>
  <si>
    <t xml:space="preserve">Recency </t>
  </si>
  <si>
    <t>Date</t>
  </si>
  <si>
    <t>RFM Score</t>
  </si>
  <si>
    <t>Customer ID</t>
  </si>
  <si>
    <t>Recency</t>
  </si>
  <si>
    <t>Frequency</t>
  </si>
  <si>
    <t>Monetry</t>
  </si>
  <si>
    <t>R Score</t>
  </si>
  <si>
    <t>F Score</t>
  </si>
  <si>
    <t>M Score</t>
  </si>
  <si>
    <t>Title</t>
  </si>
  <si>
    <t>RFM</t>
  </si>
  <si>
    <t>Min</t>
  </si>
  <si>
    <t>Q1</t>
  </si>
  <si>
    <t>Median</t>
  </si>
  <si>
    <t>Q3</t>
  </si>
  <si>
    <t>Max</t>
  </si>
  <si>
    <t>Sum of RFM Score</t>
  </si>
  <si>
    <t>BRONZE</t>
  </si>
  <si>
    <t>PLATINUM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</si>
</sst>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₹&quot;* #,##0.00_);_(&quot;₹&quot;* \(#,##0.00\);_(&quot;₹&quot;* &quot;-&quot;??_);_(@_)"/>
    <numFmt numFmtId="164" formatCode="0.0"/>
    <numFmt numFmtId="165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15" fontId="0" fillId="0" borderId="0" xfId="0" applyNumberFormat="1"/>
    <xf numFmtId="2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pivotButton="1"/>
    <xf numFmtId="44" fontId="0" fillId="0" borderId="0" xfId="0" applyNumberFormat="1" applyAlignment="1">
      <alignment horizontal="left"/>
    </xf>
    <xf numFmtId="44" fontId="0" fillId="0" borderId="0" xfId="0" applyNumberFormat="1"/>
    <xf numFmtId="164" fontId="0" fillId="0" borderId="0" xfId="0" applyNumberFormat="1" applyAlignment="1">
      <alignment horizontal="left"/>
    </xf>
    <xf numFmtId="164" fontId="0" fillId="0" borderId="0" xfId="0" applyNumberFormat="1"/>
    <xf numFmtId="14" fontId="0" fillId="0" borderId="0" xfId="0" applyNumberFormat="1" applyAlignment="1">
      <alignment horizontal="left"/>
    </xf>
    <xf numFmtId="14" fontId="0" fillId="0" borderId="0" xfId="0" applyNumberFormat="1"/>
    <xf numFmtId="165" fontId="0" fillId="0" borderId="0" xfId="1" applyNumberFormat="1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[OnlineRetail_cleaned.xlsx]CustomersByCountry!PivotTable6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Total Customers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CustomersByCountry!$B$3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A0A-BB4C-8FC5-842F0F51F6A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A0A-BB4C-8FC5-842F0F51F6A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A0A-BB4C-8FC5-842F0F51F6A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A0A-BB4C-8FC5-842F0F51F6A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A0A-BB4C-8FC5-842F0F51F6A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A0A-BB4C-8FC5-842F0F51F6A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A0A-BB4C-8FC5-842F0F51F6A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A0A-BB4C-8FC5-842F0F51F6A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A0A-BB4C-8FC5-842F0F51F6A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A0A-BB4C-8FC5-842F0F51F6A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A0A-BB4C-8FC5-842F0F51F6A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A0A-BB4C-8FC5-842F0F51F6A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8A0A-BB4C-8FC5-842F0F51F6A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8A0A-BB4C-8FC5-842F0F51F6A9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8A0A-BB4C-8FC5-842F0F51F6A9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8A0A-BB4C-8FC5-842F0F51F6A9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8A0A-BB4C-8FC5-842F0F51F6A9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8A0A-BB4C-8FC5-842F0F51F6A9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8A0A-BB4C-8FC5-842F0F51F6A9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8A0A-BB4C-8FC5-842F0F51F6A9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8A0A-BB4C-8FC5-842F0F51F6A9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8A0A-BB4C-8FC5-842F0F51F6A9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8A0A-BB4C-8FC5-842F0F51F6A9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8A0A-BB4C-8FC5-842F0F51F6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CustomersByCountry!$A$4:$A$28</c:f>
              <c:strCache>
                <c:ptCount val="24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Channel Islands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Finland</c:v>
                </c:pt>
                <c:pt idx="8">
                  <c:v>France</c:v>
                </c:pt>
                <c:pt idx="9">
                  <c:v>Germany</c:v>
                </c:pt>
                <c:pt idx="10">
                  <c:v>Ireland</c:v>
                </c:pt>
                <c:pt idx="11">
                  <c:v>Israel</c:v>
                </c:pt>
                <c:pt idx="12">
                  <c:v>Italy</c:v>
                </c:pt>
                <c:pt idx="13">
                  <c:v>Japan</c:v>
                </c:pt>
                <c:pt idx="14">
                  <c:v>Malta</c:v>
                </c:pt>
                <c:pt idx="15">
                  <c:v>Netherlands</c:v>
                </c:pt>
                <c:pt idx="16">
                  <c:v>Norway</c:v>
                </c:pt>
                <c:pt idx="17">
                  <c:v>Poland</c:v>
                </c:pt>
                <c:pt idx="18">
                  <c:v>Portugal</c:v>
                </c:pt>
                <c:pt idx="19">
                  <c:v>Spain</c:v>
                </c:pt>
                <c:pt idx="20">
                  <c:v>Sweden</c:v>
                </c:pt>
                <c:pt idx="21">
                  <c:v>Switzerland</c:v>
                </c:pt>
                <c:pt idx="22">
                  <c:v>United Kingdom</c:v>
                </c:pt>
                <c:pt idx="23">
                  <c:v>USA</c:v>
                </c:pt>
              </c:strCache>
            </c:strRef>
          </c:cat>
          <c:val>
            <c:numRef>
              <c:f>CustomersByCountry!$B$4:$B$28</c:f>
              <c:numCache>
                <c:formatCode>General</c:formatCode>
                <c:ptCount val="24"/>
                <c:pt idx="0">
                  <c:v>715518</c:v>
                </c:pt>
                <c:pt idx="1">
                  <c:v>12818</c:v>
                </c:pt>
                <c:pt idx="2">
                  <c:v>335101</c:v>
                </c:pt>
                <c:pt idx="3">
                  <c:v>103069</c:v>
                </c:pt>
                <c:pt idx="4">
                  <c:v>24718</c:v>
                </c:pt>
                <c:pt idx="5">
                  <c:v>25562</c:v>
                </c:pt>
                <c:pt idx="6">
                  <c:v>12406</c:v>
                </c:pt>
                <c:pt idx="7">
                  <c:v>49659</c:v>
                </c:pt>
                <c:pt idx="8">
                  <c:v>845875</c:v>
                </c:pt>
                <c:pt idx="9">
                  <c:v>2920000</c:v>
                </c:pt>
                <c:pt idx="10">
                  <c:v>2037382</c:v>
                </c:pt>
                <c:pt idx="11">
                  <c:v>12666</c:v>
                </c:pt>
                <c:pt idx="12">
                  <c:v>251798</c:v>
                </c:pt>
                <c:pt idx="13">
                  <c:v>191295</c:v>
                </c:pt>
                <c:pt idx="14">
                  <c:v>142624</c:v>
                </c:pt>
                <c:pt idx="15">
                  <c:v>25577</c:v>
                </c:pt>
                <c:pt idx="16">
                  <c:v>98874</c:v>
                </c:pt>
                <c:pt idx="17">
                  <c:v>38337</c:v>
                </c:pt>
                <c:pt idx="18">
                  <c:v>102303</c:v>
                </c:pt>
                <c:pt idx="19">
                  <c:v>272052</c:v>
                </c:pt>
                <c:pt idx="20">
                  <c:v>25180</c:v>
                </c:pt>
                <c:pt idx="21">
                  <c:v>207431</c:v>
                </c:pt>
                <c:pt idx="22">
                  <c:v>62605763</c:v>
                </c:pt>
                <c:pt idx="23">
                  <c:v>819112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2-0943-87CD-71B923B1351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[OnlineRetail_cleaned.xlsx]CustomerSegmentation!PivotTable2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CustomerSegmentation!$S$1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CustomerSegmentation!$R$2:$R$4</c:f>
              <c:strCache>
                <c:ptCount val="2"/>
                <c:pt idx="0">
                  <c:v>BRONZE</c:v>
                </c:pt>
                <c:pt idx="1">
                  <c:v>PLATINUM</c:v>
                </c:pt>
              </c:strCache>
            </c:strRef>
          </c:cat>
          <c:val>
            <c:numRef>
              <c:f>CustomerSegmentation!$S$2:$S$4</c:f>
              <c:numCache>
                <c:formatCode>General</c:formatCode>
                <c:ptCount val="2"/>
                <c:pt idx="0">
                  <c:v>444</c:v>
                </c:pt>
                <c:pt idx="1">
                  <c:v>283145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0-7646-A74D-965D76B52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669872"/>
        <c:axId val="466521680"/>
      </c:barChart>
      <c:catAx>
        <c:axId val="46566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21680"/>
        <c:crosses val="autoZero"/>
        <c:auto val="1"/>
        <c:lblAlgn val="ctr"/>
        <c:lblOffset val="100"/>
        <c:noMultiLvlLbl val="0"/>
      </c:catAx>
      <c:valAx>
        <c:axId val="46652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6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140026</xdr:colOff>
      <xdr:row>8</xdr:row>
      <xdr:rowOff>88357</xdr:rowOff>
    </xdr:from>
    <xdr:to>
      <xdr:col>14</xdr:col>
      <xdr:colOff>44505</xdr:colOff>
      <xdr:row>22</xdr:row>
      <xdr:rowOff>96172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67D05A-2569-A5BB-DB4F-BD0CC328B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6</xdr:row>
      <xdr:rowOff>133350</xdr:rowOff>
    </xdr:from>
    <xdr:to>
      <xdr:col>20</xdr:col>
      <xdr:colOff>228600</xdr:colOff>
      <xdr:row>21</xdr:row>
      <xdr:rowOff>19050</xdr:rowOff>
    </xdr:to>
    <xdr:graphicFrame macro="">
      <xdr:nvGraphicFramePr>
        <xdr:cNvPr id="2" name="RFM Value">
          <a:extLst>
            <a:ext uri="{FF2B5EF4-FFF2-40B4-BE49-F238E27FC236}">
              <a16:creationId xmlns:a16="http://schemas.microsoft.com/office/drawing/2014/main" id="{20DB9EC8-5FAD-159A-11DE-96DFA5FC4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tkarshbansal/Desktop/Tata%20Internship/CustomerSegmentation(RFM).xlsx" TargetMode="External"/><Relationship Id="rId1" Type="http://schemas.openxmlformats.org/officeDocument/2006/relationships/externalLinkPath" Target="CustomerSegmentation(RFM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ull Data"/>
      <sheetName val="Summary Data"/>
      <sheetName val="Customer Segmentation (RFM)"/>
    </sheetNames>
    <sheetDataSet>
      <sheetData sheetId="0" refreshError="1"/>
      <sheetData sheetId="1">
        <row r="1">
          <cell r="A1" t="str">
            <v>Customer ID</v>
          </cell>
          <cell r="B1" t="str">
            <v>Recency</v>
          </cell>
          <cell r="D1" t="str">
            <v>Customer ID</v>
          </cell>
          <cell r="E1" t="str">
            <v>Frequency</v>
          </cell>
          <cell r="G1" t="str">
            <v>Customer ID</v>
          </cell>
          <cell r="H1" t="str">
            <v>Total Revenue</v>
          </cell>
        </row>
        <row r="2">
          <cell r="A2">
            <v>12352</v>
          </cell>
          <cell r="B2">
            <v>262</v>
          </cell>
          <cell r="D2">
            <v>12352</v>
          </cell>
          <cell r="E2">
            <v>1</v>
          </cell>
          <cell r="G2">
            <v>12352</v>
          </cell>
          <cell r="H2">
            <v>105.48</v>
          </cell>
        </row>
        <row r="3">
          <cell r="A3">
            <v>12359</v>
          </cell>
          <cell r="B3">
            <v>7</v>
          </cell>
          <cell r="D3">
            <v>12359</v>
          </cell>
          <cell r="E3">
            <v>1</v>
          </cell>
          <cell r="G3">
            <v>12359</v>
          </cell>
          <cell r="H3">
            <v>47.45</v>
          </cell>
        </row>
        <row r="4">
          <cell r="A4">
            <v>12362</v>
          </cell>
          <cell r="B4">
            <v>112</v>
          </cell>
          <cell r="D4">
            <v>12362</v>
          </cell>
          <cell r="E4">
            <v>2</v>
          </cell>
          <cell r="G4">
            <v>12362</v>
          </cell>
          <cell r="H4">
            <v>22.8</v>
          </cell>
        </row>
        <row r="5">
          <cell r="A5">
            <v>12375</v>
          </cell>
          <cell r="B5">
            <v>2</v>
          </cell>
          <cell r="D5">
            <v>12375</v>
          </cell>
          <cell r="E5">
            <v>1</v>
          </cell>
          <cell r="G5">
            <v>12375</v>
          </cell>
          <cell r="H5">
            <v>2.08</v>
          </cell>
        </row>
        <row r="6">
          <cell r="A6">
            <v>12379</v>
          </cell>
          <cell r="B6">
            <v>155</v>
          </cell>
          <cell r="D6">
            <v>12379</v>
          </cell>
          <cell r="E6">
            <v>1</v>
          </cell>
          <cell r="G6">
            <v>12379</v>
          </cell>
          <cell r="H6">
            <v>1.95</v>
          </cell>
        </row>
        <row r="7">
          <cell r="A7">
            <v>12380</v>
          </cell>
          <cell r="B7">
            <v>46</v>
          </cell>
          <cell r="D7">
            <v>12380</v>
          </cell>
          <cell r="E7">
            <v>1</v>
          </cell>
          <cell r="G7">
            <v>12380</v>
          </cell>
          <cell r="H7">
            <v>4.25</v>
          </cell>
        </row>
        <row r="8">
          <cell r="A8">
            <v>12381</v>
          </cell>
          <cell r="B8">
            <v>100</v>
          </cell>
          <cell r="D8">
            <v>12381</v>
          </cell>
          <cell r="E8">
            <v>1</v>
          </cell>
          <cell r="G8">
            <v>12381</v>
          </cell>
          <cell r="H8">
            <v>16.95</v>
          </cell>
        </row>
        <row r="9">
          <cell r="A9">
            <v>12384</v>
          </cell>
          <cell r="B9">
            <v>79</v>
          </cell>
          <cell r="D9">
            <v>12384</v>
          </cell>
          <cell r="E9">
            <v>1</v>
          </cell>
          <cell r="G9">
            <v>12384</v>
          </cell>
          <cell r="H9">
            <v>9.9499999999999993</v>
          </cell>
        </row>
        <row r="10">
          <cell r="A10">
            <v>12395</v>
          </cell>
          <cell r="B10">
            <v>15</v>
          </cell>
          <cell r="D10">
            <v>12395</v>
          </cell>
          <cell r="E10">
            <v>2</v>
          </cell>
          <cell r="G10">
            <v>12395</v>
          </cell>
          <cell r="H10">
            <v>5.5</v>
          </cell>
        </row>
        <row r="11">
          <cell r="A11">
            <v>12406</v>
          </cell>
          <cell r="B11">
            <v>122</v>
          </cell>
          <cell r="D11">
            <v>12406</v>
          </cell>
          <cell r="E11">
            <v>1</v>
          </cell>
          <cell r="G11">
            <v>12406</v>
          </cell>
          <cell r="H11">
            <v>14.95</v>
          </cell>
        </row>
        <row r="12">
          <cell r="A12">
            <v>12408</v>
          </cell>
          <cell r="B12">
            <v>163</v>
          </cell>
          <cell r="D12">
            <v>12408</v>
          </cell>
          <cell r="E12">
            <v>2</v>
          </cell>
          <cell r="G12">
            <v>12408</v>
          </cell>
          <cell r="H12">
            <v>16.13</v>
          </cell>
        </row>
        <row r="13">
          <cell r="A13">
            <v>12409</v>
          </cell>
          <cell r="B13">
            <v>79</v>
          </cell>
          <cell r="D13">
            <v>12409</v>
          </cell>
          <cell r="E13">
            <v>2</v>
          </cell>
          <cell r="G13">
            <v>12409</v>
          </cell>
          <cell r="H13">
            <v>9.1</v>
          </cell>
        </row>
        <row r="14">
          <cell r="A14">
            <v>12410</v>
          </cell>
          <cell r="B14">
            <v>301</v>
          </cell>
          <cell r="D14">
            <v>12410</v>
          </cell>
          <cell r="E14">
            <v>1</v>
          </cell>
          <cell r="G14">
            <v>12410</v>
          </cell>
          <cell r="H14">
            <v>12.25</v>
          </cell>
        </row>
        <row r="15">
          <cell r="A15">
            <v>12413</v>
          </cell>
          <cell r="B15">
            <v>331</v>
          </cell>
          <cell r="D15">
            <v>12413</v>
          </cell>
          <cell r="E15">
            <v>1</v>
          </cell>
          <cell r="G15">
            <v>12413</v>
          </cell>
          <cell r="H15">
            <v>9.9499999999999993</v>
          </cell>
        </row>
        <row r="16">
          <cell r="A16">
            <v>12415</v>
          </cell>
          <cell r="B16">
            <v>143</v>
          </cell>
          <cell r="D16">
            <v>12415</v>
          </cell>
          <cell r="E16">
            <v>2</v>
          </cell>
          <cell r="G16">
            <v>12415</v>
          </cell>
          <cell r="H16">
            <v>185.67</v>
          </cell>
        </row>
        <row r="17">
          <cell r="A17">
            <v>12417</v>
          </cell>
          <cell r="B17">
            <v>29</v>
          </cell>
          <cell r="D17">
            <v>12417</v>
          </cell>
          <cell r="E17">
            <v>3</v>
          </cell>
          <cell r="G17">
            <v>12417</v>
          </cell>
          <cell r="H17">
            <v>51.25</v>
          </cell>
        </row>
        <row r="18">
          <cell r="A18">
            <v>12423</v>
          </cell>
          <cell r="B18">
            <v>98</v>
          </cell>
          <cell r="D18">
            <v>12423</v>
          </cell>
          <cell r="E18">
            <v>1</v>
          </cell>
          <cell r="G18">
            <v>12423</v>
          </cell>
          <cell r="H18">
            <v>10.199999999999999</v>
          </cell>
        </row>
        <row r="19">
          <cell r="A19">
            <v>12428</v>
          </cell>
          <cell r="B19">
            <v>108</v>
          </cell>
          <cell r="D19">
            <v>12428</v>
          </cell>
          <cell r="E19">
            <v>2</v>
          </cell>
          <cell r="G19">
            <v>12428</v>
          </cell>
          <cell r="H19">
            <v>17.149999999999999</v>
          </cell>
        </row>
        <row r="20">
          <cell r="A20">
            <v>12431</v>
          </cell>
          <cell r="B20">
            <v>190</v>
          </cell>
          <cell r="D20">
            <v>12431</v>
          </cell>
          <cell r="E20">
            <v>2</v>
          </cell>
          <cell r="G20">
            <v>12431</v>
          </cell>
          <cell r="H20">
            <v>15</v>
          </cell>
        </row>
        <row r="21">
          <cell r="A21">
            <v>12434</v>
          </cell>
          <cell r="B21">
            <v>360</v>
          </cell>
          <cell r="D21">
            <v>12434</v>
          </cell>
          <cell r="E21">
            <v>1</v>
          </cell>
          <cell r="G21">
            <v>12434</v>
          </cell>
          <cell r="H21">
            <v>9.9499999999999993</v>
          </cell>
        </row>
        <row r="22">
          <cell r="A22">
            <v>12454</v>
          </cell>
          <cell r="B22">
            <v>53</v>
          </cell>
          <cell r="D22">
            <v>12454</v>
          </cell>
          <cell r="E22">
            <v>1</v>
          </cell>
          <cell r="G22">
            <v>12454</v>
          </cell>
          <cell r="H22">
            <v>97.8</v>
          </cell>
        </row>
        <row r="23">
          <cell r="A23">
            <v>12456</v>
          </cell>
          <cell r="B23">
            <v>108</v>
          </cell>
          <cell r="D23">
            <v>12456</v>
          </cell>
          <cell r="E23">
            <v>1</v>
          </cell>
          <cell r="G23">
            <v>12456</v>
          </cell>
          <cell r="H23">
            <v>5.4</v>
          </cell>
        </row>
        <row r="24">
          <cell r="A24">
            <v>12457</v>
          </cell>
          <cell r="B24">
            <v>233</v>
          </cell>
          <cell r="D24">
            <v>12457</v>
          </cell>
          <cell r="E24">
            <v>1</v>
          </cell>
          <cell r="G24">
            <v>12457</v>
          </cell>
          <cell r="H24">
            <v>45.9</v>
          </cell>
        </row>
        <row r="25">
          <cell r="A25">
            <v>12462</v>
          </cell>
          <cell r="B25">
            <v>2</v>
          </cell>
          <cell r="D25">
            <v>12462</v>
          </cell>
          <cell r="E25">
            <v>2</v>
          </cell>
          <cell r="G25">
            <v>12462</v>
          </cell>
          <cell r="H25">
            <v>42.64</v>
          </cell>
        </row>
        <row r="26">
          <cell r="A26">
            <v>12463</v>
          </cell>
          <cell r="B26">
            <v>46</v>
          </cell>
          <cell r="D26">
            <v>12463</v>
          </cell>
          <cell r="E26">
            <v>1</v>
          </cell>
          <cell r="G26">
            <v>12463</v>
          </cell>
          <cell r="H26">
            <v>29.75</v>
          </cell>
        </row>
        <row r="27">
          <cell r="A27">
            <v>12465</v>
          </cell>
          <cell r="B27">
            <v>7</v>
          </cell>
          <cell r="D27">
            <v>12465</v>
          </cell>
          <cell r="E27">
            <v>1</v>
          </cell>
          <cell r="G27">
            <v>12465</v>
          </cell>
          <cell r="H27">
            <v>8.3000000000000007</v>
          </cell>
        </row>
        <row r="28">
          <cell r="A28">
            <v>12468</v>
          </cell>
          <cell r="B28">
            <v>143</v>
          </cell>
          <cell r="D28">
            <v>12468</v>
          </cell>
          <cell r="E28">
            <v>1</v>
          </cell>
          <cell r="G28">
            <v>12468</v>
          </cell>
          <cell r="H28">
            <v>5.5</v>
          </cell>
        </row>
        <row r="29">
          <cell r="A29">
            <v>12471</v>
          </cell>
          <cell r="B29">
            <v>31</v>
          </cell>
          <cell r="D29">
            <v>12471</v>
          </cell>
          <cell r="E29">
            <v>10</v>
          </cell>
          <cell r="G29">
            <v>12471</v>
          </cell>
          <cell r="H29">
            <v>171.87</v>
          </cell>
        </row>
        <row r="30">
          <cell r="A30">
            <v>12472</v>
          </cell>
          <cell r="B30">
            <v>30</v>
          </cell>
          <cell r="D30">
            <v>12472</v>
          </cell>
          <cell r="E30">
            <v>6</v>
          </cell>
          <cell r="G30">
            <v>12472</v>
          </cell>
          <cell r="H30">
            <v>96.64</v>
          </cell>
        </row>
        <row r="31">
          <cell r="A31">
            <v>12473</v>
          </cell>
          <cell r="B31">
            <v>185</v>
          </cell>
          <cell r="D31">
            <v>12473</v>
          </cell>
          <cell r="E31">
            <v>1</v>
          </cell>
          <cell r="G31">
            <v>12473</v>
          </cell>
          <cell r="H31">
            <v>14.8</v>
          </cell>
        </row>
        <row r="32">
          <cell r="A32">
            <v>12474</v>
          </cell>
          <cell r="B32">
            <v>22</v>
          </cell>
          <cell r="D32">
            <v>12474</v>
          </cell>
          <cell r="E32">
            <v>9</v>
          </cell>
          <cell r="G32">
            <v>12474</v>
          </cell>
          <cell r="H32">
            <v>147.6</v>
          </cell>
        </row>
        <row r="33">
          <cell r="A33">
            <v>12476</v>
          </cell>
          <cell r="B33">
            <v>1</v>
          </cell>
          <cell r="D33">
            <v>12476</v>
          </cell>
          <cell r="E33">
            <v>8</v>
          </cell>
          <cell r="G33">
            <v>12476</v>
          </cell>
          <cell r="H33">
            <v>187.69</v>
          </cell>
        </row>
        <row r="34">
          <cell r="A34">
            <v>12477</v>
          </cell>
          <cell r="B34">
            <v>91</v>
          </cell>
          <cell r="D34">
            <v>12477</v>
          </cell>
          <cell r="E34">
            <v>3</v>
          </cell>
          <cell r="G34">
            <v>12477</v>
          </cell>
          <cell r="H34">
            <v>31.93</v>
          </cell>
        </row>
        <row r="35">
          <cell r="A35">
            <v>12479</v>
          </cell>
          <cell r="B35">
            <v>3</v>
          </cell>
          <cell r="D35">
            <v>12479</v>
          </cell>
          <cell r="E35">
            <v>1</v>
          </cell>
          <cell r="G35">
            <v>12479</v>
          </cell>
          <cell r="H35">
            <v>15</v>
          </cell>
        </row>
        <row r="36">
          <cell r="A36">
            <v>12483</v>
          </cell>
          <cell r="B36">
            <v>31</v>
          </cell>
          <cell r="D36">
            <v>12483</v>
          </cell>
          <cell r="E36">
            <v>1</v>
          </cell>
          <cell r="G36">
            <v>12483</v>
          </cell>
          <cell r="H36">
            <v>2.1</v>
          </cell>
        </row>
        <row r="37">
          <cell r="A37">
            <v>12484</v>
          </cell>
          <cell r="B37">
            <v>67</v>
          </cell>
          <cell r="D37">
            <v>12484</v>
          </cell>
          <cell r="E37">
            <v>2</v>
          </cell>
          <cell r="G37">
            <v>12484</v>
          </cell>
          <cell r="H37">
            <v>18.45</v>
          </cell>
        </row>
        <row r="38">
          <cell r="A38">
            <v>12493</v>
          </cell>
          <cell r="B38">
            <v>192</v>
          </cell>
          <cell r="D38">
            <v>12493</v>
          </cell>
          <cell r="E38">
            <v>1</v>
          </cell>
          <cell r="G38">
            <v>12493</v>
          </cell>
          <cell r="H38">
            <v>16.95</v>
          </cell>
        </row>
        <row r="39">
          <cell r="A39">
            <v>12494</v>
          </cell>
          <cell r="B39">
            <v>338</v>
          </cell>
          <cell r="D39">
            <v>12494</v>
          </cell>
          <cell r="E39">
            <v>1</v>
          </cell>
          <cell r="G39">
            <v>12494</v>
          </cell>
          <cell r="H39">
            <v>10.95</v>
          </cell>
        </row>
        <row r="40">
          <cell r="A40">
            <v>12500</v>
          </cell>
          <cell r="B40">
            <v>35</v>
          </cell>
          <cell r="D40">
            <v>12500</v>
          </cell>
          <cell r="E40">
            <v>1</v>
          </cell>
          <cell r="G40">
            <v>12500</v>
          </cell>
          <cell r="H40">
            <v>10.4</v>
          </cell>
        </row>
        <row r="41">
          <cell r="A41">
            <v>12501</v>
          </cell>
          <cell r="B41">
            <v>315</v>
          </cell>
          <cell r="D41">
            <v>12501</v>
          </cell>
          <cell r="E41">
            <v>1</v>
          </cell>
          <cell r="G41">
            <v>12501</v>
          </cell>
          <cell r="H41">
            <v>58.13</v>
          </cell>
        </row>
        <row r="42">
          <cell r="A42">
            <v>12504</v>
          </cell>
          <cell r="B42">
            <v>18</v>
          </cell>
          <cell r="D42">
            <v>12504</v>
          </cell>
          <cell r="E42">
            <v>2</v>
          </cell>
          <cell r="G42">
            <v>12504</v>
          </cell>
          <cell r="H42">
            <v>368.05</v>
          </cell>
        </row>
        <row r="43">
          <cell r="A43">
            <v>12513</v>
          </cell>
          <cell r="B43">
            <v>84</v>
          </cell>
          <cell r="D43">
            <v>12513</v>
          </cell>
          <cell r="E43">
            <v>1</v>
          </cell>
          <cell r="G43">
            <v>12513</v>
          </cell>
          <cell r="H43">
            <v>25.5</v>
          </cell>
        </row>
        <row r="44">
          <cell r="A44">
            <v>12517</v>
          </cell>
          <cell r="B44">
            <v>28</v>
          </cell>
          <cell r="D44">
            <v>12517</v>
          </cell>
          <cell r="E44">
            <v>1</v>
          </cell>
          <cell r="G44">
            <v>12517</v>
          </cell>
          <cell r="H44">
            <v>19.8</v>
          </cell>
        </row>
        <row r="45">
          <cell r="A45">
            <v>12520</v>
          </cell>
          <cell r="B45">
            <v>267</v>
          </cell>
          <cell r="D45">
            <v>12520</v>
          </cell>
          <cell r="E45">
            <v>1</v>
          </cell>
          <cell r="G45">
            <v>12520</v>
          </cell>
          <cell r="H45">
            <v>26.25</v>
          </cell>
        </row>
        <row r="46">
          <cell r="A46">
            <v>12523</v>
          </cell>
          <cell r="B46">
            <v>1</v>
          </cell>
          <cell r="D46">
            <v>12523</v>
          </cell>
          <cell r="E46">
            <v>2</v>
          </cell>
          <cell r="G46">
            <v>12523</v>
          </cell>
          <cell r="H46">
            <v>44.2</v>
          </cell>
        </row>
        <row r="47">
          <cell r="A47">
            <v>12528</v>
          </cell>
          <cell r="B47">
            <v>259</v>
          </cell>
          <cell r="D47">
            <v>12528</v>
          </cell>
          <cell r="E47">
            <v>1</v>
          </cell>
          <cell r="G47">
            <v>12528</v>
          </cell>
          <cell r="H47">
            <v>6.2</v>
          </cell>
        </row>
        <row r="48">
          <cell r="A48">
            <v>12536</v>
          </cell>
          <cell r="B48">
            <v>7</v>
          </cell>
          <cell r="D48">
            <v>12536</v>
          </cell>
          <cell r="E48">
            <v>1</v>
          </cell>
          <cell r="G48">
            <v>12536</v>
          </cell>
          <cell r="H48">
            <v>67.92</v>
          </cell>
        </row>
        <row r="49">
          <cell r="A49">
            <v>12540</v>
          </cell>
          <cell r="B49">
            <v>80</v>
          </cell>
          <cell r="D49">
            <v>12540</v>
          </cell>
          <cell r="E49">
            <v>2</v>
          </cell>
          <cell r="G49">
            <v>12540</v>
          </cell>
          <cell r="H49">
            <v>91.2</v>
          </cell>
        </row>
        <row r="50">
          <cell r="A50">
            <v>12553</v>
          </cell>
          <cell r="B50">
            <v>9</v>
          </cell>
          <cell r="D50">
            <v>12553</v>
          </cell>
          <cell r="E50">
            <v>3</v>
          </cell>
          <cell r="G50">
            <v>12553</v>
          </cell>
          <cell r="H50">
            <v>33.729999999999997</v>
          </cell>
        </row>
        <row r="51">
          <cell r="A51">
            <v>12558</v>
          </cell>
          <cell r="B51">
            <v>1</v>
          </cell>
          <cell r="D51">
            <v>12558</v>
          </cell>
          <cell r="E51">
            <v>1</v>
          </cell>
          <cell r="G51">
            <v>12558</v>
          </cell>
          <cell r="H51">
            <v>120.48</v>
          </cell>
        </row>
        <row r="52">
          <cell r="A52">
            <v>12560</v>
          </cell>
          <cell r="B52">
            <v>100</v>
          </cell>
          <cell r="D52">
            <v>12560</v>
          </cell>
          <cell r="E52">
            <v>1</v>
          </cell>
          <cell r="G52">
            <v>12560</v>
          </cell>
          <cell r="H52">
            <v>18.48</v>
          </cell>
        </row>
        <row r="53">
          <cell r="A53">
            <v>12566</v>
          </cell>
          <cell r="B53">
            <v>72</v>
          </cell>
          <cell r="D53">
            <v>12566</v>
          </cell>
          <cell r="E53">
            <v>1</v>
          </cell>
          <cell r="G53">
            <v>12566</v>
          </cell>
          <cell r="H53">
            <v>4.95</v>
          </cell>
        </row>
        <row r="54">
          <cell r="A54">
            <v>12567</v>
          </cell>
          <cell r="B54">
            <v>184</v>
          </cell>
          <cell r="D54">
            <v>12567</v>
          </cell>
          <cell r="E54">
            <v>1</v>
          </cell>
          <cell r="G54">
            <v>12567</v>
          </cell>
          <cell r="H54">
            <v>110.04</v>
          </cell>
        </row>
        <row r="55">
          <cell r="A55">
            <v>12569</v>
          </cell>
          <cell r="B55">
            <v>234</v>
          </cell>
          <cell r="D55">
            <v>12569</v>
          </cell>
          <cell r="E55">
            <v>1</v>
          </cell>
          <cell r="G55">
            <v>12569</v>
          </cell>
          <cell r="H55">
            <v>23.7</v>
          </cell>
        </row>
        <row r="56">
          <cell r="A56">
            <v>12572</v>
          </cell>
          <cell r="B56">
            <v>47</v>
          </cell>
          <cell r="D56">
            <v>12572</v>
          </cell>
          <cell r="E56">
            <v>1</v>
          </cell>
          <cell r="G56">
            <v>12572</v>
          </cell>
          <cell r="H56">
            <v>15.7</v>
          </cell>
        </row>
        <row r="57">
          <cell r="A57">
            <v>12577</v>
          </cell>
          <cell r="B57">
            <v>35</v>
          </cell>
          <cell r="D57">
            <v>12577</v>
          </cell>
          <cell r="E57">
            <v>1</v>
          </cell>
          <cell r="G57">
            <v>12577</v>
          </cell>
          <cell r="H57">
            <v>62.4</v>
          </cell>
        </row>
        <row r="58">
          <cell r="A58">
            <v>12578</v>
          </cell>
          <cell r="B58">
            <v>316</v>
          </cell>
          <cell r="D58">
            <v>12578</v>
          </cell>
          <cell r="E58">
            <v>1</v>
          </cell>
          <cell r="G58">
            <v>12578</v>
          </cell>
          <cell r="H58">
            <v>5.0999999999999996</v>
          </cell>
        </row>
        <row r="59">
          <cell r="A59">
            <v>12579</v>
          </cell>
          <cell r="B59">
            <v>73</v>
          </cell>
          <cell r="D59">
            <v>12579</v>
          </cell>
          <cell r="E59">
            <v>1</v>
          </cell>
          <cell r="G59">
            <v>12579</v>
          </cell>
          <cell r="H59">
            <v>11.7</v>
          </cell>
        </row>
        <row r="60">
          <cell r="A60">
            <v>12583</v>
          </cell>
          <cell r="B60">
            <v>74</v>
          </cell>
          <cell r="D60">
            <v>12583</v>
          </cell>
          <cell r="E60">
            <v>1</v>
          </cell>
          <cell r="G60">
            <v>12583</v>
          </cell>
          <cell r="H60">
            <v>4.1500000000000004</v>
          </cell>
        </row>
        <row r="61">
          <cell r="A61">
            <v>12584</v>
          </cell>
          <cell r="B61">
            <v>9</v>
          </cell>
          <cell r="D61">
            <v>12584</v>
          </cell>
          <cell r="E61">
            <v>7</v>
          </cell>
          <cell r="G61">
            <v>12584</v>
          </cell>
          <cell r="H61">
            <v>115.8</v>
          </cell>
        </row>
        <row r="62">
          <cell r="A62">
            <v>12585</v>
          </cell>
          <cell r="B62">
            <v>239</v>
          </cell>
          <cell r="D62">
            <v>12585</v>
          </cell>
          <cell r="E62">
            <v>2</v>
          </cell>
          <cell r="G62">
            <v>12585</v>
          </cell>
          <cell r="H62">
            <v>27.29</v>
          </cell>
        </row>
        <row r="63">
          <cell r="A63">
            <v>12597</v>
          </cell>
          <cell r="B63">
            <v>32</v>
          </cell>
          <cell r="D63">
            <v>12597</v>
          </cell>
          <cell r="E63">
            <v>1</v>
          </cell>
          <cell r="G63">
            <v>12597</v>
          </cell>
          <cell r="H63">
            <v>94.94</v>
          </cell>
        </row>
        <row r="64">
          <cell r="A64">
            <v>12598</v>
          </cell>
          <cell r="B64">
            <v>277</v>
          </cell>
          <cell r="D64">
            <v>12598</v>
          </cell>
          <cell r="E64">
            <v>1</v>
          </cell>
          <cell r="G64">
            <v>12598</v>
          </cell>
          <cell r="H64">
            <v>20.399999999999999</v>
          </cell>
        </row>
        <row r="65">
          <cell r="A65">
            <v>12601</v>
          </cell>
          <cell r="B65">
            <v>192</v>
          </cell>
          <cell r="D65">
            <v>12601</v>
          </cell>
          <cell r="E65">
            <v>1</v>
          </cell>
          <cell r="G65">
            <v>12601</v>
          </cell>
          <cell r="H65">
            <v>7.5</v>
          </cell>
        </row>
        <row r="66">
          <cell r="A66">
            <v>12605</v>
          </cell>
          <cell r="B66">
            <v>365</v>
          </cell>
          <cell r="D66">
            <v>12605</v>
          </cell>
          <cell r="E66">
            <v>1</v>
          </cell>
          <cell r="G66">
            <v>12605</v>
          </cell>
          <cell r="H66">
            <v>3.3</v>
          </cell>
        </row>
        <row r="67">
          <cell r="A67">
            <v>12607</v>
          </cell>
          <cell r="B67">
            <v>58</v>
          </cell>
          <cell r="D67">
            <v>12607</v>
          </cell>
          <cell r="E67">
            <v>1</v>
          </cell>
          <cell r="G67">
            <v>12607</v>
          </cell>
          <cell r="H67">
            <v>950.07</v>
          </cell>
        </row>
        <row r="68">
          <cell r="A68">
            <v>12610</v>
          </cell>
          <cell r="B68">
            <v>25</v>
          </cell>
          <cell r="D68">
            <v>12610</v>
          </cell>
          <cell r="E68">
            <v>2</v>
          </cell>
          <cell r="G68">
            <v>12610</v>
          </cell>
          <cell r="H68">
            <v>41.55</v>
          </cell>
        </row>
        <row r="69">
          <cell r="A69">
            <v>12613</v>
          </cell>
          <cell r="B69">
            <v>31</v>
          </cell>
          <cell r="D69">
            <v>12613</v>
          </cell>
          <cell r="E69">
            <v>1</v>
          </cell>
          <cell r="G69">
            <v>12613</v>
          </cell>
          <cell r="H69">
            <v>62.85</v>
          </cell>
        </row>
        <row r="70">
          <cell r="A70">
            <v>12616</v>
          </cell>
          <cell r="B70">
            <v>252</v>
          </cell>
          <cell r="D70">
            <v>12616</v>
          </cell>
          <cell r="E70">
            <v>1</v>
          </cell>
          <cell r="G70">
            <v>12616</v>
          </cell>
          <cell r="H70">
            <v>7.95</v>
          </cell>
        </row>
        <row r="71">
          <cell r="A71">
            <v>12619</v>
          </cell>
          <cell r="B71">
            <v>71</v>
          </cell>
          <cell r="D71">
            <v>12619</v>
          </cell>
          <cell r="E71">
            <v>1</v>
          </cell>
          <cell r="G71">
            <v>12619</v>
          </cell>
          <cell r="H71">
            <v>1.25</v>
          </cell>
        </row>
        <row r="72">
          <cell r="A72">
            <v>12621</v>
          </cell>
          <cell r="B72">
            <v>91</v>
          </cell>
          <cell r="D72">
            <v>12621</v>
          </cell>
          <cell r="E72">
            <v>2</v>
          </cell>
          <cell r="G72">
            <v>12621</v>
          </cell>
          <cell r="H72">
            <v>57.2</v>
          </cell>
        </row>
        <row r="73">
          <cell r="A73">
            <v>12625</v>
          </cell>
          <cell r="B73">
            <v>309</v>
          </cell>
          <cell r="D73">
            <v>12625</v>
          </cell>
          <cell r="E73">
            <v>1</v>
          </cell>
          <cell r="G73">
            <v>12625</v>
          </cell>
          <cell r="H73">
            <v>44.7</v>
          </cell>
        </row>
        <row r="74">
          <cell r="A74">
            <v>12626</v>
          </cell>
          <cell r="B74">
            <v>136</v>
          </cell>
          <cell r="D74">
            <v>12626</v>
          </cell>
          <cell r="E74">
            <v>4</v>
          </cell>
          <cell r="G74">
            <v>12626</v>
          </cell>
          <cell r="H74">
            <v>60.89</v>
          </cell>
        </row>
        <row r="75">
          <cell r="A75">
            <v>12628</v>
          </cell>
          <cell r="B75">
            <v>18</v>
          </cell>
          <cell r="D75">
            <v>12628</v>
          </cell>
          <cell r="E75">
            <v>1</v>
          </cell>
          <cell r="G75">
            <v>12628</v>
          </cell>
          <cell r="H75">
            <v>4.95</v>
          </cell>
        </row>
        <row r="76">
          <cell r="A76">
            <v>12645</v>
          </cell>
          <cell r="B76">
            <v>99</v>
          </cell>
          <cell r="D76">
            <v>12645</v>
          </cell>
          <cell r="E76">
            <v>1</v>
          </cell>
          <cell r="G76">
            <v>12645</v>
          </cell>
          <cell r="H76">
            <v>19.8</v>
          </cell>
        </row>
        <row r="77">
          <cell r="A77">
            <v>12647</v>
          </cell>
          <cell r="B77">
            <v>359</v>
          </cell>
          <cell r="D77">
            <v>12647</v>
          </cell>
          <cell r="E77">
            <v>1</v>
          </cell>
          <cell r="G77">
            <v>12647</v>
          </cell>
          <cell r="H77">
            <v>24.1</v>
          </cell>
        </row>
        <row r="78">
          <cell r="A78">
            <v>12649</v>
          </cell>
          <cell r="B78">
            <v>365</v>
          </cell>
          <cell r="D78">
            <v>12649</v>
          </cell>
          <cell r="E78">
            <v>1</v>
          </cell>
          <cell r="G78">
            <v>12649</v>
          </cell>
          <cell r="H78">
            <v>19.8</v>
          </cell>
        </row>
        <row r="79">
          <cell r="A79">
            <v>12652</v>
          </cell>
          <cell r="B79">
            <v>322</v>
          </cell>
          <cell r="D79">
            <v>12652</v>
          </cell>
          <cell r="E79">
            <v>1</v>
          </cell>
          <cell r="G79">
            <v>12652</v>
          </cell>
          <cell r="H79">
            <v>5.45</v>
          </cell>
        </row>
        <row r="80">
          <cell r="A80">
            <v>12656</v>
          </cell>
          <cell r="B80">
            <v>119</v>
          </cell>
          <cell r="D80">
            <v>12656</v>
          </cell>
          <cell r="E80">
            <v>1</v>
          </cell>
          <cell r="G80">
            <v>12656</v>
          </cell>
          <cell r="H80">
            <v>9.9</v>
          </cell>
        </row>
        <row r="81">
          <cell r="A81">
            <v>12657</v>
          </cell>
          <cell r="B81">
            <v>11</v>
          </cell>
          <cell r="D81">
            <v>12657</v>
          </cell>
          <cell r="E81">
            <v>1</v>
          </cell>
          <cell r="G81">
            <v>12657</v>
          </cell>
          <cell r="H81">
            <v>89.58</v>
          </cell>
        </row>
        <row r="82">
          <cell r="A82">
            <v>12662</v>
          </cell>
          <cell r="B82">
            <v>304</v>
          </cell>
          <cell r="D82">
            <v>12662</v>
          </cell>
          <cell r="E82">
            <v>1</v>
          </cell>
          <cell r="G82">
            <v>12662</v>
          </cell>
          <cell r="H82">
            <v>32.700000000000003</v>
          </cell>
        </row>
        <row r="83">
          <cell r="A83">
            <v>12665</v>
          </cell>
          <cell r="B83">
            <v>331</v>
          </cell>
          <cell r="D83">
            <v>12665</v>
          </cell>
          <cell r="E83">
            <v>1</v>
          </cell>
          <cell r="G83">
            <v>12665</v>
          </cell>
          <cell r="H83">
            <v>1.25</v>
          </cell>
        </row>
        <row r="84">
          <cell r="A84">
            <v>12666</v>
          </cell>
          <cell r="B84">
            <v>359</v>
          </cell>
          <cell r="D84">
            <v>12666</v>
          </cell>
          <cell r="E84">
            <v>1</v>
          </cell>
          <cell r="G84">
            <v>12666</v>
          </cell>
          <cell r="H84">
            <v>91.44</v>
          </cell>
        </row>
        <row r="85">
          <cell r="A85">
            <v>12668</v>
          </cell>
          <cell r="B85">
            <v>7</v>
          </cell>
          <cell r="D85">
            <v>12668</v>
          </cell>
          <cell r="E85">
            <v>2</v>
          </cell>
          <cell r="G85">
            <v>12668</v>
          </cell>
          <cell r="H85">
            <v>40.270000000000003</v>
          </cell>
        </row>
        <row r="86">
          <cell r="A86">
            <v>12670</v>
          </cell>
          <cell r="B86">
            <v>22</v>
          </cell>
          <cell r="D86">
            <v>12670</v>
          </cell>
          <cell r="E86">
            <v>1</v>
          </cell>
          <cell r="G86">
            <v>12670</v>
          </cell>
          <cell r="H86">
            <v>1.65</v>
          </cell>
        </row>
        <row r="87">
          <cell r="A87">
            <v>12674</v>
          </cell>
          <cell r="B87">
            <v>11</v>
          </cell>
          <cell r="D87">
            <v>12674</v>
          </cell>
          <cell r="E87">
            <v>3</v>
          </cell>
          <cell r="G87">
            <v>12674</v>
          </cell>
          <cell r="H87">
            <v>51.29</v>
          </cell>
        </row>
        <row r="88">
          <cell r="A88">
            <v>12678</v>
          </cell>
          <cell r="B88">
            <v>175</v>
          </cell>
          <cell r="D88">
            <v>12678</v>
          </cell>
          <cell r="E88">
            <v>1</v>
          </cell>
          <cell r="G88">
            <v>12678</v>
          </cell>
          <cell r="H88">
            <v>40.200000000000003</v>
          </cell>
        </row>
        <row r="89">
          <cell r="A89">
            <v>12679</v>
          </cell>
          <cell r="B89">
            <v>52</v>
          </cell>
          <cell r="D89">
            <v>12679</v>
          </cell>
          <cell r="E89">
            <v>3</v>
          </cell>
          <cell r="G89">
            <v>12679</v>
          </cell>
          <cell r="H89">
            <v>23.77</v>
          </cell>
        </row>
        <row r="90">
          <cell r="A90">
            <v>12681</v>
          </cell>
          <cell r="B90">
            <v>73</v>
          </cell>
          <cell r="D90">
            <v>12681</v>
          </cell>
          <cell r="E90">
            <v>2</v>
          </cell>
          <cell r="G90">
            <v>12681</v>
          </cell>
          <cell r="H90">
            <v>16</v>
          </cell>
        </row>
        <row r="91">
          <cell r="A91">
            <v>12683</v>
          </cell>
          <cell r="B91">
            <v>36</v>
          </cell>
          <cell r="D91">
            <v>12683</v>
          </cell>
          <cell r="E91">
            <v>3</v>
          </cell>
          <cell r="G91">
            <v>12683</v>
          </cell>
          <cell r="H91">
            <v>62.67</v>
          </cell>
        </row>
        <row r="92">
          <cell r="A92">
            <v>12693</v>
          </cell>
          <cell r="B92">
            <v>120</v>
          </cell>
          <cell r="D92">
            <v>12693</v>
          </cell>
          <cell r="E92">
            <v>1</v>
          </cell>
          <cell r="G92">
            <v>12693</v>
          </cell>
          <cell r="H92">
            <v>9.9499999999999993</v>
          </cell>
        </row>
        <row r="93">
          <cell r="A93">
            <v>12697</v>
          </cell>
          <cell r="B93">
            <v>114</v>
          </cell>
          <cell r="D93">
            <v>12697</v>
          </cell>
          <cell r="E93">
            <v>1</v>
          </cell>
          <cell r="G93">
            <v>12697</v>
          </cell>
          <cell r="H93">
            <v>9.9</v>
          </cell>
        </row>
        <row r="94">
          <cell r="A94">
            <v>12705</v>
          </cell>
          <cell r="B94">
            <v>66</v>
          </cell>
          <cell r="D94">
            <v>12705</v>
          </cell>
          <cell r="E94">
            <v>3</v>
          </cell>
          <cell r="G94">
            <v>12705</v>
          </cell>
          <cell r="H94">
            <v>32.79</v>
          </cell>
        </row>
        <row r="95">
          <cell r="A95">
            <v>12708</v>
          </cell>
          <cell r="B95">
            <v>60</v>
          </cell>
          <cell r="D95">
            <v>12708</v>
          </cell>
          <cell r="E95">
            <v>4</v>
          </cell>
          <cell r="G95">
            <v>12708</v>
          </cell>
          <cell r="H95">
            <v>19.54</v>
          </cell>
        </row>
        <row r="96">
          <cell r="A96">
            <v>12709</v>
          </cell>
          <cell r="B96">
            <v>3</v>
          </cell>
          <cell r="D96">
            <v>12709</v>
          </cell>
          <cell r="E96">
            <v>11</v>
          </cell>
          <cell r="G96">
            <v>12709</v>
          </cell>
          <cell r="H96">
            <v>215.6</v>
          </cell>
        </row>
        <row r="97">
          <cell r="A97">
            <v>12710</v>
          </cell>
          <cell r="B97">
            <v>190</v>
          </cell>
          <cell r="D97">
            <v>12710</v>
          </cell>
          <cell r="E97">
            <v>1</v>
          </cell>
          <cell r="G97">
            <v>12710</v>
          </cell>
          <cell r="H97">
            <v>18.45</v>
          </cell>
        </row>
        <row r="98">
          <cell r="A98">
            <v>12712</v>
          </cell>
          <cell r="B98">
            <v>22</v>
          </cell>
          <cell r="D98">
            <v>12712</v>
          </cell>
          <cell r="E98">
            <v>2</v>
          </cell>
          <cell r="G98">
            <v>12712</v>
          </cell>
          <cell r="H98">
            <v>29.95</v>
          </cell>
        </row>
        <row r="99">
          <cell r="A99">
            <v>12719</v>
          </cell>
          <cell r="B99">
            <v>59</v>
          </cell>
          <cell r="D99">
            <v>12719</v>
          </cell>
          <cell r="E99">
            <v>1</v>
          </cell>
          <cell r="G99">
            <v>12719</v>
          </cell>
          <cell r="H99">
            <v>36.85</v>
          </cell>
        </row>
        <row r="100">
          <cell r="A100">
            <v>12721</v>
          </cell>
          <cell r="B100">
            <v>365</v>
          </cell>
          <cell r="D100">
            <v>12721</v>
          </cell>
          <cell r="E100">
            <v>1</v>
          </cell>
          <cell r="G100">
            <v>12721</v>
          </cell>
          <cell r="H100">
            <v>3.35</v>
          </cell>
        </row>
        <row r="101">
          <cell r="A101">
            <v>12722</v>
          </cell>
          <cell r="B101">
            <v>134</v>
          </cell>
          <cell r="D101">
            <v>12722</v>
          </cell>
          <cell r="E101">
            <v>2</v>
          </cell>
          <cell r="G101">
            <v>12722</v>
          </cell>
          <cell r="H101">
            <v>25.5</v>
          </cell>
        </row>
        <row r="102">
          <cell r="A102">
            <v>12727</v>
          </cell>
          <cell r="B102">
            <v>269</v>
          </cell>
          <cell r="D102">
            <v>12727</v>
          </cell>
          <cell r="E102">
            <v>1</v>
          </cell>
          <cell r="G102">
            <v>12727</v>
          </cell>
          <cell r="H102">
            <v>15</v>
          </cell>
        </row>
        <row r="103">
          <cell r="A103">
            <v>12748</v>
          </cell>
          <cell r="B103">
            <v>10</v>
          </cell>
          <cell r="D103">
            <v>12748</v>
          </cell>
          <cell r="E103">
            <v>7</v>
          </cell>
          <cell r="G103">
            <v>12748</v>
          </cell>
          <cell r="H103">
            <v>212.46</v>
          </cell>
        </row>
        <row r="104">
          <cell r="A104">
            <v>12749</v>
          </cell>
          <cell r="B104">
            <v>120</v>
          </cell>
          <cell r="D104">
            <v>12749</v>
          </cell>
          <cell r="E104">
            <v>2</v>
          </cell>
          <cell r="G104">
            <v>12749</v>
          </cell>
          <cell r="H104">
            <v>144.24</v>
          </cell>
        </row>
        <row r="105">
          <cell r="A105">
            <v>12753</v>
          </cell>
          <cell r="B105">
            <v>3</v>
          </cell>
          <cell r="D105">
            <v>12753</v>
          </cell>
          <cell r="E105">
            <v>5</v>
          </cell>
          <cell r="G105">
            <v>12753</v>
          </cell>
          <cell r="H105">
            <v>59.8</v>
          </cell>
        </row>
        <row r="106">
          <cell r="A106">
            <v>12757</v>
          </cell>
          <cell r="B106">
            <v>128</v>
          </cell>
          <cell r="D106">
            <v>12757</v>
          </cell>
          <cell r="E106">
            <v>1</v>
          </cell>
          <cell r="G106">
            <v>12757</v>
          </cell>
          <cell r="H106">
            <v>15</v>
          </cell>
        </row>
        <row r="107">
          <cell r="A107">
            <v>12775</v>
          </cell>
          <cell r="B107">
            <v>309</v>
          </cell>
          <cell r="D107">
            <v>12775</v>
          </cell>
          <cell r="E107">
            <v>1</v>
          </cell>
          <cell r="G107">
            <v>12775</v>
          </cell>
          <cell r="H107">
            <v>34.799999999999997</v>
          </cell>
        </row>
        <row r="108">
          <cell r="A108">
            <v>12779</v>
          </cell>
          <cell r="B108">
            <v>191</v>
          </cell>
          <cell r="D108">
            <v>12779</v>
          </cell>
          <cell r="E108">
            <v>2</v>
          </cell>
          <cell r="G108">
            <v>12779</v>
          </cell>
          <cell r="H108">
            <v>21.84</v>
          </cell>
        </row>
        <row r="109">
          <cell r="A109">
            <v>12781</v>
          </cell>
          <cell r="B109">
            <v>21</v>
          </cell>
          <cell r="D109">
            <v>12781</v>
          </cell>
          <cell r="E109">
            <v>2</v>
          </cell>
          <cell r="G109">
            <v>12781</v>
          </cell>
          <cell r="H109">
            <v>71.52</v>
          </cell>
        </row>
        <row r="110">
          <cell r="A110">
            <v>12782</v>
          </cell>
          <cell r="B110">
            <v>338</v>
          </cell>
          <cell r="D110">
            <v>12782</v>
          </cell>
          <cell r="E110">
            <v>1</v>
          </cell>
          <cell r="G110">
            <v>12782</v>
          </cell>
          <cell r="H110">
            <v>51.7</v>
          </cell>
        </row>
        <row r="111">
          <cell r="A111">
            <v>12797</v>
          </cell>
          <cell r="B111">
            <v>360</v>
          </cell>
          <cell r="D111">
            <v>12797</v>
          </cell>
          <cell r="E111">
            <v>1</v>
          </cell>
          <cell r="G111">
            <v>12797</v>
          </cell>
          <cell r="H111">
            <v>45</v>
          </cell>
        </row>
        <row r="112">
          <cell r="A112">
            <v>12802</v>
          </cell>
          <cell r="B112">
            <v>183</v>
          </cell>
          <cell r="D112">
            <v>12802</v>
          </cell>
          <cell r="E112">
            <v>1</v>
          </cell>
          <cell r="G112">
            <v>12802</v>
          </cell>
          <cell r="H112">
            <v>15</v>
          </cell>
        </row>
        <row r="113">
          <cell r="A113">
            <v>12809</v>
          </cell>
          <cell r="B113">
            <v>168</v>
          </cell>
          <cell r="D113">
            <v>12809</v>
          </cell>
          <cell r="E113">
            <v>1</v>
          </cell>
          <cell r="G113">
            <v>12809</v>
          </cell>
          <cell r="H113">
            <v>4.95</v>
          </cell>
        </row>
        <row r="114">
          <cell r="A114">
            <v>12818</v>
          </cell>
          <cell r="B114">
            <v>178</v>
          </cell>
          <cell r="D114">
            <v>12818</v>
          </cell>
          <cell r="E114">
            <v>1</v>
          </cell>
          <cell r="G114">
            <v>12818</v>
          </cell>
          <cell r="H114">
            <v>2.95</v>
          </cell>
        </row>
        <row r="115">
          <cell r="A115">
            <v>12826</v>
          </cell>
          <cell r="B115">
            <v>168</v>
          </cell>
          <cell r="D115">
            <v>12826</v>
          </cell>
          <cell r="E115">
            <v>1</v>
          </cell>
          <cell r="G115">
            <v>12826</v>
          </cell>
          <cell r="H115">
            <v>3.3</v>
          </cell>
        </row>
        <row r="116">
          <cell r="A116">
            <v>12829</v>
          </cell>
          <cell r="B116">
            <v>322</v>
          </cell>
          <cell r="D116">
            <v>12829</v>
          </cell>
          <cell r="E116">
            <v>1</v>
          </cell>
          <cell r="G116">
            <v>12829</v>
          </cell>
          <cell r="H116">
            <v>39.950000000000003</v>
          </cell>
        </row>
        <row r="117">
          <cell r="A117">
            <v>12840</v>
          </cell>
          <cell r="B117">
            <v>219</v>
          </cell>
          <cell r="D117">
            <v>12840</v>
          </cell>
          <cell r="E117">
            <v>1</v>
          </cell>
          <cell r="G117">
            <v>12840</v>
          </cell>
          <cell r="H117">
            <v>5.9</v>
          </cell>
        </row>
        <row r="118">
          <cell r="A118">
            <v>12841</v>
          </cell>
          <cell r="B118">
            <v>65</v>
          </cell>
          <cell r="D118">
            <v>12841</v>
          </cell>
          <cell r="E118">
            <v>1</v>
          </cell>
          <cell r="G118">
            <v>12841</v>
          </cell>
          <cell r="H118">
            <v>28.95</v>
          </cell>
        </row>
        <row r="119">
          <cell r="A119">
            <v>12843</v>
          </cell>
          <cell r="B119">
            <v>177</v>
          </cell>
          <cell r="D119">
            <v>12843</v>
          </cell>
          <cell r="E119">
            <v>1</v>
          </cell>
          <cell r="G119">
            <v>12843</v>
          </cell>
          <cell r="H119">
            <v>7.85</v>
          </cell>
        </row>
        <row r="120">
          <cell r="A120">
            <v>12852</v>
          </cell>
          <cell r="B120">
            <v>290</v>
          </cell>
          <cell r="D120">
            <v>12852</v>
          </cell>
          <cell r="E120">
            <v>1</v>
          </cell>
          <cell r="G120">
            <v>12852</v>
          </cell>
          <cell r="H120">
            <v>5.9</v>
          </cell>
        </row>
        <row r="121">
          <cell r="A121">
            <v>12853</v>
          </cell>
          <cell r="B121">
            <v>214</v>
          </cell>
          <cell r="D121">
            <v>12853</v>
          </cell>
          <cell r="E121">
            <v>2</v>
          </cell>
          <cell r="G121">
            <v>12853</v>
          </cell>
          <cell r="H121">
            <v>13.55</v>
          </cell>
        </row>
        <row r="122">
          <cell r="A122">
            <v>12854</v>
          </cell>
          <cell r="B122">
            <v>241</v>
          </cell>
          <cell r="D122">
            <v>12854</v>
          </cell>
          <cell r="E122">
            <v>2</v>
          </cell>
          <cell r="G122">
            <v>12854</v>
          </cell>
          <cell r="H122">
            <v>35.35</v>
          </cell>
        </row>
        <row r="123">
          <cell r="A123">
            <v>12856</v>
          </cell>
          <cell r="B123">
            <v>28</v>
          </cell>
          <cell r="D123">
            <v>12856</v>
          </cell>
          <cell r="E123">
            <v>2</v>
          </cell>
          <cell r="G123">
            <v>12856</v>
          </cell>
          <cell r="H123">
            <v>17.25</v>
          </cell>
        </row>
        <row r="124">
          <cell r="A124">
            <v>12867</v>
          </cell>
          <cell r="B124">
            <v>26</v>
          </cell>
          <cell r="D124">
            <v>12867</v>
          </cell>
          <cell r="E124">
            <v>3</v>
          </cell>
          <cell r="G124">
            <v>12867</v>
          </cell>
          <cell r="H124">
            <v>36</v>
          </cell>
        </row>
        <row r="125">
          <cell r="A125">
            <v>12870</v>
          </cell>
          <cell r="B125">
            <v>366</v>
          </cell>
          <cell r="D125">
            <v>12870</v>
          </cell>
          <cell r="E125">
            <v>1</v>
          </cell>
          <cell r="G125">
            <v>12870</v>
          </cell>
          <cell r="H125">
            <v>14.9</v>
          </cell>
        </row>
        <row r="126">
          <cell r="A126">
            <v>12878</v>
          </cell>
          <cell r="B126">
            <v>18</v>
          </cell>
          <cell r="D126">
            <v>12878</v>
          </cell>
          <cell r="E126">
            <v>1</v>
          </cell>
          <cell r="G126">
            <v>12878</v>
          </cell>
          <cell r="H126">
            <v>5.0999999999999996</v>
          </cell>
        </row>
        <row r="127">
          <cell r="A127">
            <v>12879</v>
          </cell>
          <cell r="B127">
            <v>78</v>
          </cell>
          <cell r="D127">
            <v>12879</v>
          </cell>
          <cell r="E127">
            <v>1</v>
          </cell>
          <cell r="G127">
            <v>12879</v>
          </cell>
          <cell r="H127">
            <v>20.65</v>
          </cell>
        </row>
        <row r="128">
          <cell r="A128">
            <v>12885</v>
          </cell>
          <cell r="B128">
            <v>120</v>
          </cell>
          <cell r="D128">
            <v>12885</v>
          </cell>
          <cell r="E128">
            <v>1</v>
          </cell>
          <cell r="G128">
            <v>12885</v>
          </cell>
          <cell r="H128">
            <v>16.95</v>
          </cell>
        </row>
        <row r="129">
          <cell r="A129">
            <v>12886</v>
          </cell>
          <cell r="B129">
            <v>213</v>
          </cell>
          <cell r="D129">
            <v>12886</v>
          </cell>
          <cell r="E129">
            <v>1</v>
          </cell>
          <cell r="G129">
            <v>12886</v>
          </cell>
          <cell r="H129">
            <v>12.44</v>
          </cell>
        </row>
        <row r="130">
          <cell r="A130">
            <v>12901</v>
          </cell>
          <cell r="B130">
            <v>100</v>
          </cell>
          <cell r="D130">
            <v>12901</v>
          </cell>
          <cell r="E130">
            <v>2</v>
          </cell>
          <cell r="G130">
            <v>12901</v>
          </cell>
          <cell r="H130">
            <v>178.44</v>
          </cell>
        </row>
        <row r="131">
          <cell r="A131">
            <v>12909</v>
          </cell>
          <cell r="B131">
            <v>77</v>
          </cell>
          <cell r="D131">
            <v>12909</v>
          </cell>
          <cell r="E131">
            <v>2</v>
          </cell>
          <cell r="G131">
            <v>12909</v>
          </cell>
          <cell r="H131">
            <v>14.24</v>
          </cell>
        </row>
        <row r="132">
          <cell r="A132">
            <v>12916</v>
          </cell>
          <cell r="B132">
            <v>257</v>
          </cell>
          <cell r="D132">
            <v>12916</v>
          </cell>
          <cell r="E132">
            <v>1</v>
          </cell>
          <cell r="G132">
            <v>12916</v>
          </cell>
          <cell r="H132">
            <v>9.9</v>
          </cell>
        </row>
        <row r="133">
          <cell r="A133">
            <v>12921</v>
          </cell>
          <cell r="B133">
            <v>128</v>
          </cell>
          <cell r="D133">
            <v>12921</v>
          </cell>
          <cell r="E133">
            <v>7</v>
          </cell>
          <cell r="G133">
            <v>12921</v>
          </cell>
          <cell r="H133">
            <v>116.2</v>
          </cell>
        </row>
        <row r="134">
          <cell r="A134">
            <v>12924</v>
          </cell>
          <cell r="B134">
            <v>267</v>
          </cell>
          <cell r="D134">
            <v>12924</v>
          </cell>
          <cell r="E134">
            <v>1</v>
          </cell>
          <cell r="G134">
            <v>12924</v>
          </cell>
          <cell r="H134">
            <v>3.75</v>
          </cell>
        </row>
        <row r="135">
          <cell r="A135">
            <v>12929</v>
          </cell>
          <cell r="B135">
            <v>122</v>
          </cell>
          <cell r="D135">
            <v>12929</v>
          </cell>
          <cell r="E135">
            <v>1</v>
          </cell>
          <cell r="G135">
            <v>12929</v>
          </cell>
          <cell r="H135">
            <v>12.75</v>
          </cell>
        </row>
        <row r="136">
          <cell r="A136">
            <v>12930</v>
          </cell>
          <cell r="B136">
            <v>144</v>
          </cell>
          <cell r="D136">
            <v>12930</v>
          </cell>
          <cell r="E136">
            <v>2</v>
          </cell>
          <cell r="G136">
            <v>12930</v>
          </cell>
          <cell r="H136">
            <v>5.9</v>
          </cell>
        </row>
        <row r="137">
          <cell r="A137">
            <v>12933</v>
          </cell>
          <cell r="B137">
            <v>283</v>
          </cell>
          <cell r="D137">
            <v>12933</v>
          </cell>
          <cell r="E137">
            <v>1</v>
          </cell>
          <cell r="G137">
            <v>12933</v>
          </cell>
          <cell r="H137">
            <v>1.25</v>
          </cell>
        </row>
        <row r="138">
          <cell r="A138">
            <v>12935</v>
          </cell>
          <cell r="B138">
            <v>198</v>
          </cell>
          <cell r="D138">
            <v>12935</v>
          </cell>
          <cell r="E138">
            <v>1</v>
          </cell>
          <cell r="G138">
            <v>12935</v>
          </cell>
          <cell r="H138">
            <v>4.25</v>
          </cell>
        </row>
        <row r="139">
          <cell r="A139">
            <v>12940</v>
          </cell>
          <cell r="B139">
            <v>46</v>
          </cell>
          <cell r="D139">
            <v>12940</v>
          </cell>
          <cell r="E139">
            <v>2</v>
          </cell>
          <cell r="G139">
            <v>12940</v>
          </cell>
          <cell r="H139">
            <v>28.95</v>
          </cell>
        </row>
        <row r="140">
          <cell r="A140">
            <v>12943</v>
          </cell>
          <cell r="B140">
            <v>301</v>
          </cell>
          <cell r="D140">
            <v>12943</v>
          </cell>
          <cell r="E140">
            <v>1</v>
          </cell>
          <cell r="G140">
            <v>12943</v>
          </cell>
          <cell r="H140">
            <v>3.75</v>
          </cell>
        </row>
        <row r="141">
          <cell r="A141">
            <v>12947</v>
          </cell>
          <cell r="B141">
            <v>171</v>
          </cell>
          <cell r="D141">
            <v>12947</v>
          </cell>
          <cell r="E141">
            <v>4</v>
          </cell>
          <cell r="G141">
            <v>12947</v>
          </cell>
          <cell r="H141">
            <v>46.8</v>
          </cell>
        </row>
        <row r="142">
          <cell r="A142">
            <v>12948</v>
          </cell>
          <cell r="B142">
            <v>100</v>
          </cell>
          <cell r="D142">
            <v>12948</v>
          </cell>
          <cell r="E142">
            <v>1</v>
          </cell>
          <cell r="G142">
            <v>12948</v>
          </cell>
          <cell r="H142">
            <v>3.75</v>
          </cell>
        </row>
        <row r="143">
          <cell r="A143">
            <v>12949</v>
          </cell>
          <cell r="B143">
            <v>245</v>
          </cell>
          <cell r="D143">
            <v>12949</v>
          </cell>
          <cell r="E143">
            <v>2</v>
          </cell>
          <cell r="G143">
            <v>12949</v>
          </cell>
          <cell r="H143">
            <v>17.95</v>
          </cell>
        </row>
        <row r="144">
          <cell r="A144">
            <v>12951</v>
          </cell>
          <cell r="B144">
            <v>298</v>
          </cell>
          <cell r="D144">
            <v>12951</v>
          </cell>
          <cell r="E144">
            <v>1</v>
          </cell>
          <cell r="G144">
            <v>12951</v>
          </cell>
          <cell r="H144">
            <v>8.5</v>
          </cell>
        </row>
        <row r="145">
          <cell r="A145">
            <v>12952</v>
          </cell>
          <cell r="B145">
            <v>29</v>
          </cell>
          <cell r="D145">
            <v>12952</v>
          </cell>
          <cell r="E145">
            <v>1</v>
          </cell>
          <cell r="G145">
            <v>12952</v>
          </cell>
          <cell r="H145">
            <v>4.95</v>
          </cell>
        </row>
        <row r="146">
          <cell r="A146">
            <v>12955</v>
          </cell>
          <cell r="B146">
            <v>164</v>
          </cell>
          <cell r="D146">
            <v>12955</v>
          </cell>
          <cell r="E146">
            <v>2</v>
          </cell>
          <cell r="G146">
            <v>12955</v>
          </cell>
          <cell r="H146">
            <v>5.9</v>
          </cell>
        </row>
        <row r="147">
          <cell r="A147">
            <v>12957</v>
          </cell>
          <cell r="B147">
            <v>4</v>
          </cell>
          <cell r="D147">
            <v>12957</v>
          </cell>
          <cell r="E147">
            <v>3</v>
          </cell>
          <cell r="G147">
            <v>12957</v>
          </cell>
          <cell r="H147">
            <v>24.3</v>
          </cell>
        </row>
        <row r="148">
          <cell r="A148">
            <v>12967</v>
          </cell>
          <cell r="B148">
            <v>3</v>
          </cell>
          <cell r="D148">
            <v>12967</v>
          </cell>
          <cell r="E148">
            <v>2</v>
          </cell>
          <cell r="G148">
            <v>12967</v>
          </cell>
          <cell r="H148">
            <v>67.75</v>
          </cell>
        </row>
        <row r="149">
          <cell r="A149">
            <v>12980</v>
          </cell>
          <cell r="B149">
            <v>183</v>
          </cell>
          <cell r="D149">
            <v>12980</v>
          </cell>
          <cell r="E149">
            <v>1</v>
          </cell>
          <cell r="G149">
            <v>12980</v>
          </cell>
          <cell r="H149">
            <v>3.39</v>
          </cell>
        </row>
        <row r="150">
          <cell r="A150">
            <v>12982</v>
          </cell>
          <cell r="B150">
            <v>239</v>
          </cell>
          <cell r="D150">
            <v>12982</v>
          </cell>
          <cell r="E150">
            <v>1</v>
          </cell>
          <cell r="G150">
            <v>12982</v>
          </cell>
          <cell r="H150">
            <v>6.09</v>
          </cell>
        </row>
        <row r="151">
          <cell r="A151">
            <v>12987</v>
          </cell>
          <cell r="B151">
            <v>191</v>
          </cell>
          <cell r="D151">
            <v>12987</v>
          </cell>
          <cell r="E151">
            <v>1</v>
          </cell>
          <cell r="G151">
            <v>12987</v>
          </cell>
          <cell r="H151">
            <v>13.7</v>
          </cell>
        </row>
        <row r="152">
          <cell r="A152">
            <v>12989</v>
          </cell>
          <cell r="B152">
            <v>3</v>
          </cell>
          <cell r="D152">
            <v>12989</v>
          </cell>
          <cell r="E152">
            <v>3</v>
          </cell>
          <cell r="G152">
            <v>12989</v>
          </cell>
          <cell r="H152">
            <v>65.400000000000006</v>
          </cell>
        </row>
        <row r="153">
          <cell r="A153">
            <v>12994</v>
          </cell>
          <cell r="B153">
            <v>107</v>
          </cell>
          <cell r="D153">
            <v>12994</v>
          </cell>
          <cell r="E153">
            <v>2</v>
          </cell>
          <cell r="G153">
            <v>12994</v>
          </cell>
          <cell r="H153">
            <v>29.85</v>
          </cell>
        </row>
        <row r="154">
          <cell r="A154">
            <v>12997</v>
          </cell>
          <cell r="B154">
            <v>85</v>
          </cell>
          <cell r="D154">
            <v>12997</v>
          </cell>
          <cell r="E154">
            <v>3</v>
          </cell>
          <cell r="G154">
            <v>12997</v>
          </cell>
          <cell r="H154">
            <v>8.5500000000000007</v>
          </cell>
        </row>
        <row r="155">
          <cell r="A155">
            <v>13001</v>
          </cell>
          <cell r="B155">
            <v>296</v>
          </cell>
          <cell r="D155">
            <v>13001</v>
          </cell>
          <cell r="E155">
            <v>1</v>
          </cell>
          <cell r="G155">
            <v>13001</v>
          </cell>
          <cell r="H155">
            <v>1.25</v>
          </cell>
        </row>
        <row r="156">
          <cell r="A156">
            <v>13004</v>
          </cell>
          <cell r="B156">
            <v>43</v>
          </cell>
          <cell r="D156">
            <v>13004</v>
          </cell>
          <cell r="E156">
            <v>1</v>
          </cell>
          <cell r="G156">
            <v>13004</v>
          </cell>
          <cell r="H156">
            <v>5.04</v>
          </cell>
        </row>
        <row r="157">
          <cell r="A157">
            <v>13005</v>
          </cell>
          <cell r="B157">
            <v>245</v>
          </cell>
          <cell r="D157">
            <v>13005</v>
          </cell>
          <cell r="E157">
            <v>1</v>
          </cell>
          <cell r="G157">
            <v>13005</v>
          </cell>
          <cell r="H157">
            <v>4.95</v>
          </cell>
        </row>
        <row r="158">
          <cell r="A158">
            <v>13012</v>
          </cell>
          <cell r="B158">
            <v>179</v>
          </cell>
          <cell r="D158">
            <v>13012</v>
          </cell>
          <cell r="E158">
            <v>1</v>
          </cell>
          <cell r="G158">
            <v>13012</v>
          </cell>
          <cell r="H158">
            <v>219.27</v>
          </cell>
        </row>
        <row r="159">
          <cell r="A159">
            <v>13013</v>
          </cell>
          <cell r="B159">
            <v>150</v>
          </cell>
          <cell r="D159">
            <v>13013</v>
          </cell>
          <cell r="E159">
            <v>1</v>
          </cell>
          <cell r="G159">
            <v>13013</v>
          </cell>
          <cell r="H159">
            <v>5.2</v>
          </cell>
        </row>
        <row r="160">
          <cell r="A160">
            <v>13014</v>
          </cell>
          <cell r="B160">
            <v>2</v>
          </cell>
          <cell r="D160">
            <v>13014</v>
          </cell>
          <cell r="E160">
            <v>5</v>
          </cell>
          <cell r="G160">
            <v>13014</v>
          </cell>
          <cell r="H160">
            <v>60.1</v>
          </cell>
        </row>
        <row r="161">
          <cell r="A161">
            <v>13018</v>
          </cell>
          <cell r="B161">
            <v>282</v>
          </cell>
          <cell r="D161">
            <v>13018</v>
          </cell>
          <cell r="E161">
            <v>1</v>
          </cell>
          <cell r="G161">
            <v>13018</v>
          </cell>
          <cell r="H161">
            <v>4.95</v>
          </cell>
        </row>
        <row r="162">
          <cell r="A162">
            <v>13021</v>
          </cell>
          <cell r="B162">
            <v>301</v>
          </cell>
          <cell r="D162">
            <v>13021</v>
          </cell>
          <cell r="E162">
            <v>2</v>
          </cell>
          <cell r="G162">
            <v>13021</v>
          </cell>
          <cell r="H162">
            <v>27.03</v>
          </cell>
        </row>
        <row r="163">
          <cell r="A163">
            <v>13026</v>
          </cell>
          <cell r="B163">
            <v>24</v>
          </cell>
          <cell r="D163">
            <v>13026</v>
          </cell>
          <cell r="E163">
            <v>1</v>
          </cell>
          <cell r="G163">
            <v>13026</v>
          </cell>
          <cell r="H163">
            <v>15</v>
          </cell>
        </row>
        <row r="164">
          <cell r="A164">
            <v>13028</v>
          </cell>
          <cell r="B164">
            <v>38</v>
          </cell>
          <cell r="D164">
            <v>13028</v>
          </cell>
          <cell r="E164">
            <v>1</v>
          </cell>
          <cell r="G164">
            <v>13028</v>
          </cell>
          <cell r="H164">
            <v>1.64</v>
          </cell>
        </row>
        <row r="165">
          <cell r="A165">
            <v>13035</v>
          </cell>
          <cell r="B165">
            <v>57</v>
          </cell>
          <cell r="D165">
            <v>13035</v>
          </cell>
          <cell r="E165">
            <v>1</v>
          </cell>
          <cell r="G165">
            <v>13035</v>
          </cell>
          <cell r="H165">
            <v>25.2</v>
          </cell>
        </row>
        <row r="166">
          <cell r="A166">
            <v>13047</v>
          </cell>
          <cell r="B166">
            <v>46</v>
          </cell>
          <cell r="D166">
            <v>13047</v>
          </cell>
          <cell r="E166">
            <v>5</v>
          </cell>
          <cell r="G166">
            <v>13047</v>
          </cell>
          <cell r="H166">
            <v>74.540000000000006</v>
          </cell>
        </row>
        <row r="167">
          <cell r="A167">
            <v>13050</v>
          </cell>
          <cell r="B167">
            <v>9</v>
          </cell>
          <cell r="D167">
            <v>13050</v>
          </cell>
          <cell r="E167">
            <v>8</v>
          </cell>
          <cell r="G167">
            <v>13050</v>
          </cell>
          <cell r="H167">
            <v>76.3</v>
          </cell>
        </row>
        <row r="168">
          <cell r="A168">
            <v>13055</v>
          </cell>
          <cell r="B168">
            <v>64</v>
          </cell>
          <cell r="D168">
            <v>13055</v>
          </cell>
          <cell r="E168">
            <v>1</v>
          </cell>
          <cell r="G168">
            <v>13055</v>
          </cell>
          <cell r="H168">
            <v>4.1500000000000004</v>
          </cell>
        </row>
        <row r="169">
          <cell r="A169">
            <v>13069</v>
          </cell>
          <cell r="B169">
            <v>14</v>
          </cell>
          <cell r="D169">
            <v>13069</v>
          </cell>
          <cell r="E169">
            <v>2</v>
          </cell>
          <cell r="G169">
            <v>13069</v>
          </cell>
          <cell r="H169">
            <v>91.93</v>
          </cell>
        </row>
        <row r="170">
          <cell r="A170">
            <v>13078</v>
          </cell>
          <cell r="B170">
            <v>1</v>
          </cell>
          <cell r="D170">
            <v>13078</v>
          </cell>
          <cell r="E170">
            <v>10</v>
          </cell>
          <cell r="G170">
            <v>13078</v>
          </cell>
          <cell r="H170">
            <v>46.22</v>
          </cell>
        </row>
        <row r="171">
          <cell r="A171">
            <v>13081</v>
          </cell>
          <cell r="B171">
            <v>17</v>
          </cell>
          <cell r="D171">
            <v>13081</v>
          </cell>
          <cell r="E171">
            <v>6</v>
          </cell>
          <cell r="G171">
            <v>13081</v>
          </cell>
          <cell r="H171">
            <v>105.99</v>
          </cell>
        </row>
        <row r="172">
          <cell r="A172">
            <v>13085</v>
          </cell>
          <cell r="B172">
            <v>225</v>
          </cell>
          <cell r="D172">
            <v>13085</v>
          </cell>
          <cell r="E172">
            <v>1</v>
          </cell>
          <cell r="G172">
            <v>13085</v>
          </cell>
          <cell r="H172">
            <v>102.9</v>
          </cell>
        </row>
        <row r="173">
          <cell r="A173">
            <v>13089</v>
          </cell>
          <cell r="B173">
            <v>106</v>
          </cell>
          <cell r="D173">
            <v>13089</v>
          </cell>
          <cell r="E173">
            <v>11</v>
          </cell>
          <cell r="G173">
            <v>13089</v>
          </cell>
          <cell r="H173">
            <v>557.04999999999995</v>
          </cell>
        </row>
        <row r="174">
          <cell r="A174">
            <v>13090</v>
          </cell>
          <cell r="B174">
            <v>323</v>
          </cell>
          <cell r="D174">
            <v>13090</v>
          </cell>
          <cell r="E174">
            <v>1</v>
          </cell>
          <cell r="G174">
            <v>13090</v>
          </cell>
          <cell r="H174">
            <v>29.7</v>
          </cell>
        </row>
        <row r="175">
          <cell r="A175">
            <v>13091</v>
          </cell>
          <cell r="B175">
            <v>21</v>
          </cell>
          <cell r="D175">
            <v>13091</v>
          </cell>
          <cell r="E175">
            <v>1</v>
          </cell>
          <cell r="G175">
            <v>13091</v>
          </cell>
          <cell r="H175">
            <v>1.25</v>
          </cell>
        </row>
        <row r="176">
          <cell r="A176">
            <v>13093</v>
          </cell>
          <cell r="B176">
            <v>267</v>
          </cell>
          <cell r="D176">
            <v>13093</v>
          </cell>
          <cell r="E176">
            <v>4</v>
          </cell>
          <cell r="G176">
            <v>13093</v>
          </cell>
          <cell r="H176">
            <v>44.9</v>
          </cell>
        </row>
        <row r="177">
          <cell r="A177">
            <v>13094</v>
          </cell>
          <cell r="B177">
            <v>186</v>
          </cell>
          <cell r="D177">
            <v>13094</v>
          </cell>
          <cell r="E177">
            <v>1</v>
          </cell>
          <cell r="G177">
            <v>13094</v>
          </cell>
          <cell r="H177">
            <v>6.36</v>
          </cell>
        </row>
        <row r="178">
          <cell r="A178">
            <v>13097</v>
          </cell>
          <cell r="B178">
            <v>77</v>
          </cell>
          <cell r="D178">
            <v>13097</v>
          </cell>
          <cell r="E178">
            <v>4</v>
          </cell>
          <cell r="G178">
            <v>13097</v>
          </cell>
          <cell r="H178">
            <v>66.45</v>
          </cell>
        </row>
        <row r="179">
          <cell r="A179">
            <v>13098</v>
          </cell>
          <cell r="B179">
            <v>8</v>
          </cell>
          <cell r="D179">
            <v>13098</v>
          </cell>
          <cell r="E179">
            <v>8</v>
          </cell>
          <cell r="G179">
            <v>13098</v>
          </cell>
          <cell r="H179">
            <v>81.36</v>
          </cell>
        </row>
        <row r="180">
          <cell r="A180">
            <v>13102</v>
          </cell>
          <cell r="B180">
            <v>225</v>
          </cell>
          <cell r="D180">
            <v>13102</v>
          </cell>
          <cell r="E180">
            <v>3</v>
          </cell>
          <cell r="G180">
            <v>13102</v>
          </cell>
          <cell r="H180">
            <v>44.4</v>
          </cell>
        </row>
        <row r="181">
          <cell r="A181">
            <v>13107</v>
          </cell>
          <cell r="B181">
            <v>329</v>
          </cell>
          <cell r="D181">
            <v>13107</v>
          </cell>
          <cell r="E181">
            <v>1</v>
          </cell>
          <cell r="G181">
            <v>13107</v>
          </cell>
          <cell r="H181">
            <v>4.95</v>
          </cell>
        </row>
        <row r="182">
          <cell r="A182">
            <v>13109</v>
          </cell>
          <cell r="B182">
            <v>51</v>
          </cell>
          <cell r="D182">
            <v>13109</v>
          </cell>
          <cell r="E182">
            <v>2</v>
          </cell>
          <cell r="G182">
            <v>13109</v>
          </cell>
          <cell r="H182">
            <v>7.9</v>
          </cell>
        </row>
        <row r="183">
          <cell r="A183">
            <v>13113</v>
          </cell>
          <cell r="B183">
            <v>60</v>
          </cell>
          <cell r="D183">
            <v>13113</v>
          </cell>
          <cell r="E183">
            <v>12</v>
          </cell>
          <cell r="G183">
            <v>13113</v>
          </cell>
          <cell r="H183">
            <v>308.73</v>
          </cell>
        </row>
        <row r="184">
          <cell r="A184">
            <v>13115</v>
          </cell>
          <cell r="B184">
            <v>51</v>
          </cell>
          <cell r="D184">
            <v>13115</v>
          </cell>
          <cell r="E184">
            <v>8</v>
          </cell>
          <cell r="G184">
            <v>13115</v>
          </cell>
          <cell r="H184">
            <v>37.9</v>
          </cell>
        </row>
        <row r="185">
          <cell r="A185">
            <v>13116</v>
          </cell>
          <cell r="B185">
            <v>117</v>
          </cell>
          <cell r="D185">
            <v>13116</v>
          </cell>
          <cell r="E185">
            <v>1</v>
          </cell>
          <cell r="G185">
            <v>13116</v>
          </cell>
          <cell r="H185">
            <v>15.95</v>
          </cell>
        </row>
        <row r="186">
          <cell r="A186">
            <v>13118</v>
          </cell>
          <cell r="B186">
            <v>19</v>
          </cell>
          <cell r="D186">
            <v>13118</v>
          </cell>
          <cell r="E186">
            <v>2</v>
          </cell>
          <cell r="G186">
            <v>13118</v>
          </cell>
          <cell r="H186">
            <v>68.34</v>
          </cell>
        </row>
        <row r="187">
          <cell r="A187">
            <v>13121</v>
          </cell>
          <cell r="B187">
            <v>269</v>
          </cell>
          <cell r="D187">
            <v>13121</v>
          </cell>
          <cell r="E187">
            <v>1</v>
          </cell>
          <cell r="G187">
            <v>13121</v>
          </cell>
          <cell r="H187">
            <v>10.199999999999999</v>
          </cell>
        </row>
        <row r="188">
          <cell r="A188">
            <v>13126</v>
          </cell>
          <cell r="B188">
            <v>38</v>
          </cell>
          <cell r="D188">
            <v>13126</v>
          </cell>
          <cell r="E188">
            <v>2</v>
          </cell>
          <cell r="G188">
            <v>13126</v>
          </cell>
          <cell r="H188">
            <v>43.35</v>
          </cell>
        </row>
        <row r="189">
          <cell r="A189">
            <v>13131</v>
          </cell>
          <cell r="B189">
            <v>64</v>
          </cell>
          <cell r="D189">
            <v>13131</v>
          </cell>
          <cell r="E189">
            <v>1</v>
          </cell>
          <cell r="G189">
            <v>13131</v>
          </cell>
          <cell r="H189">
            <v>8.5</v>
          </cell>
        </row>
        <row r="190">
          <cell r="A190">
            <v>13134</v>
          </cell>
          <cell r="B190">
            <v>72</v>
          </cell>
          <cell r="D190">
            <v>13134</v>
          </cell>
          <cell r="E190">
            <v>3</v>
          </cell>
          <cell r="G190">
            <v>13134</v>
          </cell>
          <cell r="H190">
            <v>36.950000000000003</v>
          </cell>
        </row>
        <row r="191">
          <cell r="A191">
            <v>13136</v>
          </cell>
          <cell r="B191">
            <v>50</v>
          </cell>
          <cell r="D191">
            <v>13136</v>
          </cell>
          <cell r="E191">
            <v>6</v>
          </cell>
          <cell r="G191">
            <v>13136</v>
          </cell>
          <cell r="H191">
            <v>37.979999999999997</v>
          </cell>
        </row>
        <row r="192">
          <cell r="A192">
            <v>13139</v>
          </cell>
          <cell r="B192">
            <v>25</v>
          </cell>
          <cell r="D192">
            <v>13139</v>
          </cell>
          <cell r="E192">
            <v>1</v>
          </cell>
          <cell r="G192">
            <v>13139</v>
          </cell>
          <cell r="H192">
            <v>4.1500000000000004</v>
          </cell>
        </row>
        <row r="193">
          <cell r="A193">
            <v>13141</v>
          </cell>
          <cell r="B193">
            <v>311</v>
          </cell>
          <cell r="D193">
            <v>13141</v>
          </cell>
          <cell r="E193">
            <v>1</v>
          </cell>
          <cell r="G193">
            <v>13141</v>
          </cell>
          <cell r="H193">
            <v>2.95</v>
          </cell>
        </row>
        <row r="194">
          <cell r="A194">
            <v>13148</v>
          </cell>
          <cell r="B194">
            <v>107</v>
          </cell>
          <cell r="D194">
            <v>13148</v>
          </cell>
          <cell r="E194">
            <v>5</v>
          </cell>
          <cell r="G194">
            <v>13148</v>
          </cell>
          <cell r="H194">
            <v>100.93</v>
          </cell>
        </row>
        <row r="195">
          <cell r="A195">
            <v>13157</v>
          </cell>
          <cell r="B195">
            <v>235</v>
          </cell>
          <cell r="D195">
            <v>13157</v>
          </cell>
          <cell r="E195">
            <v>1</v>
          </cell>
          <cell r="G195">
            <v>13157</v>
          </cell>
          <cell r="H195">
            <v>1.65</v>
          </cell>
        </row>
        <row r="196">
          <cell r="A196">
            <v>13162</v>
          </cell>
          <cell r="B196">
            <v>332</v>
          </cell>
          <cell r="D196">
            <v>13162</v>
          </cell>
          <cell r="E196">
            <v>1</v>
          </cell>
          <cell r="G196">
            <v>13162</v>
          </cell>
          <cell r="H196">
            <v>40.799999999999997</v>
          </cell>
        </row>
        <row r="197">
          <cell r="A197">
            <v>13168</v>
          </cell>
          <cell r="B197">
            <v>199</v>
          </cell>
          <cell r="D197">
            <v>13168</v>
          </cell>
          <cell r="E197">
            <v>1</v>
          </cell>
          <cell r="G197">
            <v>13168</v>
          </cell>
          <cell r="H197">
            <v>9.0500000000000007</v>
          </cell>
        </row>
        <row r="198">
          <cell r="A198">
            <v>13171</v>
          </cell>
          <cell r="B198">
            <v>8</v>
          </cell>
          <cell r="D198">
            <v>13171</v>
          </cell>
          <cell r="E198">
            <v>2</v>
          </cell>
          <cell r="G198">
            <v>13171</v>
          </cell>
          <cell r="H198">
            <v>41.6</v>
          </cell>
        </row>
        <row r="199">
          <cell r="A199">
            <v>13184</v>
          </cell>
          <cell r="B199">
            <v>151</v>
          </cell>
          <cell r="D199">
            <v>13184</v>
          </cell>
          <cell r="E199">
            <v>2</v>
          </cell>
          <cell r="G199">
            <v>13184</v>
          </cell>
          <cell r="H199">
            <v>52.5</v>
          </cell>
        </row>
        <row r="200">
          <cell r="A200">
            <v>13186</v>
          </cell>
          <cell r="B200">
            <v>120</v>
          </cell>
          <cell r="D200">
            <v>13186</v>
          </cell>
          <cell r="E200">
            <v>2</v>
          </cell>
          <cell r="G200">
            <v>13186</v>
          </cell>
          <cell r="H200">
            <v>30.3</v>
          </cell>
        </row>
        <row r="201">
          <cell r="A201">
            <v>13198</v>
          </cell>
          <cell r="B201">
            <v>63</v>
          </cell>
          <cell r="D201">
            <v>13198</v>
          </cell>
          <cell r="E201">
            <v>2</v>
          </cell>
          <cell r="G201">
            <v>13198</v>
          </cell>
          <cell r="H201">
            <v>17.149999999999999</v>
          </cell>
        </row>
        <row r="202">
          <cell r="A202">
            <v>13209</v>
          </cell>
          <cell r="B202">
            <v>107</v>
          </cell>
          <cell r="D202">
            <v>13209</v>
          </cell>
          <cell r="E202">
            <v>2</v>
          </cell>
          <cell r="G202">
            <v>13209</v>
          </cell>
          <cell r="H202">
            <v>30.15</v>
          </cell>
        </row>
        <row r="203">
          <cell r="A203">
            <v>13212</v>
          </cell>
          <cell r="B203">
            <v>9</v>
          </cell>
          <cell r="D203">
            <v>13212</v>
          </cell>
          <cell r="E203">
            <v>1</v>
          </cell>
          <cell r="G203">
            <v>13212</v>
          </cell>
          <cell r="H203">
            <v>7.5</v>
          </cell>
        </row>
        <row r="204">
          <cell r="A204">
            <v>13213</v>
          </cell>
          <cell r="B204">
            <v>176</v>
          </cell>
          <cell r="D204">
            <v>13213</v>
          </cell>
          <cell r="E204">
            <v>1</v>
          </cell>
          <cell r="G204">
            <v>13213</v>
          </cell>
          <cell r="H204">
            <v>0.85</v>
          </cell>
        </row>
        <row r="205">
          <cell r="A205">
            <v>13224</v>
          </cell>
          <cell r="B205">
            <v>60</v>
          </cell>
          <cell r="D205">
            <v>13224</v>
          </cell>
          <cell r="E205">
            <v>1</v>
          </cell>
          <cell r="G205">
            <v>13224</v>
          </cell>
          <cell r="H205">
            <v>5.0999999999999996</v>
          </cell>
        </row>
        <row r="206">
          <cell r="A206">
            <v>13236</v>
          </cell>
          <cell r="B206">
            <v>88</v>
          </cell>
          <cell r="D206">
            <v>13236</v>
          </cell>
          <cell r="E206">
            <v>1</v>
          </cell>
          <cell r="G206">
            <v>13236</v>
          </cell>
          <cell r="H206">
            <v>7.5</v>
          </cell>
        </row>
        <row r="207">
          <cell r="A207">
            <v>13266</v>
          </cell>
          <cell r="B207">
            <v>21</v>
          </cell>
          <cell r="D207">
            <v>13266</v>
          </cell>
          <cell r="E207">
            <v>5</v>
          </cell>
          <cell r="G207">
            <v>13266</v>
          </cell>
          <cell r="H207">
            <v>12.17</v>
          </cell>
        </row>
        <row r="208">
          <cell r="A208">
            <v>13267</v>
          </cell>
          <cell r="B208">
            <v>25</v>
          </cell>
          <cell r="D208">
            <v>13267</v>
          </cell>
          <cell r="E208">
            <v>4</v>
          </cell>
          <cell r="G208">
            <v>13267</v>
          </cell>
          <cell r="H208">
            <v>63.9</v>
          </cell>
        </row>
        <row r="209">
          <cell r="A209">
            <v>13268</v>
          </cell>
          <cell r="B209">
            <v>25</v>
          </cell>
          <cell r="D209">
            <v>13268</v>
          </cell>
          <cell r="E209">
            <v>3</v>
          </cell>
          <cell r="G209">
            <v>13268</v>
          </cell>
          <cell r="H209">
            <v>14.95</v>
          </cell>
        </row>
        <row r="210">
          <cell r="A210">
            <v>13269</v>
          </cell>
          <cell r="B210">
            <v>213</v>
          </cell>
          <cell r="D210">
            <v>13269</v>
          </cell>
          <cell r="E210">
            <v>1</v>
          </cell>
          <cell r="G210">
            <v>13269</v>
          </cell>
          <cell r="H210">
            <v>28.65</v>
          </cell>
        </row>
        <row r="211">
          <cell r="A211">
            <v>13271</v>
          </cell>
          <cell r="B211">
            <v>37</v>
          </cell>
          <cell r="D211">
            <v>13271</v>
          </cell>
          <cell r="E211">
            <v>1</v>
          </cell>
          <cell r="G211">
            <v>13271</v>
          </cell>
          <cell r="H211">
            <v>39.119999999999997</v>
          </cell>
        </row>
        <row r="212">
          <cell r="A212">
            <v>13279</v>
          </cell>
          <cell r="B212">
            <v>64</v>
          </cell>
          <cell r="D212">
            <v>13279</v>
          </cell>
          <cell r="E212">
            <v>1</v>
          </cell>
          <cell r="G212">
            <v>13279</v>
          </cell>
          <cell r="H212">
            <v>2.95</v>
          </cell>
        </row>
        <row r="213">
          <cell r="A213">
            <v>13282</v>
          </cell>
          <cell r="B213">
            <v>79</v>
          </cell>
          <cell r="D213">
            <v>13282</v>
          </cell>
          <cell r="E213">
            <v>2</v>
          </cell>
          <cell r="G213">
            <v>13282</v>
          </cell>
          <cell r="H213">
            <v>43.05</v>
          </cell>
        </row>
        <row r="214">
          <cell r="A214">
            <v>13284</v>
          </cell>
          <cell r="B214">
            <v>322</v>
          </cell>
          <cell r="D214">
            <v>13284</v>
          </cell>
          <cell r="E214">
            <v>1</v>
          </cell>
          <cell r="G214">
            <v>13284</v>
          </cell>
          <cell r="H214">
            <v>5.04</v>
          </cell>
        </row>
        <row r="215">
          <cell r="A215">
            <v>13295</v>
          </cell>
          <cell r="B215">
            <v>372</v>
          </cell>
          <cell r="D215">
            <v>13295</v>
          </cell>
          <cell r="E215">
            <v>1</v>
          </cell>
          <cell r="G215">
            <v>13295</v>
          </cell>
          <cell r="H215">
            <v>3.25</v>
          </cell>
        </row>
        <row r="216">
          <cell r="A216">
            <v>13300</v>
          </cell>
          <cell r="B216">
            <v>164</v>
          </cell>
          <cell r="D216">
            <v>13300</v>
          </cell>
          <cell r="E216">
            <v>1</v>
          </cell>
          <cell r="G216">
            <v>13300</v>
          </cell>
          <cell r="H216">
            <v>6.6</v>
          </cell>
        </row>
        <row r="217">
          <cell r="A217">
            <v>13308</v>
          </cell>
          <cell r="B217">
            <v>190</v>
          </cell>
          <cell r="D217">
            <v>13308</v>
          </cell>
          <cell r="E217">
            <v>1</v>
          </cell>
          <cell r="G217">
            <v>13308</v>
          </cell>
          <cell r="H217">
            <v>17.899999999999999</v>
          </cell>
        </row>
        <row r="218">
          <cell r="A218">
            <v>13310</v>
          </cell>
          <cell r="B218">
            <v>318</v>
          </cell>
          <cell r="D218">
            <v>13310</v>
          </cell>
          <cell r="E218">
            <v>1</v>
          </cell>
          <cell r="G218">
            <v>13310</v>
          </cell>
          <cell r="H218">
            <v>12.75</v>
          </cell>
        </row>
        <row r="219">
          <cell r="A219">
            <v>13314</v>
          </cell>
          <cell r="B219">
            <v>51</v>
          </cell>
          <cell r="D219">
            <v>13314</v>
          </cell>
          <cell r="E219">
            <v>1</v>
          </cell>
          <cell r="G219">
            <v>13314</v>
          </cell>
          <cell r="H219">
            <v>49.13</v>
          </cell>
        </row>
        <row r="220">
          <cell r="A220">
            <v>13317</v>
          </cell>
          <cell r="B220">
            <v>64</v>
          </cell>
          <cell r="D220">
            <v>13317</v>
          </cell>
          <cell r="E220">
            <v>2</v>
          </cell>
          <cell r="G220">
            <v>13317</v>
          </cell>
          <cell r="H220">
            <v>50</v>
          </cell>
        </row>
        <row r="221">
          <cell r="A221">
            <v>13319</v>
          </cell>
          <cell r="B221">
            <v>85</v>
          </cell>
          <cell r="D221">
            <v>13319</v>
          </cell>
          <cell r="E221">
            <v>9</v>
          </cell>
          <cell r="G221">
            <v>13319</v>
          </cell>
          <cell r="H221">
            <v>108.81</v>
          </cell>
        </row>
        <row r="222">
          <cell r="A222">
            <v>13320</v>
          </cell>
          <cell r="B222">
            <v>70</v>
          </cell>
          <cell r="D222">
            <v>13320</v>
          </cell>
          <cell r="E222">
            <v>2</v>
          </cell>
          <cell r="G222">
            <v>13320</v>
          </cell>
          <cell r="H222">
            <v>38.4</v>
          </cell>
        </row>
        <row r="223">
          <cell r="A223">
            <v>13327</v>
          </cell>
          <cell r="B223">
            <v>136</v>
          </cell>
          <cell r="D223">
            <v>13327</v>
          </cell>
          <cell r="E223">
            <v>1</v>
          </cell>
          <cell r="G223">
            <v>13327</v>
          </cell>
          <cell r="H223">
            <v>10.199999999999999</v>
          </cell>
        </row>
        <row r="224">
          <cell r="A224">
            <v>13329</v>
          </cell>
          <cell r="B224">
            <v>354</v>
          </cell>
          <cell r="D224">
            <v>13329</v>
          </cell>
          <cell r="E224">
            <v>2</v>
          </cell>
          <cell r="G224">
            <v>13329</v>
          </cell>
          <cell r="H224">
            <v>48.6</v>
          </cell>
        </row>
        <row r="225">
          <cell r="A225">
            <v>13338</v>
          </cell>
          <cell r="B225">
            <v>154</v>
          </cell>
          <cell r="D225">
            <v>13338</v>
          </cell>
          <cell r="E225">
            <v>2</v>
          </cell>
          <cell r="G225">
            <v>13338</v>
          </cell>
          <cell r="H225">
            <v>31.5</v>
          </cell>
        </row>
        <row r="226">
          <cell r="A226">
            <v>13343</v>
          </cell>
          <cell r="B226">
            <v>172</v>
          </cell>
          <cell r="D226">
            <v>13343</v>
          </cell>
          <cell r="E226">
            <v>1</v>
          </cell>
          <cell r="G226">
            <v>13343</v>
          </cell>
          <cell r="H226">
            <v>38</v>
          </cell>
        </row>
        <row r="227">
          <cell r="A227">
            <v>13345</v>
          </cell>
          <cell r="B227">
            <v>276</v>
          </cell>
          <cell r="D227">
            <v>13345</v>
          </cell>
          <cell r="E227">
            <v>1</v>
          </cell>
          <cell r="G227">
            <v>13345</v>
          </cell>
          <cell r="H227">
            <v>11.9</v>
          </cell>
        </row>
        <row r="228">
          <cell r="A228">
            <v>13350</v>
          </cell>
          <cell r="B228">
            <v>50</v>
          </cell>
          <cell r="D228">
            <v>13350</v>
          </cell>
          <cell r="E228">
            <v>1</v>
          </cell>
          <cell r="G228">
            <v>13350</v>
          </cell>
          <cell r="H228">
            <v>68.400000000000006</v>
          </cell>
        </row>
        <row r="229">
          <cell r="A229">
            <v>13352</v>
          </cell>
          <cell r="B229">
            <v>7</v>
          </cell>
          <cell r="D229">
            <v>13352</v>
          </cell>
          <cell r="E229">
            <v>1</v>
          </cell>
          <cell r="G229">
            <v>13352</v>
          </cell>
          <cell r="H229">
            <v>1.65</v>
          </cell>
        </row>
        <row r="230">
          <cell r="A230">
            <v>13362</v>
          </cell>
          <cell r="B230">
            <v>3</v>
          </cell>
          <cell r="D230">
            <v>13362</v>
          </cell>
          <cell r="E230">
            <v>1</v>
          </cell>
          <cell r="G230">
            <v>13362</v>
          </cell>
          <cell r="H230">
            <v>5.25</v>
          </cell>
        </row>
        <row r="231">
          <cell r="A231">
            <v>13364</v>
          </cell>
          <cell r="B231">
            <v>66</v>
          </cell>
          <cell r="D231">
            <v>13364</v>
          </cell>
          <cell r="E231">
            <v>1</v>
          </cell>
          <cell r="G231">
            <v>13364</v>
          </cell>
          <cell r="H231">
            <v>93.36</v>
          </cell>
        </row>
        <row r="232">
          <cell r="A232">
            <v>13365</v>
          </cell>
          <cell r="B232">
            <v>8</v>
          </cell>
          <cell r="D232">
            <v>13365</v>
          </cell>
          <cell r="E232">
            <v>1</v>
          </cell>
          <cell r="G232">
            <v>13365</v>
          </cell>
          <cell r="H232">
            <v>4.1500000000000004</v>
          </cell>
        </row>
        <row r="233">
          <cell r="A233">
            <v>13370</v>
          </cell>
          <cell r="B233">
            <v>366</v>
          </cell>
          <cell r="D233">
            <v>13370</v>
          </cell>
          <cell r="E233">
            <v>1</v>
          </cell>
          <cell r="G233">
            <v>13370</v>
          </cell>
          <cell r="H233">
            <v>8.0500000000000007</v>
          </cell>
        </row>
        <row r="234">
          <cell r="A234">
            <v>13375</v>
          </cell>
          <cell r="B234">
            <v>81</v>
          </cell>
          <cell r="D234">
            <v>13375</v>
          </cell>
          <cell r="E234">
            <v>1</v>
          </cell>
          <cell r="G234">
            <v>13375</v>
          </cell>
          <cell r="H234">
            <v>5.75</v>
          </cell>
        </row>
        <row r="235">
          <cell r="A235">
            <v>13384</v>
          </cell>
          <cell r="B235">
            <v>171</v>
          </cell>
          <cell r="D235">
            <v>13384</v>
          </cell>
          <cell r="E235">
            <v>1</v>
          </cell>
          <cell r="G235">
            <v>13384</v>
          </cell>
          <cell r="H235">
            <v>10.9</v>
          </cell>
        </row>
        <row r="236">
          <cell r="A236">
            <v>13388</v>
          </cell>
          <cell r="B236">
            <v>121</v>
          </cell>
          <cell r="D236">
            <v>13388</v>
          </cell>
          <cell r="E236">
            <v>1</v>
          </cell>
          <cell r="G236">
            <v>13388</v>
          </cell>
          <cell r="H236">
            <v>49.95</v>
          </cell>
        </row>
        <row r="237">
          <cell r="A237">
            <v>13394</v>
          </cell>
          <cell r="B237">
            <v>37</v>
          </cell>
          <cell r="D237">
            <v>13394</v>
          </cell>
          <cell r="E237">
            <v>1</v>
          </cell>
          <cell r="G237">
            <v>13394</v>
          </cell>
          <cell r="H237">
            <v>98.88</v>
          </cell>
        </row>
        <row r="238">
          <cell r="A238">
            <v>13396</v>
          </cell>
          <cell r="B238">
            <v>21</v>
          </cell>
          <cell r="D238">
            <v>13396</v>
          </cell>
          <cell r="E238">
            <v>1</v>
          </cell>
          <cell r="G238">
            <v>13396</v>
          </cell>
          <cell r="H238">
            <v>14.4</v>
          </cell>
        </row>
        <row r="239">
          <cell r="A239">
            <v>13397</v>
          </cell>
          <cell r="B239">
            <v>179</v>
          </cell>
          <cell r="D239">
            <v>13397</v>
          </cell>
          <cell r="E239">
            <v>1</v>
          </cell>
          <cell r="G239">
            <v>13397</v>
          </cell>
          <cell r="H239">
            <v>4.95</v>
          </cell>
        </row>
        <row r="240">
          <cell r="A240">
            <v>13408</v>
          </cell>
          <cell r="B240">
            <v>28</v>
          </cell>
          <cell r="D240">
            <v>13408</v>
          </cell>
          <cell r="E240">
            <v>2</v>
          </cell>
          <cell r="G240">
            <v>13408</v>
          </cell>
          <cell r="H240">
            <v>45.6</v>
          </cell>
        </row>
        <row r="241">
          <cell r="A241">
            <v>13418</v>
          </cell>
          <cell r="B241">
            <v>79</v>
          </cell>
          <cell r="D241">
            <v>13418</v>
          </cell>
          <cell r="E241">
            <v>4</v>
          </cell>
          <cell r="G241">
            <v>13418</v>
          </cell>
          <cell r="H241">
            <v>274.2</v>
          </cell>
        </row>
        <row r="242">
          <cell r="A242">
            <v>13420</v>
          </cell>
          <cell r="B242">
            <v>134</v>
          </cell>
          <cell r="D242">
            <v>13420</v>
          </cell>
          <cell r="E242">
            <v>2</v>
          </cell>
          <cell r="G242">
            <v>13420</v>
          </cell>
          <cell r="H242">
            <v>19.5</v>
          </cell>
        </row>
        <row r="243">
          <cell r="A243">
            <v>13421</v>
          </cell>
          <cell r="B243">
            <v>290</v>
          </cell>
          <cell r="D243">
            <v>13421</v>
          </cell>
          <cell r="E243">
            <v>1</v>
          </cell>
          <cell r="G243">
            <v>13421</v>
          </cell>
          <cell r="H243">
            <v>2.1</v>
          </cell>
        </row>
        <row r="244">
          <cell r="A244">
            <v>13430</v>
          </cell>
          <cell r="B244">
            <v>72</v>
          </cell>
          <cell r="D244">
            <v>13430</v>
          </cell>
          <cell r="E244">
            <v>1</v>
          </cell>
          <cell r="G244">
            <v>13430</v>
          </cell>
          <cell r="H244">
            <v>12.48</v>
          </cell>
        </row>
        <row r="245">
          <cell r="A245">
            <v>13435</v>
          </cell>
          <cell r="B245">
            <v>5</v>
          </cell>
          <cell r="D245">
            <v>13435</v>
          </cell>
          <cell r="E245">
            <v>1</v>
          </cell>
          <cell r="G245">
            <v>13435</v>
          </cell>
          <cell r="H245">
            <v>4.1500000000000004</v>
          </cell>
        </row>
        <row r="246">
          <cell r="A246">
            <v>13448</v>
          </cell>
          <cell r="B246">
            <v>213</v>
          </cell>
          <cell r="D246">
            <v>13448</v>
          </cell>
          <cell r="E246">
            <v>2</v>
          </cell>
          <cell r="G246">
            <v>13448</v>
          </cell>
          <cell r="H246">
            <v>28.15</v>
          </cell>
        </row>
        <row r="247">
          <cell r="A247">
            <v>13451</v>
          </cell>
          <cell r="B247">
            <v>269</v>
          </cell>
          <cell r="D247">
            <v>13451</v>
          </cell>
          <cell r="E247">
            <v>1</v>
          </cell>
          <cell r="G247">
            <v>13451</v>
          </cell>
          <cell r="H247">
            <v>59.7</v>
          </cell>
        </row>
        <row r="248">
          <cell r="A248">
            <v>13455</v>
          </cell>
          <cell r="B248">
            <v>200</v>
          </cell>
          <cell r="D248">
            <v>13455</v>
          </cell>
          <cell r="E248">
            <v>2</v>
          </cell>
          <cell r="G248">
            <v>13455</v>
          </cell>
          <cell r="H248">
            <v>36.14</v>
          </cell>
        </row>
        <row r="249">
          <cell r="A249">
            <v>13456</v>
          </cell>
          <cell r="B249">
            <v>183</v>
          </cell>
          <cell r="D249">
            <v>13456</v>
          </cell>
          <cell r="E249">
            <v>1</v>
          </cell>
          <cell r="G249">
            <v>13456</v>
          </cell>
          <cell r="H249">
            <v>8.5</v>
          </cell>
        </row>
        <row r="250">
          <cell r="A250">
            <v>13458</v>
          </cell>
          <cell r="B250">
            <v>91</v>
          </cell>
          <cell r="D250">
            <v>13458</v>
          </cell>
          <cell r="E250">
            <v>5</v>
          </cell>
          <cell r="G250">
            <v>13458</v>
          </cell>
          <cell r="H250">
            <v>31.8</v>
          </cell>
        </row>
        <row r="251">
          <cell r="A251">
            <v>13462</v>
          </cell>
          <cell r="B251">
            <v>183</v>
          </cell>
          <cell r="D251">
            <v>13462</v>
          </cell>
          <cell r="E251">
            <v>1</v>
          </cell>
          <cell r="G251">
            <v>13462</v>
          </cell>
          <cell r="H251">
            <v>8.25</v>
          </cell>
        </row>
        <row r="252">
          <cell r="A252">
            <v>13466</v>
          </cell>
          <cell r="B252">
            <v>100</v>
          </cell>
          <cell r="D252">
            <v>13466</v>
          </cell>
          <cell r="E252">
            <v>1</v>
          </cell>
          <cell r="G252">
            <v>13466</v>
          </cell>
          <cell r="H252">
            <v>9.9499999999999993</v>
          </cell>
        </row>
        <row r="253">
          <cell r="A253">
            <v>13468</v>
          </cell>
          <cell r="B253">
            <v>85</v>
          </cell>
          <cell r="D253">
            <v>13468</v>
          </cell>
          <cell r="E253">
            <v>1</v>
          </cell>
          <cell r="G253">
            <v>13468</v>
          </cell>
          <cell r="H253">
            <v>9.9499999999999993</v>
          </cell>
        </row>
        <row r="254">
          <cell r="A254">
            <v>13473</v>
          </cell>
          <cell r="B254">
            <v>330</v>
          </cell>
          <cell r="D254">
            <v>13473</v>
          </cell>
          <cell r="E254">
            <v>1</v>
          </cell>
          <cell r="G254">
            <v>13473</v>
          </cell>
          <cell r="H254">
            <v>5.0999999999999996</v>
          </cell>
        </row>
        <row r="255">
          <cell r="A255">
            <v>13476</v>
          </cell>
          <cell r="B255">
            <v>185</v>
          </cell>
          <cell r="D255">
            <v>13476</v>
          </cell>
          <cell r="E255">
            <v>2</v>
          </cell>
          <cell r="G255">
            <v>13476</v>
          </cell>
          <cell r="H255">
            <v>145.69999999999999</v>
          </cell>
        </row>
        <row r="256">
          <cell r="A256">
            <v>13477</v>
          </cell>
          <cell r="B256">
            <v>282</v>
          </cell>
          <cell r="D256">
            <v>13477</v>
          </cell>
          <cell r="E256">
            <v>1</v>
          </cell>
          <cell r="G256">
            <v>13477</v>
          </cell>
          <cell r="H256">
            <v>7.95</v>
          </cell>
        </row>
        <row r="257">
          <cell r="A257">
            <v>13479</v>
          </cell>
          <cell r="B257">
            <v>198</v>
          </cell>
          <cell r="D257">
            <v>13479</v>
          </cell>
          <cell r="E257">
            <v>1</v>
          </cell>
          <cell r="G257">
            <v>13479</v>
          </cell>
          <cell r="H257">
            <v>9.9499999999999993</v>
          </cell>
        </row>
        <row r="258">
          <cell r="A258">
            <v>13481</v>
          </cell>
          <cell r="B258">
            <v>74</v>
          </cell>
          <cell r="D258">
            <v>13481</v>
          </cell>
          <cell r="E258">
            <v>2</v>
          </cell>
          <cell r="G258">
            <v>13481</v>
          </cell>
          <cell r="H258">
            <v>19.25</v>
          </cell>
        </row>
        <row r="259">
          <cell r="A259">
            <v>13488</v>
          </cell>
          <cell r="B259">
            <v>141</v>
          </cell>
          <cell r="D259">
            <v>13488</v>
          </cell>
          <cell r="E259">
            <v>4</v>
          </cell>
          <cell r="G259">
            <v>13488</v>
          </cell>
          <cell r="H259">
            <v>27.8</v>
          </cell>
        </row>
        <row r="260">
          <cell r="A260">
            <v>13495</v>
          </cell>
          <cell r="B260">
            <v>366</v>
          </cell>
          <cell r="D260">
            <v>13495</v>
          </cell>
          <cell r="E260">
            <v>1</v>
          </cell>
          <cell r="G260">
            <v>13495</v>
          </cell>
          <cell r="H260">
            <v>31.65</v>
          </cell>
        </row>
        <row r="261">
          <cell r="A261">
            <v>13496</v>
          </cell>
          <cell r="B261">
            <v>358</v>
          </cell>
          <cell r="D261">
            <v>13496</v>
          </cell>
          <cell r="E261">
            <v>1</v>
          </cell>
          <cell r="G261">
            <v>13496</v>
          </cell>
          <cell r="H261">
            <v>35.4</v>
          </cell>
        </row>
        <row r="262">
          <cell r="A262">
            <v>13499</v>
          </cell>
          <cell r="B262">
            <v>64</v>
          </cell>
          <cell r="D262">
            <v>13499</v>
          </cell>
          <cell r="E262">
            <v>1</v>
          </cell>
          <cell r="G262">
            <v>13499</v>
          </cell>
          <cell r="H262">
            <v>2.95</v>
          </cell>
        </row>
        <row r="263">
          <cell r="A263">
            <v>13500</v>
          </cell>
          <cell r="B263">
            <v>28</v>
          </cell>
          <cell r="D263">
            <v>13500</v>
          </cell>
          <cell r="E263">
            <v>1</v>
          </cell>
          <cell r="G263">
            <v>13500</v>
          </cell>
          <cell r="H263">
            <v>30</v>
          </cell>
        </row>
        <row r="264">
          <cell r="A264">
            <v>13505</v>
          </cell>
          <cell r="B264">
            <v>67</v>
          </cell>
          <cell r="D264">
            <v>13505</v>
          </cell>
          <cell r="E264">
            <v>4</v>
          </cell>
          <cell r="G264">
            <v>13505</v>
          </cell>
          <cell r="H264">
            <v>59.15</v>
          </cell>
        </row>
        <row r="265">
          <cell r="A265">
            <v>13506</v>
          </cell>
          <cell r="B265">
            <v>312</v>
          </cell>
          <cell r="D265">
            <v>13506</v>
          </cell>
          <cell r="E265">
            <v>1</v>
          </cell>
          <cell r="G265">
            <v>13506</v>
          </cell>
          <cell r="H265">
            <v>5.7</v>
          </cell>
        </row>
        <row r="266">
          <cell r="A266">
            <v>13517</v>
          </cell>
          <cell r="B266">
            <v>172</v>
          </cell>
          <cell r="D266">
            <v>13517</v>
          </cell>
          <cell r="E266">
            <v>1</v>
          </cell>
          <cell r="G266">
            <v>13517</v>
          </cell>
          <cell r="H266">
            <v>3.75</v>
          </cell>
        </row>
        <row r="267">
          <cell r="A267">
            <v>13519</v>
          </cell>
          <cell r="B267">
            <v>50</v>
          </cell>
          <cell r="D267">
            <v>13519</v>
          </cell>
          <cell r="E267">
            <v>1</v>
          </cell>
          <cell r="G267">
            <v>13519</v>
          </cell>
          <cell r="H267">
            <v>11.95</v>
          </cell>
        </row>
        <row r="268">
          <cell r="A268">
            <v>13523</v>
          </cell>
          <cell r="B268">
            <v>176</v>
          </cell>
          <cell r="D268">
            <v>13523</v>
          </cell>
          <cell r="E268">
            <v>1</v>
          </cell>
          <cell r="G268">
            <v>13523</v>
          </cell>
          <cell r="H268">
            <v>193.7</v>
          </cell>
        </row>
        <row r="269">
          <cell r="A269">
            <v>13534</v>
          </cell>
          <cell r="B269">
            <v>35</v>
          </cell>
          <cell r="D269">
            <v>13534</v>
          </cell>
          <cell r="E269">
            <v>15</v>
          </cell>
          <cell r="G269">
            <v>13534</v>
          </cell>
          <cell r="H269">
            <v>89.08</v>
          </cell>
        </row>
        <row r="270">
          <cell r="A270">
            <v>13539</v>
          </cell>
          <cell r="B270">
            <v>239</v>
          </cell>
          <cell r="D270">
            <v>13539</v>
          </cell>
          <cell r="E270">
            <v>1</v>
          </cell>
          <cell r="G270">
            <v>13539</v>
          </cell>
          <cell r="H270">
            <v>25.5</v>
          </cell>
        </row>
        <row r="271">
          <cell r="A271">
            <v>13549</v>
          </cell>
          <cell r="B271">
            <v>199</v>
          </cell>
          <cell r="D271">
            <v>13549</v>
          </cell>
          <cell r="E271">
            <v>1</v>
          </cell>
          <cell r="G271">
            <v>13549</v>
          </cell>
          <cell r="H271">
            <v>2.08</v>
          </cell>
        </row>
        <row r="272">
          <cell r="A272">
            <v>13552</v>
          </cell>
          <cell r="B272">
            <v>81</v>
          </cell>
          <cell r="D272">
            <v>13552</v>
          </cell>
          <cell r="E272">
            <v>4</v>
          </cell>
          <cell r="G272">
            <v>13552</v>
          </cell>
          <cell r="H272">
            <v>88.14</v>
          </cell>
        </row>
        <row r="273">
          <cell r="A273">
            <v>13576</v>
          </cell>
          <cell r="B273">
            <v>107</v>
          </cell>
          <cell r="D273">
            <v>13576</v>
          </cell>
          <cell r="E273">
            <v>2</v>
          </cell>
          <cell r="G273">
            <v>13576</v>
          </cell>
          <cell r="H273">
            <v>7.34</v>
          </cell>
        </row>
        <row r="274">
          <cell r="A274">
            <v>13587</v>
          </cell>
          <cell r="B274">
            <v>43</v>
          </cell>
          <cell r="D274">
            <v>13587</v>
          </cell>
          <cell r="E274">
            <v>1</v>
          </cell>
          <cell r="G274">
            <v>13587</v>
          </cell>
          <cell r="H274">
            <v>299.39999999999998</v>
          </cell>
        </row>
        <row r="275">
          <cell r="A275">
            <v>13588</v>
          </cell>
          <cell r="B275">
            <v>28</v>
          </cell>
          <cell r="D275">
            <v>13588</v>
          </cell>
          <cell r="E275">
            <v>3</v>
          </cell>
          <cell r="G275">
            <v>13588</v>
          </cell>
          <cell r="H275">
            <v>29.42</v>
          </cell>
        </row>
        <row r="276">
          <cell r="A276">
            <v>13590</v>
          </cell>
          <cell r="B276">
            <v>141</v>
          </cell>
          <cell r="D276">
            <v>13590</v>
          </cell>
          <cell r="E276">
            <v>1</v>
          </cell>
          <cell r="G276">
            <v>13590</v>
          </cell>
          <cell r="H276">
            <v>5.8</v>
          </cell>
        </row>
        <row r="277">
          <cell r="A277">
            <v>13593</v>
          </cell>
          <cell r="B277">
            <v>263</v>
          </cell>
          <cell r="D277">
            <v>13593</v>
          </cell>
          <cell r="E277">
            <v>1</v>
          </cell>
          <cell r="G277">
            <v>13593</v>
          </cell>
          <cell r="H277">
            <v>46.8</v>
          </cell>
        </row>
        <row r="278">
          <cell r="A278">
            <v>13598</v>
          </cell>
          <cell r="B278">
            <v>47</v>
          </cell>
          <cell r="D278">
            <v>13598</v>
          </cell>
          <cell r="E278">
            <v>1</v>
          </cell>
          <cell r="G278">
            <v>13598</v>
          </cell>
          <cell r="H278">
            <v>12.75</v>
          </cell>
        </row>
        <row r="279">
          <cell r="A279">
            <v>13599</v>
          </cell>
          <cell r="B279">
            <v>1</v>
          </cell>
          <cell r="D279">
            <v>13599</v>
          </cell>
          <cell r="E279">
            <v>9</v>
          </cell>
          <cell r="G279">
            <v>13599</v>
          </cell>
          <cell r="H279">
            <v>63.54</v>
          </cell>
        </row>
        <row r="280">
          <cell r="A280">
            <v>13610</v>
          </cell>
          <cell r="B280">
            <v>54</v>
          </cell>
          <cell r="D280">
            <v>13610</v>
          </cell>
          <cell r="E280">
            <v>2</v>
          </cell>
          <cell r="G280">
            <v>13610</v>
          </cell>
          <cell r="H280">
            <v>16.45</v>
          </cell>
        </row>
        <row r="281">
          <cell r="A281">
            <v>13611</v>
          </cell>
          <cell r="B281">
            <v>165</v>
          </cell>
          <cell r="D281">
            <v>13611</v>
          </cell>
          <cell r="E281">
            <v>1</v>
          </cell>
          <cell r="G281">
            <v>13611</v>
          </cell>
          <cell r="H281">
            <v>0.85</v>
          </cell>
        </row>
        <row r="282">
          <cell r="A282">
            <v>13615</v>
          </cell>
          <cell r="B282">
            <v>312</v>
          </cell>
          <cell r="D282">
            <v>13615</v>
          </cell>
          <cell r="E282">
            <v>1</v>
          </cell>
          <cell r="G282">
            <v>13615</v>
          </cell>
          <cell r="H282">
            <v>17.7</v>
          </cell>
        </row>
        <row r="283">
          <cell r="A283">
            <v>13623</v>
          </cell>
          <cell r="B283">
            <v>30</v>
          </cell>
          <cell r="D283">
            <v>13623</v>
          </cell>
          <cell r="E283">
            <v>2</v>
          </cell>
          <cell r="G283">
            <v>13623</v>
          </cell>
          <cell r="H283">
            <v>31.54</v>
          </cell>
        </row>
        <row r="284">
          <cell r="A284">
            <v>13627</v>
          </cell>
          <cell r="B284">
            <v>151</v>
          </cell>
          <cell r="D284">
            <v>13627</v>
          </cell>
          <cell r="E284">
            <v>1</v>
          </cell>
          <cell r="G284">
            <v>13627</v>
          </cell>
          <cell r="H284">
            <v>12.75</v>
          </cell>
        </row>
        <row r="285">
          <cell r="A285">
            <v>13630</v>
          </cell>
          <cell r="B285">
            <v>171</v>
          </cell>
          <cell r="D285">
            <v>13630</v>
          </cell>
          <cell r="E285">
            <v>3</v>
          </cell>
          <cell r="G285">
            <v>13630</v>
          </cell>
          <cell r="H285">
            <v>18.899999999999999</v>
          </cell>
        </row>
        <row r="286">
          <cell r="A286">
            <v>13632</v>
          </cell>
          <cell r="B286">
            <v>173</v>
          </cell>
          <cell r="D286">
            <v>13632</v>
          </cell>
          <cell r="E286">
            <v>1</v>
          </cell>
          <cell r="G286">
            <v>13632</v>
          </cell>
          <cell r="H286">
            <v>4.25</v>
          </cell>
        </row>
        <row r="287">
          <cell r="A287">
            <v>13636</v>
          </cell>
          <cell r="B287">
            <v>248</v>
          </cell>
          <cell r="D287">
            <v>13636</v>
          </cell>
          <cell r="E287">
            <v>1</v>
          </cell>
          <cell r="G287">
            <v>13636</v>
          </cell>
          <cell r="H287">
            <v>7.5</v>
          </cell>
        </row>
        <row r="288">
          <cell r="A288">
            <v>13644</v>
          </cell>
          <cell r="B288">
            <v>8</v>
          </cell>
          <cell r="D288">
            <v>13644</v>
          </cell>
          <cell r="E288">
            <v>1</v>
          </cell>
          <cell r="G288">
            <v>13644</v>
          </cell>
          <cell r="H288">
            <v>26.74</v>
          </cell>
        </row>
        <row r="289">
          <cell r="A289">
            <v>13647</v>
          </cell>
          <cell r="B289">
            <v>64</v>
          </cell>
          <cell r="D289">
            <v>13647</v>
          </cell>
          <cell r="E289">
            <v>1</v>
          </cell>
          <cell r="G289">
            <v>13647</v>
          </cell>
          <cell r="H289">
            <v>7.9</v>
          </cell>
        </row>
        <row r="290">
          <cell r="A290">
            <v>13658</v>
          </cell>
          <cell r="B290">
            <v>197</v>
          </cell>
          <cell r="D290">
            <v>13658</v>
          </cell>
          <cell r="E290">
            <v>1</v>
          </cell>
          <cell r="G290">
            <v>13658</v>
          </cell>
          <cell r="H290">
            <v>9.9499999999999993</v>
          </cell>
        </row>
        <row r="291">
          <cell r="A291">
            <v>13659</v>
          </cell>
          <cell r="B291">
            <v>197</v>
          </cell>
          <cell r="D291">
            <v>13659</v>
          </cell>
          <cell r="E291">
            <v>1</v>
          </cell>
          <cell r="G291">
            <v>13659</v>
          </cell>
          <cell r="H291">
            <v>22.35</v>
          </cell>
        </row>
        <row r="292">
          <cell r="A292">
            <v>13662</v>
          </cell>
          <cell r="B292">
            <v>182</v>
          </cell>
          <cell r="D292">
            <v>13662</v>
          </cell>
          <cell r="E292">
            <v>4</v>
          </cell>
          <cell r="G292">
            <v>13662</v>
          </cell>
          <cell r="H292">
            <v>18.68</v>
          </cell>
        </row>
        <row r="293">
          <cell r="A293">
            <v>13668</v>
          </cell>
          <cell r="B293">
            <v>2</v>
          </cell>
          <cell r="D293">
            <v>13668</v>
          </cell>
          <cell r="E293">
            <v>6</v>
          </cell>
          <cell r="G293">
            <v>13668</v>
          </cell>
          <cell r="H293">
            <v>63.42</v>
          </cell>
        </row>
        <row r="294">
          <cell r="A294">
            <v>13672</v>
          </cell>
          <cell r="B294">
            <v>301</v>
          </cell>
          <cell r="D294">
            <v>13672</v>
          </cell>
          <cell r="E294">
            <v>3</v>
          </cell>
          <cell r="G294">
            <v>13672</v>
          </cell>
          <cell r="H294">
            <v>60.84</v>
          </cell>
        </row>
        <row r="295">
          <cell r="A295">
            <v>13680</v>
          </cell>
          <cell r="B295">
            <v>336</v>
          </cell>
          <cell r="D295">
            <v>13680</v>
          </cell>
          <cell r="E295">
            <v>1</v>
          </cell>
          <cell r="G295">
            <v>13680</v>
          </cell>
          <cell r="H295">
            <v>307.56</v>
          </cell>
        </row>
        <row r="296">
          <cell r="A296">
            <v>13684</v>
          </cell>
          <cell r="B296">
            <v>285</v>
          </cell>
          <cell r="D296">
            <v>13684</v>
          </cell>
          <cell r="E296">
            <v>1</v>
          </cell>
          <cell r="G296">
            <v>13684</v>
          </cell>
          <cell r="H296">
            <v>3</v>
          </cell>
        </row>
        <row r="297">
          <cell r="A297">
            <v>13692</v>
          </cell>
          <cell r="B297">
            <v>220</v>
          </cell>
          <cell r="D297">
            <v>13692</v>
          </cell>
          <cell r="E297">
            <v>1</v>
          </cell>
          <cell r="G297">
            <v>13692</v>
          </cell>
          <cell r="H297">
            <v>14.95</v>
          </cell>
        </row>
        <row r="298">
          <cell r="A298">
            <v>13693</v>
          </cell>
          <cell r="B298">
            <v>325</v>
          </cell>
          <cell r="D298">
            <v>13693</v>
          </cell>
          <cell r="E298">
            <v>2</v>
          </cell>
          <cell r="G298">
            <v>13693</v>
          </cell>
          <cell r="H298">
            <v>17.149999999999999</v>
          </cell>
        </row>
        <row r="299">
          <cell r="A299">
            <v>13709</v>
          </cell>
          <cell r="B299">
            <v>31</v>
          </cell>
          <cell r="D299">
            <v>13709</v>
          </cell>
          <cell r="E299">
            <v>3</v>
          </cell>
          <cell r="G299">
            <v>13709</v>
          </cell>
          <cell r="H299">
            <v>32.24</v>
          </cell>
        </row>
        <row r="300">
          <cell r="A300">
            <v>13717</v>
          </cell>
          <cell r="B300">
            <v>233</v>
          </cell>
          <cell r="D300">
            <v>13717</v>
          </cell>
          <cell r="E300">
            <v>1</v>
          </cell>
          <cell r="G300">
            <v>13717</v>
          </cell>
          <cell r="H300">
            <v>12.75</v>
          </cell>
        </row>
        <row r="301">
          <cell r="A301">
            <v>13722</v>
          </cell>
          <cell r="B301">
            <v>120</v>
          </cell>
          <cell r="D301">
            <v>13722</v>
          </cell>
          <cell r="E301">
            <v>1</v>
          </cell>
          <cell r="G301">
            <v>13722</v>
          </cell>
          <cell r="H301">
            <v>6.25</v>
          </cell>
        </row>
        <row r="302">
          <cell r="A302">
            <v>13725</v>
          </cell>
          <cell r="B302">
            <v>71</v>
          </cell>
          <cell r="D302">
            <v>13725</v>
          </cell>
          <cell r="E302">
            <v>2</v>
          </cell>
          <cell r="G302">
            <v>13725</v>
          </cell>
          <cell r="H302">
            <v>48.1</v>
          </cell>
        </row>
        <row r="303">
          <cell r="A303">
            <v>13735</v>
          </cell>
          <cell r="B303">
            <v>24</v>
          </cell>
          <cell r="D303">
            <v>13735</v>
          </cell>
          <cell r="E303">
            <v>4</v>
          </cell>
          <cell r="G303">
            <v>13735</v>
          </cell>
          <cell r="H303">
            <v>105.31</v>
          </cell>
        </row>
        <row r="304">
          <cell r="A304">
            <v>13736</v>
          </cell>
          <cell r="B304">
            <v>260</v>
          </cell>
          <cell r="D304">
            <v>13736</v>
          </cell>
          <cell r="E304">
            <v>1</v>
          </cell>
          <cell r="G304">
            <v>13736</v>
          </cell>
          <cell r="H304">
            <v>6.2</v>
          </cell>
        </row>
        <row r="305">
          <cell r="A305">
            <v>13741</v>
          </cell>
          <cell r="B305">
            <v>211</v>
          </cell>
          <cell r="D305">
            <v>13741</v>
          </cell>
          <cell r="E305">
            <v>1</v>
          </cell>
          <cell r="G305">
            <v>13741</v>
          </cell>
          <cell r="H305">
            <v>2.1</v>
          </cell>
        </row>
        <row r="306">
          <cell r="A306">
            <v>13742</v>
          </cell>
          <cell r="B306">
            <v>165</v>
          </cell>
          <cell r="D306">
            <v>13742</v>
          </cell>
          <cell r="E306">
            <v>1</v>
          </cell>
          <cell r="G306">
            <v>13742</v>
          </cell>
          <cell r="H306">
            <v>8.6999999999999993</v>
          </cell>
        </row>
        <row r="307">
          <cell r="A307">
            <v>13743</v>
          </cell>
          <cell r="B307">
            <v>150</v>
          </cell>
          <cell r="D307">
            <v>13743</v>
          </cell>
          <cell r="E307">
            <v>1</v>
          </cell>
          <cell r="G307">
            <v>13743</v>
          </cell>
          <cell r="H307">
            <v>1.45</v>
          </cell>
        </row>
        <row r="308">
          <cell r="A308">
            <v>13756</v>
          </cell>
          <cell r="B308">
            <v>18</v>
          </cell>
          <cell r="D308">
            <v>13756</v>
          </cell>
          <cell r="E308">
            <v>1</v>
          </cell>
          <cell r="G308">
            <v>13756</v>
          </cell>
          <cell r="H308">
            <v>44.4</v>
          </cell>
        </row>
        <row r="309">
          <cell r="A309">
            <v>13762</v>
          </cell>
          <cell r="B309">
            <v>204</v>
          </cell>
          <cell r="D309">
            <v>13762</v>
          </cell>
          <cell r="E309">
            <v>1</v>
          </cell>
          <cell r="G309">
            <v>13762</v>
          </cell>
          <cell r="H309">
            <v>120</v>
          </cell>
        </row>
        <row r="310">
          <cell r="A310">
            <v>13763</v>
          </cell>
          <cell r="B310">
            <v>158</v>
          </cell>
          <cell r="D310">
            <v>13763</v>
          </cell>
          <cell r="E310">
            <v>1</v>
          </cell>
          <cell r="G310">
            <v>13763</v>
          </cell>
          <cell r="H310">
            <v>8.5</v>
          </cell>
        </row>
        <row r="311">
          <cell r="A311">
            <v>13767</v>
          </cell>
          <cell r="B311">
            <v>29</v>
          </cell>
          <cell r="D311">
            <v>13767</v>
          </cell>
          <cell r="E311">
            <v>12</v>
          </cell>
          <cell r="G311">
            <v>13767</v>
          </cell>
          <cell r="H311">
            <v>60.7</v>
          </cell>
        </row>
        <row r="312">
          <cell r="A312">
            <v>13769</v>
          </cell>
          <cell r="B312">
            <v>29</v>
          </cell>
          <cell r="D312">
            <v>13769</v>
          </cell>
          <cell r="E312">
            <v>5</v>
          </cell>
          <cell r="G312">
            <v>13769</v>
          </cell>
          <cell r="H312">
            <v>15.74</v>
          </cell>
        </row>
        <row r="313">
          <cell r="A313">
            <v>13771</v>
          </cell>
          <cell r="B313">
            <v>179</v>
          </cell>
          <cell r="D313">
            <v>13771</v>
          </cell>
          <cell r="E313">
            <v>1</v>
          </cell>
          <cell r="G313">
            <v>13771</v>
          </cell>
          <cell r="H313">
            <v>2.75</v>
          </cell>
        </row>
        <row r="314">
          <cell r="A314">
            <v>13777</v>
          </cell>
          <cell r="B314">
            <v>9</v>
          </cell>
          <cell r="D314">
            <v>13777</v>
          </cell>
          <cell r="E314">
            <v>4</v>
          </cell>
          <cell r="G314">
            <v>13777</v>
          </cell>
          <cell r="H314">
            <v>41.98</v>
          </cell>
        </row>
        <row r="315">
          <cell r="A315">
            <v>13798</v>
          </cell>
          <cell r="B315">
            <v>63</v>
          </cell>
          <cell r="D315">
            <v>13798</v>
          </cell>
          <cell r="E315">
            <v>5</v>
          </cell>
          <cell r="G315">
            <v>13798</v>
          </cell>
          <cell r="H315">
            <v>185.62</v>
          </cell>
        </row>
        <row r="316">
          <cell r="A316">
            <v>13802</v>
          </cell>
          <cell r="B316">
            <v>360</v>
          </cell>
          <cell r="D316">
            <v>13802</v>
          </cell>
          <cell r="E316">
            <v>1</v>
          </cell>
          <cell r="G316">
            <v>13802</v>
          </cell>
          <cell r="H316">
            <v>7.95</v>
          </cell>
        </row>
        <row r="317">
          <cell r="A317">
            <v>13813</v>
          </cell>
          <cell r="B317">
            <v>126</v>
          </cell>
          <cell r="D317">
            <v>13813</v>
          </cell>
          <cell r="E317">
            <v>1</v>
          </cell>
          <cell r="G317">
            <v>13813</v>
          </cell>
          <cell r="H317">
            <v>13.45</v>
          </cell>
        </row>
        <row r="318">
          <cell r="A318">
            <v>13816</v>
          </cell>
          <cell r="B318">
            <v>57</v>
          </cell>
          <cell r="D318">
            <v>13816</v>
          </cell>
          <cell r="E318">
            <v>1</v>
          </cell>
          <cell r="G318">
            <v>13816</v>
          </cell>
          <cell r="H318">
            <v>3.8</v>
          </cell>
        </row>
        <row r="319">
          <cell r="A319">
            <v>13826</v>
          </cell>
          <cell r="B319">
            <v>158</v>
          </cell>
          <cell r="D319">
            <v>13826</v>
          </cell>
          <cell r="E319">
            <v>1</v>
          </cell>
          <cell r="G319">
            <v>13826</v>
          </cell>
          <cell r="H319">
            <v>9.9499999999999993</v>
          </cell>
        </row>
        <row r="320">
          <cell r="A320">
            <v>13829</v>
          </cell>
          <cell r="B320">
            <v>359</v>
          </cell>
          <cell r="D320">
            <v>13829</v>
          </cell>
          <cell r="E320">
            <v>1</v>
          </cell>
          <cell r="G320">
            <v>13829</v>
          </cell>
          <cell r="H320">
            <v>102</v>
          </cell>
        </row>
        <row r="321">
          <cell r="A321">
            <v>13846</v>
          </cell>
          <cell r="B321">
            <v>245</v>
          </cell>
          <cell r="D321">
            <v>13846</v>
          </cell>
          <cell r="E321">
            <v>1</v>
          </cell>
          <cell r="G321">
            <v>13846</v>
          </cell>
          <cell r="H321">
            <v>11.6</v>
          </cell>
        </row>
        <row r="322">
          <cell r="A322">
            <v>13854</v>
          </cell>
          <cell r="B322">
            <v>190</v>
          </cell>
          <cell r="D322">
            <v>13854</v>
          </cell>
          <cell r="E322">
            <v>2</v>
          </cell>
          <cell r="G322">
            <v>13854</v>
          </cell>
          <cell r="H322">
            <v>32.65</v>
          </cell>
        </row>
        <row r="323">
          <cell r="A323">
            <v>13856</v>
          </cell>
          <cell r="B323">
            <v>179</v>
          </cell>
          <cell r="D323">
            <v>13856</v>
          </cell>
          <cell r="E323">
            <v>1</v>
          </cell>
          <cell r="G323">
            <v>13856</v>
          </cell>
          <cell r="H323">
            <v>3.75</v>
          </cell>
        </row>
        <row r="324">
          <cell r="A324">
            <v>13862</v>
          </cell>
          <cell r="B324">
            <v>329</v>
          </cell>
          <cell r="D324">
            <v>13862</v>
          </cell>
          <cell r="E324">
            <v>1</v>
          </cell>
          <cell r="G324">
            <v>13862</v>
          </cell>
          <cell r="H324">
            <v>2.1</v>
          </cell>
        </row>
        <row r="325">
          <cell r="A325">
            <v>13863</v>
          </cell>
          <cell r="B325">
            <v>245</v>
          </cell>
          <cell r="D325">
            <v>13863</v>
          </cell>
          <cell r="E325">
            <v>1</v>
          </cell>
          <cell r="G325">
            <v>13863</v>
          </cell>
          <cell r="H325">
            <v>0.42</v>
          </cell>
        </row>
        <row r="326">
          <cell r="A326">
            <v>13870</v>
          </cell>
          <cell r="B326">
            <v>37</v>
          </cell>
          <cell r="D326">
            <v>13870</v>
          </cell>
          <cell r="E326">
            <v>2</v>
          </cell>
          <cell r="G326">
            <v>13870</v>
          </cell>
          <cell r="H326">
            <v>4.84</v>
          </cell>
        </row>
        <row r="327">
          <cell r="A327">
            <v>13871</v>
          </cell>
          <cell r="B327">
            <v>85</v>
          </cell>
          <cell r="D327">
            <v>13871</v>
          </cell>
          <cell r="E327">
            <v>1</v>
          </cell>
          <cell r="G327">
            <v>13871</v>
          </cell>
          <cell r="H327">
            <v>1.65</v>
          </cell>
        </row>
        <row r="328">
          <cell r="A328">
            <v>13883</v>
          </cell>
          <cell r="B328">
            <v>1</v>
          </cell>
          <cell r="D328">
            <v>13883</v>
          </cell>
          <cell r="E328">
            <v>4</v>
          </cell>
          <cell r="G328">
            <v>13883</v>
          </cell>
          <cell r="H328">
            <v>85.73</v>
          </cell>
        </row>
        <row r="329">
          <cell r="A329">
            <v>13890</v>
          </cell>
          <cell r="B329">
            <v>18</v>
          </cell>
          <cell r="D329">
            <v>13890</v>
          </cell>
          <cell r="E329">
            <v>3</v>
          </cell>
          <cell r="G329">
            <v>13890</v>
          </cell>
          <cell r="H329">
            <v>17.850000000000001</v>
          </cell>
        </row>
        <row r="330">
          <cell r="A330">
            <v>13894</v>
          </cell>
          <cell r="B330">
            <v>22</v>
          </cell>
          <cell r="D330">
            <v>13894</v>
          </cell>
          <cell r="E330">
            <v>2</v>
          </cell>
          <cell r="G330">
            <v>13894</v>
          </cell>
          <cell r="H330">
            <v>17.399999999999999</v>
          </cell>
        </row>
        <row r="331">
          <cell r="A331">
            <v>13895</v>
          </cell>
          <cell r="B331">
            <v>21</v>
          </cell>
          <cell r="D331">
            <v>13895</v>
          </cell>
          <cell r="E331">
            <v>1</v>
          </cell>
          <cell r="G331">
            <v>13895</v>
          </cell>
          <cell r="H331">
            <v>4.95</v>
          </cell>
        </row>
        <row r="332">
          <cell r="A332">
            <v>13908</v>
          </cell>
          <cell r="B332">
            <v>211</v>
          </cell>
          <cell r="D332">
            <v>13908</v>
          </cell>
          <cell r="E332">
            <v>1</v>
          </cell>
          <cell r="G332">
            <v>13908</v>
          </cell>
          <cell r="H332">
            <v>5.0999999999999996</v>
          </cell>
        </row>
        <row r="333">
          <cell r="A333">
            <v>13914</v>
          </cell>
          <cell r="B333">
            <v>3</v>
          </cell>
          <cell r="D333">
            <v>13914</v>
          </cell>
          <cell r="E333">
            <v>1</v>
          </cell>
          <cell r="G333">
            <v>13914</v>
          </cell>
          <cell r="H333">
            <v>12.5</v>
          </cell>
        </row>
        <row r="334">
          <cell r="A334">
            <v>13924</v>
          </cell>
          <cell r="B334">
            <v>9</v>
          </cell>
          <cell r="D334">
            <v>13924</v>
          </cell>
          <cell r="E334">
            <v>3</v>
          </cell>
          <cell r="G334">
            <v>13924</v>
          </cell>
          <cell r="H334">
            <v>20.440000000000001</v>
          </cell>
        </row>
        <row r="335">
          <cell r="A335">
            <v>13925</v>
          </cell>
          <cell r="B335">
            <v>36</v>
          </cell>
          <cell r="D335">
            <v>13925</v>
          </cell>
          <cell r="E335">
            <v>2</v>
          </cell>
          <cell r="G335">
            <v>13925</v>
          </cell>
          <cell r="H335">
            <v>61.6</v>
          </cell>
        </row>
        <row r="336">
          <cell r="A336">
            <v>13936</v>
          </cell>
          <cell r="B336">
            <v>171</v>
          </cell>
          <cell r="D336">
            <v>13936</v>
          </cell>
          <cell r="E336">
            <v>1</v>
          </cell>
          <cell r="G336">
            <v>13936</v>
          </cell>
          <cell r="H336">
            <v>15.3</v>
          </cell>
        </row>
        <row r="337">
          <cell r="A337">
            <v>13952</v>
          </cell>
          <cell r="B337">
            <v>211</v>
          </cell>
          <cell r="D337">
            <v>13952</v>
          </cell>
          <cell r="E337">
            <v>1</v>
          </cell>
          <cell r="G337">
            <v>13952</v>
          </cell>
          <cell r="H337">
            <v>4.9800000000000004</v>
          </cell>
        </row>
        <row r="338">
          <cell r="A338">
            <v>13954</v>
          </cell>
          <cell r="B338">
            <v>57</v>
          </cell>
          <cell r="D338">
            <v>13954</v>
          </cell>
          <cell r="E338">
            <v>1</v>
          </cell>
          <cell r="G338">
            <v>13954</v>
          </cell>
          <cell r="H338">
            <v>38.15</v>
          </cell>
        </row>
        <row r="339">
          <cell r="A339">
            <v>13958</v>
          </cell>
          <cell r="B339">
            <v>372</v>
          </cell>
          <cell r="D339">
            <v>13958</v>
          </cell>
          <cell r="E339">
            <v>1</v>
          </cell>
          <cell r="G339">
            <v>13958</v>
          </cell>
          <cell r="H339">
            <v>61.05</v>
          </cell>
        </row>
        <row r="340">
          <cell r="A340">
            <v>13969</v>
          </cell>
          <cell r="B340">
            <v>7</v>
          </cell>
          <cell r="D340">
            <v>13969</v>
          </cell>
          <cell r="E340">
            <v>2</v>
          </cell>
          <cell r="G340">
            <v>13969</v>
          </cell>
          <cell r="H340">
            <v>33.299999999999997</v>
          </cell>
        </row>
        <row r="341">
          <cell r="A341">
            <v>13971</v>
          </cell>
          <cell r="B341">
            <v>211</v>
          </cell>
          <cell r="D341">
            <v>13971</v>
          </cell>
          <cell r="E341">
            <v>2</v>
          </cell>
          <cell r="G341">
            <v>13971</v>
          </cell>
          <cell r="H341">
            <v>18.2</v>
          </cell>
        </row>
        <row r="342">
          <cell r="A342">
            <v>13982</v>
          </cell>
          <cell r="B342">
            <v>163</v>
          </cell>
          <cell r="D342">
            <v>13982</v>
          </cell>
          <cell r="E342">
            <v>1</v>
          </cell>
          <cell r="G342">
            <v>13982</v>
          </cell>
          <cell r="H342">
            <v>10.7</v>
          </cell>
        </row>
        <row r="343">
          <cell r="A343">
            <v>13983</v>
          </cell>
          <cell r="B343">
            <v>64</v>
          </cell>
          <cell r="D343">
            <v>13983</v>
          </cell>
          <cell r="E343">
            <v>1</v>
          </cell>
          <cell r="G343">
            <v>13983</v>
          </cell>
          <cell r="H343">
            <v>3.75</v>
          </cell>
        </row>
        <row r="344">
          <cell r="A344">
            <v>13985</v>
          </cell>
          <cell r="B344">
            <v>182</v>
          </cell>
          <cell r="D344">
            <v>13985</v>
          </cell>
          <cell r="E344">
            <v>1</v>
          </cell>
          <cell r="G344">
            <v>13985</v>
          </cell>
          <cell r="H344">
            <v>29.7</v>
          </cell>
        </row>
        <row r="345">
          <cell r="A345">
            <v>13988</v>
          </cell>
          <cell r="B345">
            <v>29</v>
          </cell>
          <cell r="D345">
            <v>13988</v>
          </cell>
          <cell r="E345">
            <v>3</v>
          </cell>
          <cell r="G345">
            <v>13988</v>
          </cell>
          <cell r="H345">
            <v>32.909999999999997</v>
          </cell>
        </row>
        <row r="346">
          <cell r="A346">
            <v>13991</v>
          </cell>
          <cell r="B346">
            <v>43</v>
          </cell>
          <cell r="D346">
            <v>13991</v>
          </cell>
          <cell r="E346">
            <v>1</v>
          </cell>
          <cell r="G346">
            <v>13991</v>
          </cell>
          <cell r="H346">
            <v>5.34</v>
          </cell>
        </row>
        <row r="347">
          <cell r="A347">
            <v>13993</v>
          </cell>
          <cell r="B347">
            <v>226</v>
          </cell>
          <cell r="D347">
            <v>13993</v>
          </cell>
          <cell r="E347">
            <v>1</v>
          </cell>
          <cell r="G347">
            <v>13993</v>
          </cell>
          <cell r="H347">
            <v>4.25</v>
          </cell>
        </row>
        <row r="348">
          <cell r="A348">
            <v>13995</v>
          </cell>
          <cell r="B348">
            <v>242</v>
          </cell>
          <cell r="D348">
            <v>13995</v>
          </cell>
          <cell r="E348">
            <v>1</v>
          </cell>
          <cell r="G348">
            <v>13995</v>
          </cell>
          <cell r="H348">
            <v>10.199999999999999</v>
          </cell>
        </row>
        <row r="349">
          <cell r="A349">
            <v>13999</v>
          </cell>
          <cell r="B349">
            <v>93</v>
          </cell>
          <cell r="D349">
            <v>13999</v>
          </cell>
          <cell r="E349">
            <v>1</v>
          </cell>
          <cell r="G349">
            <v>13999</v>
          </cell>
          <cell r="H349">
            <v>8.5</v>
          </cell>
        </row>
        <row r="350">
          <cell r="A350">
            <v>14009</v>
          </cell>
          <cell r="B350">
            <v>200</v>
          </cell>
          <cell r="D350">
            <v>14009</v>
          </cell>
          <cell r="E350">
            <v>1</v>
          </cell>
          <cell r="G350">
            <v>14009</v>
          </cell>
          <cell r="H350">
            <v>0.83</v>
          </cell>
        </row>
        <row r="351">
          <cell r="A351">
            <v>14016</v>
          </cell>
          <cell r="B351">
            <v>154</v>
          </cell>
          <cell r="D351">
            <v>14016</v>
          </cell>
          <cell r="E351">
            <v>1</v>
          </cell>
          <cell r="G351">
            <v>14016</v>
          </cell>
          <cell r="H351">
            <v>12.75</v>
          </cell>
        </row>
        <row r="352">
          <cell r="A352">
            <v>14019</v>
          </cell>
          <cell r="B352">
            <v>85</v>
          </cell>
          <cell r="D352">
            <v>14019</v>
          </cell>
          <cell r="E352">
            <v>1</v>
          </cell>
          <cell r="G352">
            <v>14019</v>
          </cell>
          <cell r="H352">
            <v>12.75</v>
          </cell>
        </row>
        <row r="353">
          <cell r="A353">
            <v>14031</v>
          </cell>
          <cell r="B353">
            <v>253</v>
          </cell>
          <cell r="D353">
            <v>14031</v>
          </cell>
          <cell r="E353">
            <v>2</v>
          </cell>
          <cell r="G353">
            <v>14031</v>
          </cell>
          <cell r="H353">
            <v>401.55</v>
          </cell>
        </row>
        <row r="354">
          <cell r="A354">
            <v>14032</v>
          </cell>
          <cell r="B354">
            <v>16</v>
          </cell>
          <cell r="D354">
            <v>14032</v>
          </cell>
          <cell r="E354">
            <v>6</v>
          </cell>
          <cell r="G354">
            <v>14032</v>
          </cell>
          <cell r="H354">
            <v>36.659999999999997</v>
          </cell>
        </row>
        <row r="355">
          <cell r="A355">
            <v>14034</v>
          </cell>
          <cell r="B355">
            <v>157</v>
          </cell>
          <cell r="D355">
            <v>14034</v>
          </cell>
          <cell r="E355">
            <v>1</v>
          </cell>
          <cell r="G355">
            <v>14034</v>
          </cell>
          <cell r="H355">
            <v>34.799999999999997</v>
          </cell>
        </row>
        <row r="356">
          <cell r="A356">
            <v>14040</v>
          </cell>
          <cell r="B356">
            <v>171</v>
          </cell>
          <cell r="D356">
            <v>14040</v>
          </cell>
          <cell r="E356">
            <v>1</v>
          </cell>
          <cell r="G356">
            <v>14040</v>
          </cell>
          <cell r="H356">
            <v>3.73</v>
          </cell>
        </row>
        <row r="357">
          <cell r="A357">
            <v>14048</v>
          </cell>
          <cell r="B357">
            <v>277</v>
          </cell>
          <cell r="D357">
            <v>14048</v>
          </cell>
          <cell r="E357">
            <v>1</v>
          </cell>
          <cell r="G357">
            <v>14048</v>
          </cell>
          <cell r="H357">
            <v>2.95</v>
          </cell>
        </row>
        <row r="358">
          <cell r="A358">
            <v>14049</v>
          </cell>
          <cell r="B358">
            <v>16</v>
          </cell>
          <cell r="D358">
            <v>14049</v>
          </cell>
          <cell r="E358">
            <v>2</v>
          </cell>
          <cell r="G358">
            <v>14049</v>
          </cell>
          <cell r="H358">
            <v>36.770000000000003</v>
          </cell>
        </row>
        <row r="359">
          <cell r="A359">
            <v>14051</v>
          </cell>
          <cell r="B359">
            <v>253</v>
          </cell>
          <cell r="D359">
            <v>14051</v>
          </cell>
          <cell r="E359">
            <v>1</v>
          </cell>
          <cell r="G359">
            <v>14051</v>
          </cell>
          <cell r="H359">
            <v>2.95</v>
          </cell>
        </row>
        <row r="360">
          <cell r="A360">
            <v>14056</v>
          </cell>
          <cell r="B360">
            <v>52</v>
          </cell>
          <cell r="D360">
            <v>14056</v>
          </cell>
          <cell r="E360">
            <v>5</v>
          </cell>
          <cell r="G360">
            <v>14056</v>
          </cell>
          <cell r="H360">
            <v>37.76</v>
          </cell>
        </row>
        <row r="361">
          <cell r="A361">
            <v>14057</v>
          </cell>
          <cell r="B361">
            <v>274</v>
          </cell>
          <cell r="D361">
            <v>14057</v>
          </cell>
          <cell r="E361">
            <v>1</v>
          </cell>
          <cell r="G361">
            <v>14057</v>
          </cell>
          <cell r="H361">
            <v>70.56</v>
          </cell>
        </row>
        <row r="362">
          <cell r="A362">
            <v>14060</v>
          </cell>
          <cell r="B362">
            <v>85</v>
          </cell>
          <cell r="D362">
            <v>14060</v>
          </cell>
          <cell r="E362">
            <v>1</v>
          </cell>
          <cell r="G362">
            <v>14060</v>
          </cell>
          <cell r="H362">
            <v>5.04</v>
          </cell>
        </row>
        <row r="363">
          <cell r="A363">
            <v>14064</v>
          </cell>
          <cell r="B363">
            <v>29</v>
          </cell>
          <cell r="D363">
            <v>14064</v>
          </cell>
          <cell r="E363">
            <v>1</v>
          </cell>
          <cell r="G363">
            <v>14064</v>
          </cell>
          <cell r="H363">
            <v>9.9</v>
          </cell>
        </row>
        <row r="364">
          <cell r="A364">
            <v>14071</v>
          </cell>
          <cell r="B364">
            <v>241</v>
          </cell>
          <cell r="D364">
            <v>14071</v>
          </cell>
          <cell r="E364">
            <v>1</v>
          </cell>
          <cell r="G364">
            <v>14071</v>
          </cell>
          <cell r="H364">
            <v>76.31</v>
          </cell>
        </row>
        <row r="365">
          <cell r="A365">
            <v>14081</v>
          </cell>
          <cell r="B365">
            <v>267</v>
          </cell>
          <cell r="D365">
            <v>14081</v>
          </cell>
          <cell r="E365">
            <v>2</v>
          </cell>
          <cell r="G365">
            <v>14081</v>
          </cell>
          <cell r="H365">
            <v>29.85</v>
          </cell>
        </row>
        <row r="366">
          <cell r="A366">
            <v>14085</v>
          </cell>
          <cell r="B366">
            <v>361</v>
          </cell>
          <cell r="D366">
            <v>14085</v>
          </cell>
          <cell r="E366">
            <v>1</v>
          </cell>
          <cell r="G366">
            <v>14085</v>
          </cell>
          <cell r="H366">
            <v>12.75</v>
          </cell>
        </row>
        <row r="367">
          <cell r="A367">
            <v>14087</v>
          </cell>
          <cell r="B367">
            <v>2</v>
          </cell>
          <cell r="D367">
            <v>14087</v>
          </cell>
          <cell r="E367">
            <v>1</v>
          </cell>
          <cell r="G367">
            <v>14087</v>
          </cell>
          <cell r="H367">
            <v>12.75</v>
          </cell>
        </row>
        <row r="368">
          <cell r="A368">
            <v>14092</v>
          </cell>
          <cell r="B368">
            <v>291</v>
          </cell>
          <cell r="D368">
            <v>14092</v>
          </cell>
          <cell r="E368">
            <v>1</v>
          </cell>
          <cell r="G368">
            <v>14092</v>
          </cell>
          <cell r="H368">
            <v>3.75</v>
          </cell>
        </row>
        <row r="369">
          <cell r="A369">
            <v>14096</v>
          </cell>
          <cell r="B369">
            <v>4</v>
          </cell>
          <cell r="D369">
            <v>14096</v>
          </cell>
          <cell r="E369">
            <v>16</v>
          </cell>
          <cell r="G369">
            <v>14096</v>
          </cell>
          <cell r="H369">
            <v>7933.43</v>
          </cell>
        </row>
        <row r="370">
          <cell r="A370">
            <v>14099</v>
          </cell>
          <cell r="B370">
            <v>170</v>
          </cell>
          <cell r="D370">
            <v>14099</v>
          </cell>
          <cell r="E370">
            <v>1</v>
          </cell>
          <cell r="G370">
            <v>14099</v>
          </cell>
          <cell r="H370">
            <v>11.2</v>
          </cell>
        </row>
        <row r="371">
          <cell r="A371">
            <v>14102</v>
          </cell>
          <cell r="B371">
            <v>22</v>
          </cell>
          <cell r="D371">
            <v>14102</v>
          </cell>
          <cell r="E371">
            <v>3</v>
          </cell>
          <cell r="G371">
            <v>14102</v>
          </cell>
          <cell r="H371">
            <v>41.2</v>
          </cell>
        </row>
        <row r="372">
          <cell r="A372">
            <v>14105</v>
          </cell>
          <cell r="B372">
            <v>85</v>
          </cell>
          <cell r="D372">
            <v>14105</v>
          </cell>
          <cell r="E372">
            <v>1</v>
          </cell>
          <cell r="G372">
            <v>14105</v>
          </cell>
          <cell r="H372">
            <v>5.9</v>
          </cell>
        </row>
        <row r="373">
          <cell r="A373">
            <v>14108</v>
          </cell>
          <cell r="B373">
            <v>91</v>
          </cell>
          <cell r="D373">
            <v>14108</v>
          </cell>
          <cell r="E373">
            <v>1</v>
          </cell>
          <cell r="G373">
            <v>14108</v>
          </cell>
          <cell r="H373">
            <v>3.75</v>
          </cell>
        </row>
        <row r="374">
          <cell r="A374">
            <v>14109</v>
          </cell>
          <cell r="B374">
            <v>23</v>
          </cell>
          <cell r="D374">
            <v>14109</v>
          </cell>
          <cell r="E374">
            <v>1</v>
          </cell>
          <cell r="G374">
            <v>14109</v>
          </cell>
          <cell r="H374">
            <v>10.199999999999999</v>
          </cell>
        </row>
        <row r="375">
          <cell r="A375">
            <v>14111</v>
          </cell>
          <cell r="B375">
            <v>85</v>
          </cell>
          <cell r="D375">
            <v>14111</v>
          </cell>
          <cell r="E375">
            <v>1</v>
          </cell>
          <cell r="G375">
            <v>14111</v>
          </cell>
          <cell r="H375">
            <v>4.25</v>
          </cell>
        </row>
        <row r="376">
          <cell r="A376">
            <v>14112</v>
          </cell>
          <cell r="B376">
            <v>35</v>
          </cell>
          <cell r="D376">
            <v>14112</v>
          </cell>
          <cell r="E376">
            <v>5</v>
          </cell>
          <cell r="G376">
            <v>14112</v>
          </cell>
          <cell r="H376">
            <v>65.53</v>
          </cell>
        </row>
        <row r="377">
          <cell r="A377">
            <v>14113</v>
          </cell>
          <cell r="B377">
            <v>50</v>
          </cell>
          <cell r="D377">
            <v>14113</v>
          </cell>
          <cell r="E377">
            <v>3</v>
          </cell>
          <cell r="G377">
            <v>14113</v>
          </cell>
          <cell r="H377">
            <v>131.25</v>
          </cell>
        </row>
        <row r="378">
          <cell r="A378">
            <v>14121</v>
          </cell>
          <cell r="B378">
            <v>8</v>
          </cell>
          <cell r="D378">
            <v>14121</v>
          </cell>
          <cell r="E378">
            <v>1</v>
          </cell>
          <cell r="G378">
            <v>14121</v>
          </cell>
          <cell r="H378">
            <v>25</v>
          </cell>
        </row>
        <row r="379">
          <cell r="A379">
            <v>14141</v>
          </cell>
          <cell r="B379">
            <v>64</v>
          </cell>
          <cell r="D379">
            <v>14141</v>
          </cell>
          <cell r="E379">
            <v>2</v>
          </cell>
          <cell r="G379">
            <v>14141</v>
          </cell>
          <cell r="H379">
            <v>26.2</v>
          </cell>
        </row>
        <row r="380">
          <cell r="A380">
            <v>14146</v>
          </cell>
          <cell r="B380">
            <v>315</v>
          </cell>
          <cell r="D380">
            <v>14146</v>
          </cell>
          <cell r="E380">
            <v>1</v>
          </cell>
          <cell r="G380">
            <v>14146</v>
          </cell>
          <cell r="H380">
            <v>521.58000000000004</v>
          </cell>
        </row>
        <row r="381">
          <cell r="A381">
            <v>14147</v>
          </cell>
          <cell r="B381">
            <v>49</v>
          </cell>
          <cell r="D381">
            <v>14147</v>
          </cell>
          <cell r="E381">
            <v>1</v>
          </cell>
          <cell r="G381">
            <v>14147</v>
          </cell>
          <cell r="H381">
            <v>15</v>
          </cell>
        </row>
        <row r="382">
          <cell r="A382">
            <v>14149</v>
          </cell>
          <cell r="B382">
            <v>212</v>
          </cell>
          <cell r="D382">
            <v>14149</v>
          </cell>
          <cell r="E382">
            <v>1</v>
          </cell>
          <cell r="G382">
            <v>14149</v>
          </cell>
          <cell r="H382">
            <v>109.44</v>
          </cell>
        </row>
        <row r="383">
          <cell r="A383">
            <v>14152</v>
          </cell>
          <cell r="B383">
            <v>232</v>
          </cell>
          <cell r="D383">
            <v>14152</v>
          </cell>
          <cell r="E383">
            <v>1</v>
          </cell>
          <cell r="G383">
            <v>14152</v>
          </cell>
          <cell r="H383">
            <v>10.199999999999999</v>
          </cell>
        </row>
        <row r="384">
          <cell r="A384">
            <v>14156</v>
          </cell>
          <cell r="B384">
            <v>16</v>
          </cell>
          <cell r="D384">
            <v>14156</v>
          </cell>
          <cell r="E384">
            <v>4</v>
          </cell>
          <cell r="G384">
            <v>14156</v>
          </cell>
          <cell r="H384">
            <v>123.11</v>
          </cell>
        </row>
        <row r="385">
          <cell r="A385">
            <v>14159</v>
          </cell>
          <cell r="B385">
            <v>81</v>
          </cell>
          <cell r="D385">
            <v>14159</v>
          </cell>
          <cell r="E385">
            <v>3</v>
          </cell>
          <cell r="G385">
            <v>14159</v>
          </cell>
          <cell r="H385">
            <v>11.89</v>
          </cell>
        </row>
        <row r="386">
          <cell r="A386">
            <v>14175</v>
          </cell>
          <cell r="B386">
            <v>51</v>
          </cell>
          <cell r="D386">
            <v>14175</v>
          </cell>
          <cell r="E386">
            <v>3</v>
          </cell>
          <cell r="G386">
            <v>14175</v>
          </cell>
          <cell r="H386">
            <v>61.9</v>
          </cell>
        </row>
        <row r="387">
          <cell r="A387">
            <v>14177</v>
          </cell>
          <cell r="B387">
            <v>84</v>
          </cell>
          <cell r="D387">
            <v>14177</v>
          </cell>
          <cell r="E387">
            <v>1</v>
          </cell>
          <cell r="G387">
            <v>14177</v>
          </cell>
          <cell r="H387">
            <v>4.95</v>
          </cell>
        </row>
        <row r="388">
          <cell r="A388">
            <v>14180</v>
          </cell>
          <cell r="B388">
            <v>212</v>
          </cell>
          <cell r="D388">
            <v>14180</v>
          </cell>
          <cell r="E388">
            <v>5</v>
          </cell>
          <cell r="G388">
            <v>14180</v>
          </cell>
          <cell r="H388">
            <v>87.85</v>
          </cell>
        </row>
        <row r="389">
          <cell r="A389">
            <v>14188</v>
          </cell>
          <cell r="B389">
            <v>8</v>
          </cell>
          <cell r="D389">
            <v>14188</v>
          </cell>
          <cell r="E389">
            <v>4</v>
          </cell>
          <cell r="G389">
            <v>14188</v>
          </cell>
          <cell r="H389">
            <v>32.15</v>
          </cell>
        </row>
        <row r="390">
          <cell r="A390">
            <v>14189</v>
          </cell>
          <cell r="B390">
            <v>8</v>
          </cell>
          <cell r="D390">
            <v>14189</v>
          </cell>
          <cell r="E390">
            <v>8</v>
          </cell>
          <cell r="G390">
            <v>14189</v>
          </cell>
          <cell r="H390">
            <v>33.47</v>
          </cell>
        </row>
        <row r="391">
          <cell r="A391">
            <v>14191</v>
          </cell>
          <cell r="B391">
            <v>196</v>
          </cell>
          <cell r="D391">
            <v>14191</v>
          </cell>
          <cell r="E391">
            <v>1</v>
          </cell>
          <cell r="G391">
            <v>14191</v>
          </cell>
          <cell r="H391">
            <v>8.85</v>
          </cell>
        </row>
        <row r="392">
          <cell r="A392">
            <v>14194</v>
          </cell>
          <cell r="B392">
            <v>9</v>
          </cell>
          <cell r="D392">
            <v>14194</v>
          </cell>
          <cell r="E392">
            <v>10</v>
          </cell>
          <cell r="G392">
            <v>14194</v>
          </cell>
          <cell r="H392">
            <v>62.52</v>
          </cell>
        </row>
        <row r="393">
          <cell r="A393">
            <v>14198</v>
          </cell>
          <cell r="B393">
            <v>4</v>
          </cell>
          <cell r="D393">
            <v>14198</v>
          </cell>
          <cell r="E393">
            <v>2</v>
          </cell>
          <cell r="G393">
            <v>14198</v>
          </cell>
          <cell r="H393">
            <v>13.15</v>
          </cell>
        </row>
        <row r="394">
          <cell r="A394">
            <v>14201</v>
          </cell>
          <cell r="B394">
            <v>207</v>
          </cell>
          <cell r="D394">
            <v>14201</v>
          </cell>
          <cell r="E394">
            <v>2</v>
          </cell>
          <cell r="G394">
            <v>14201</v>
          </cell>
          <cell r="H394">
            <v>59.4</v>
          </cell>
        </row>
        <row r="395">
          <cell r="A395">
            <v>14205</v>
          </cell>
          <cell r="B395">
            <v>365</v>
          </cell>
          <cell r="D395">
            <v>14205</v>
          </cell>
          <cell r="E395">
            <v>1</v>
          </cell>
          <cell r="G395">
            <v>14205</v>
          </cell>
          <cell r="H395">
            <v>146.69999999999999</v>
          </cell>
        </row>
        <row r="396">
          <cell r="A396">
            <v>14210</v>
          </cell>
          <cell r="B396">
            <v>91</v>
          </cell>
          <cell r="D396">
            <v>14210</v>
          </cell>
          <cell r="E396">
            <v>1</v>
          </cell>
          <cell r="G396">
            <v>14210</v>
          </cell>
          <cell r="H396">
            <v>4.95</v>
          </cell>
        </row>
        <row r="397">
          <cell r="A397">
            <v>14211</v>
          </cell>
          <cell r="B397">
            <v>64</v>
          </cell>
          <cell r="D397">
            <v>14211</v>
          </cell>
          <cell r="E397">
            <v>3</v>
          </cell>
          <cell r="G397">
            <v>14211</v>
          </cell>
          <cell r="H397">
            <v>26</v>
          </cell>
        </row>
        <row r="398">
          <cell r="A398">
            <v>14214</v>
          </cell>
          <cell r="B398">
            <v>273</v>
          </cell>
          <cell r="D398">
            <v>14214</v>
          </cell>
          <cell r="E398">
            <v>2</v>
          </cell>
          <cell r="G398">
            <v>14214</v>
          </cell>
          <cell r="H398">
            <v>4.1500000000000004</v>
          </cell>
        </row>
        <row r="399">
          <cell r="A399">
            <v>14217</v>
          </cell>
          <cell r="B399">
            <v>9</v>
          </cell>
          <cell r="D399">
            <v>14217</v>
          </cell>
          <cell r="E399">
            <v>5</v>
          </cell>
          <cell r="G399">
            <v>14217</v>
          </cell>
          <cell r="H399">
            <v>46.75</v>
          </cell>
        </row>
        <row r="400">
          <cell r="A400">
            <v>14221</v>
          </cell>
          <cell r="B400">
            <v>184</v>
          </cell>
          <cell r="D400">
            <v>14221</v>
          </cell>
          <cell r="E400">
            <v>1</v>
          </cell>
          <cell r="G400">
            <v>14221</v>
          </cell>
          <cell r="H400">
            <v>4.95</v>
          </cell>
        </row>
        <row r="401">
          <cell r="A401">
            <v>14226</v>
          </cell>
          <cell r="B401">
            <v>199</v>
          </cell>
          <cell r="D401">
            <v>14226</v>
          </cell>
          <cell r="E401">
            <v>2</v>
          </cell>
          <cell r="G401">
            <v>14226</v>
          </cell>
          <cell r="H401">
            <v>24.65</v>
          </cell>
        </row>
        <row r="402">
          <cell r="A402">
            <v>14227</v>
          </cell>
          <cell r="B402">
            <v>43</v>
          </cell>
          <cell r="D402">
            <v>14227</v>
          </cell>
          <cell r="E402">
            <v>5</v>
          </cell>
          <cell r="G402">
            <v>14227</v>
          </cell>
          <cell r="H402">
            <v>18.75</v>
          </cell>
        </row>
        <row r="403">
          <cell r="A403">
            <v>14229</v>
          </cell>
          <cell r="B403">
            <v>315</v>
          </cell>
          <cell r="D403">
            <v>14229</v>
          </cell>
          <cell r="E403">
            <v>2</v>
          </cell>
          <cell r="G403">
            <v>14229</v>
          </cell>
          <cell r="H403">
            <v>19.95</v>
          </cell>
        </row>
        <row r="404">
          <cell r="A404">
            <v>14231</v>
          </cell>
          <cell r="B404">
            <v>282</v>
          </cell>
          <cell r="D404">
            <v>14231</v>
          </cell>
          <cell r="E404">
            <v>1</v>
          </cell>
          <cell r="G404">
            <v>14231</v>
          </cell>
          <cell r="H404">
            <v>5.9</v>
          </cell>
        </row>
        <row r="405">
          <cell r="A405">
            <v>14232</v>
          </cell>
          <cell r="B405">
            <v>31</v>
          </cell>
          <cell r="D405">
            <v>14232</v>
          </cell>
          <cell r="E405">
            <v>2</v>
          </cell>
          <cell r="G405">
            <v>14232</v>
          </cell>
          <cell r="H405">
            <v>3.3</v>
          </cell>
        </row>
        <row r="406">
          <cell r="A406">
            <v>14235</v>
          </cell>
          <cell r="B406">
            <v>10</v>
          </cell>
          <cell r="D406">
            <v>14235</v>
          </cell>
          <cell r="E406">
            <v>1</v>
          </cell>
          <cell r="G406">
            <v>14235</v>
          </cell>
          <cell r="H406">
            <v>51</v>
          </cell>
        </row>
        <row r="407">
          <cell r="A407">
            <v>14239</v>
          </cell>
          <cell r="B407">
            <v>200</v>
          </cell>
          <cell r="D407">
            <v>14239</v>
          </cell>
          <cell r="E407">
            <v>2</v>
          </cell>
          <cell r="G407">
            <v>14239</v>
          </cell>
          <cell r="H407">
            <v>9.1999999999999993</v>
          </cell>
        </row>
        <row r="408">
          <cell r="A408">
            <v>14243</v>
          </cell>
          <cell r="B408">
            <v>171</v>
          </cell>
          <cell r="D408">
            <v>14243</v>
          </cell>
          <cell r="E408">
            <v>1</v>
          </cell>
          <cell r="G408">
            <v>14243</v>
          </cell>
          <cell r="H408">
            <v>7.84</v>
          </cell>
        </row>
        <row r="409">
          <cell r="A409">
            <v>14245</v>
          </cell>
          <cell r="B409">
            <v>176</v>
          </cell>
          <cell r="D409">
            <v>14245</v>
          </cell>
          <cell r="E409">
            <v>2</v>
          </cell>
          <cell r="G409">
            <v>14245</v>
          </cell>
          <cell r="H409">
            <v>6.07</v>
          </cell>
        </row>
        <row r="410">
          <cell r="A410">
            <v>14264</v>
          </cell>
          <cell r="B410">
            <v>372</v>
          </cell>
          <cell r="D410">
            <v>14264</v>
          </cell>
          <cell r="E410">
            <v>1</v>
          </cell>
          <cell r="G410">
            <v>14264</v>
          </cell>
          <cell r="H410">
            <v>10.75</v>
          </cell>
        </row>
        <row r="411">
          <cell r="A411">
            <v>14267</v>
          </cell>
          <cell r="B411">
            <v>150</v>
          </cell>
          <cell r="D411">
            <v>14267</v>
          </cell>
          <cell r="E411">
            <v>4</v>
          </cell>
          <cell r="G411">
            <v>14267</v>
          </cell>
          <cell r="H411">
            <v>237.15</v>
          </cell>
        </row>
        <row r="412">
          <cell r="A412">
            <v>14276</v>
          </cell>
          <cell r="B412">
            <v>88</v>
          </cell>
          <cell r="D412">
            <v>14276</v>
          </cell>
          <cell r="E412">
            <v>2</v>
          </cell>
          <cell r="G412">
            <v>14276</v>
          </cell>
          <cell r="H412">
            <v>28</v>
          </cell>
        </row>
        <row r="413">
          <cell r="A413">
            <v>14284</v>
          </cell>
          <cell r="B413">
            <v>79</v>
          </cell>
          <cell r="D413">
            <v>14284</v>
          </cell>
          <cell r="E413">
            <v>1</v>
          </cell>
          <cell r="G413">
            <v>14284</v>
          </cell>
          <cell r="H413">
            <v>7.95</v>
          </cell>
        </row>
        <row r="414">
          <cell r="A414">
            <v>14286</v>
          </cell>
          <cell r="B414">
            <v>39</v>
          </cell>
          <cell r="D414">
            <v>14286</v>
          </cell>
          <cell r="E414">
            <v>2</v>
          </cell>
          <cell r="G414">
            <v>14286</v>
          </cell>
          <cell r="H414">
            <v>32.94</v>
          </cell>
        </row>
        <row r="415">
          <cell r="A415">
            <v>14287</v>
          </cell>
          <cell r="B415">
            <v>182</v>
          </cell>
          <cell r="D415">
            <v>14287</v>
          </cell>
          <cell r="E415">
            <v>1</v>
          </cell>
          <cell r="G415">
            <v>14287</v>
          </cell>
          <cell r="H415">
            <v>20.399999999999999</v>
          </cell>
        </row>
        <row r="416">
          <cell r="A416">
            <v>14288</v>
          </cell>
          <cell r="B416">
            <v>212</v>
          </cell>
          <cell r="D416">
            <v>14288</v>
          </cell>
          <cell r="E416">
            <v>1</v>
          </cell>
          <cell r="G416">
            <v>14288</v>
          </cell>
          <cell r="H416">
            <v>12.75</v>
          </cell>
        </row>
        <row r="417">
          <cell r="A417">
            <v>14290</v>
          </cell>
          <cell r="B417">
            <v>316</v>
          </cell>
          <cell r="D417">
            <v>14290</v>
          </cell>
          <cell r="E417">
            <v>1</v>
          </cell>
          <cell r="G417">
            <v>14290</v>
          </cell>
          <cell r="H417">
            <v>7.2</v>
          </cell>
        </row>
        <row r="418">
          <cell r="A418">
            <v>14291</v>
          </cell>
          <cell r="B418">
            <v>113</v>
          </cell>
          <cell r="D418">
            <v>14291</v>
          </cell>
          <cell r="E418">
            <v>1</v>
          </cell>
          <cell r="G418">
            <v>14291</v>
          </cell>
          <cell r="H418">
            <v>9.9499999999999993</v>
          </cell>
        </row>
        <row r="419">
          <cell r="A419">
            <v>14292</v>
          </cell>
          <cell r="B419">
            <v>86</v>
          </cell>
          <cell r="D419">
            <v>14292</v>
          </cell>
          <cell r="E419">
            <v>3</v>
          </cell>
          <cell r="G419">
            <v>14292</v>
          </cell>
          <cell r="H419">
            <v>21.25</v>
          </cell>
        </row>
        <row r="420">
          <cell r="A420">
            <v>14295</v>
          </cell>
          <cell r="B420">
            <v>332</v>
          </cell>
          <cell r="D420">
            <v>14295</v>
          </cell>
          <cell r="E420">
            <v>1</v>
          </cell>
          <cell r="G420">
            <v>14295</v>
          </cell>
          <cell r="H420">
            <v>8.5</v>
          </cell>
        </row>
        <row r="421">
          <cell r="A421">
            <v>14299</v>
          </cell>
          <cell r="B421">
            <v>8</v>
          </cell>
          <cell r="D421">
            <v>14299</v>
          </cell>
          <cell r="E421">
            <v>6</v>
          </cell>
          <cell r="G421">
            <v>14299</v>
          </cell>
          <cell r="H421">
            <v>215.92</v>
          </cell>
        </row>
        <row r="422">
          <cell r="A422">
            <v>14301</v>
          </cell>
          <cell r="B422">
            <v>107</v>
          </cell>
          <cell r="D422">
            <v>14301</v>
          </cell>
          <cell r="E422">
            <v>1</v>
          </cell>
          <cell r="G422">
            <v>14301</v>
          </cell>
          <cell r="H422">
            <v>1.25</v>
          </cell>
        </row>
        <row r="423">
          <cell r="A423">
            <v>14304</v>
          </cell>
          <cell r="B423">
            <v>301</v>
          </cell>
          <cell r="D423">
            <v>14304</v>
          </cell>
          <cell r="E423">
            <v>1</v>
          </cell>
          <cell r="G423">
            <v>14304</v>
          </cell>
          <cell r="H423">
            <v>113.1</v>
          </cell>
        </row>
        <row r="424">
          <cell r="A424">
            <v>14305</v>
          </cell>
          <cell r="B424">
            <v>113</v>
          </cell>
          <cell r="D424">
            <v>14305</v>
          </cell>
          <cell r="E424">
            <v>2</v>
          </cell>
          <cell r="G424">
            <v>14305</v>
          </cell>
          <cell r="H424">
            <v>28.3</v>
          </cell>
        </row>
        <row r="425">
          <cell r="A425">
            <v>14306</v>
          </cell>
          <cell r="B425">
            <v>79</v>
          </cell>
          <cell r="D425">
            <v>14306</v>
          </cell>
          <cell r="E425">
            <v>1</v>
          </cell>
          <cell r="G425">
            <v>14306</v>
          </cell>
          <cell r="H425">
            <v>9.9</v>
          </cell>
        </row>
        <row r="426">
          <cell r="A426">
            <v>14309</v>
          </cell>
          <cell r="B426">
            <v>323</v>
          </cell>
          <cell r="D426">
            <v>14309</v>
          </cell>
          <cell r="E426">
            <v>1</v>
          </cell>
          <cell r="G426">
            <v>14309</v>
          </cell>
          <cell r="H426">
            <v>21.5</v>
          </cell>
        </row>
        <row r="427">
          <cell r="A427">
            <v>14311</v>
          </cell>
          <cell r="B427">
            <v>225</v>
          </cell>
          <cell r="D427">
            <v>14311</v>
          </cell>
          <cell r="E427">
            <v>1</v>
          </cell>
          <cell r="G427">
            <v>14311</v>
          </cell>
          <cell r="H427">
            <v>45.95</v>
          </cell>
        </row>
        <row r="428">
          <cell r="A428">
            <v>14320</v>
          </cell>
          <cell r="B428">
            <v>322</v>
          </cell>
          <cell r="D428">
            <v>14320</v>
          </cell>
          <cell r="E428">
            <v>1</v>
          </cell>
          <cell r="G428">
            <v>14320</v>
          </cell>
          <cell r="H428">
            <v>95.28</v>
          </cell>
        </row>
        <row r="429">
          <cell r="A429">
            <v>14323</v>
          </cell>
          <cell r="B429">
            <v>190</v>
          </cell>
          <cell r="D429">
            <v>14323</v>
          </cell>
          <cell r="E429">
            <v>2</v>
          </cell>
          <cell r="G429">
            <v>14323</v>
          </cell>
          <cell r="H429">
            <v>30.8</v>
          </cell>
        </row>
        <row r="430">
          <cell r="A430">
            <v>14329</v>
          </cell>
          <cell r="B430">
            <v>38</v>
          </cell>
          <cell r="D430">
            <v>14329</v>
          </cell>
          <cell r="E430">
            <v>5</v>
          </cell>
          <cell r="G430">
            <v>14329</v>
          </cell>
          <cell r="H430">
            <v>42.1</v>
          </cell>
        </row>
        <row r="431">
          <cell r="A431">
            <v>14333</v>
          </cell>
          <cell r="B431">
            <v>64</v>
          </cell>
          <cell r="D431">
            <v>14333</v>
          </cell>
          <cell r="E431">
            <v>1</v>
          </cell>
          <cell r="G431">
            <v>14333</v>
          </cell>
          <cell r="H431">
            <v>26.25</v>
          </cell>
        </row>
        <row r="432">
          <cell r="A432">
            <v>14334</v>
          </cell>
          <cell r="B432">
            <v>267</v>
          </cell>
          <cell r="D432">
            <v>14334</v>
          </cell>
          <cell r="E432">
            <v>1</v>
          </cell>
          <cell r="G432">
            <v>14334</v>
          </cell>
          <cell r="H432">
            <v>12.75</v>
          </cell>
        </row>
        <row r="433">
          <cell r="A433">
            <v>14338</v>
          </cell>
          <cell r="B433">
            <v>158</v>
          </cell>
          <cell r="D433">
            <v>14338</v>
          </cell>
          <cell r="E433">
            <v>1</v>
          </cell>
          <cell r="G433">
            <v>14338</v>
          </cell>
          <cell r="H433">
            <v>5.95</v>
          </cell>
        </row>
        <row r="434">
          <cell r="A434">
            <v>14339</v>
          </cell>
          <cell r="B434">
            <v>234</v>
          </cell>
          <cell r="D434">
            <v>14339</v>
          </cell>
          <cell r="E434">
            <v>2</v>
          </cell>
          <cell r="G434">
            <v>14339</v>
          </cell>
          <cell r="H434">
            <v>10.79</v>
          </cell>
        </row>
        <row r="435">
          <cell r="A435">
            <v>14342</v>
          </cell>
          <cell r="B435">
            <v>206</v>
          </cell>
          <cell r="D435">
            <v>14342</v>
          </cell>
          <cell r="E435">
            <v>1</v>
          </cell>
          <cell r="G435">
            <v>14342</v>
          </cell>
          <cell r="H435">
            <v>39.9</v>
          </cell>
        </row>
        <row r="436">
          <cell r="A436">
            <v>14350</v>
          </cell>
          <cell r="B436">
            <v>270</v>
          </cell>
          <cell r="D436">
            <v>14350</v>
          </cell>
          <cell r="E436">
            <v>1</v>
          </cell>
          <cell r="G436">
            <v>14350</v>
          </cell>
          <cell r="H436">
            <v>20.83</v>
          </cell>
        </row>
        <row r="437">
          <cell r="A437">
            <v>14356</v>
          </cell>
          <cell r="B437">
            <v>60</v>
          </cell>
          <cell r="D437">
            <v>14356</v>
          </cell>
          <cell r="E437">
            <v>2</v>
          </cell>
          <cell r="G437">
            <v>14356</v>
          </cell>
          <cell r="H437">
            <v>30.39</v>
          </cell>
        </row>
        <row r="438">
          <cell r="A438">
            <v>14359</v>
          </cell>
          <cell r="B438">
            <v>36</v>
          </cell>
          <cell r="D438">
            <v>14359</v>
          </cell>
          <cell r="E438">
            <v>1</v>
          </cell>
          <cell r="G438">
            <v>14359</v>
          </cell>
          <cell r="H438">
            <v>5.75</v>
          </cell>
        </row>
        <row r="439">
          <cell r="A439">
            <v>14367</v>
          </cell>
          <cell r="B439">
            <v>75</v>
          </cell>
          <cell r="D439">
            <v>14367</v>
          </cell>
          <cell r="E439">
            <v>3</v>
          </cell>
          <cell r="G439">
            <v>14367</v>
          </cell>
          <cell r="H439">
            <v>76.55</v>
          </cell>
        </row>
        <row r="440">
          <cell r="A440">
            <v>14388</v>
          </cell>
          <cell r="B440">
            <v>8</v>
          </cell>
          <cell r="D440">
            <v>14388</v>
          </cell>
          <cell r="E440">
            <v>2</v>
          </cell>
          <cell r="G440">
            <v>14388</v>
          </cell>
          <cell r="H440">
            <v>13.9</v>
          </cell>
        </row>
        <row r="441">
          <cell r="A441">
            <v>14389</v>
          </cell>
          <cell r="B441">
            <v>8</v>
          </cell>
          <cell r="D441">
            <v>14389</v>
          </cell>
          <cell r="E441">
            <v>3</v>
          </cell>
          <cell r="G441">
            <v>14389</v>
          </cell>
          <cell r="H441">
            <v>16.66</v>
          </cell>
        </row>
        <row r="442">
          <cell r="A442">
            <v>14390</v>
          </cell>
          <cell r="B442">
            <v>37</v>
          </cell>
          <cell r="D442">
            <v>14390</v>
          </cell>
          <cell r="E442">
            <v>3</v>
          </cell>
          <cell r="G442">
            <v>14390</v>
          </cell>
          <cell r="H442">
            <v>51.85</v>
          </cell>
        </row>
        <row r="443">
          <cell r="A443">
            <v>14395</v>
          </cell>
          <cell r="B443">
            <v>45</v>
          </cell>
          <cell r="D443">
            <v>14395</v>
          </cell>
          <cell r="E443">
            <v>2</v>
          </cell>
          <cell r="G443">
            <v>14395</v>
          </cell>
          <cell r="H443">
            <v>19.899999999999999</v>
          </cell>
        </row>
        <row r="444">
          <cell r="A444">
            <v>14397</v>
          </cell>
          <cell r="B444">
            <v>0</v>
          </cell>
          <cell r="D444">
            <v>14397</v>
          </cell>
          <cell r="E444">
            <v>2</v>
          </cell>
          <cell r="G444">
            <v>14397</v>
          </cell>
          <cell r="H444">
            <v>27.55</v>
          </cell>
        </row>
        <row r="445">
          <cell r="A445">
            <v>14403</v>
          </cell>
          <cell r="B445">
            <v>235</v>
          </cell>
          <cell r="D445">
            <v>14403</v>
          </cell>
          <cell r="E445">
            <v>1</v>
          </cell>
          <cell r="G445">
            <v>14403</v>
          </cell>
          <cell r="H445">
            <v>49.5</v>
          </cell>
        </row>
        <row r="446">
          <cell r="A446">
            <v>14407</v>
          </cell>
          <cell r="B446">
            <v>108</v>
          </cell>
          <cell r="D446">
            <v>14407</v>
          </cell>
          <cell r="E446">
            <v>3</v>
          </cell>
          <cell r="G446">
            <v>14407</v>
          </cell>
          <cell r="H446">
            <v>46.65</v>
          </cell>
        </row>
        <row r="447">
          <cell r="A447">
            <v>14410</v>
          </cell>
          <cell r="B447">
            <v>15</v>
          </cell>
          <cell r="D447">
            <v>14410</v>
          </cell>
          <cell r="E447">
            <v>6</v>
          </cell>
          <cell r="G447">
            <v>14410</v>
          </cell>
          <cell r="H447">
            <v>220.94</v>
          </cell>
        </row>
        <row r="448">
          <cell r="A448">
            <v>14412</v>
          </cell>
          <cell r="B448">
            <v>35</v>
          </cell>
          <cell r="D448">
            <v>14412</v>
          </cell>
          <cell r="E448">
            <v>1</v>
          </cell>
          <cell r="G448">
            <v>14412</v>
          </cell>
          <cell r="H448">
            <v>8.6999999999999993</v>
          </cell>
        </row>
        <row r="449">
          <cell r="A449">
            <v>14415</v>
          </cell>
          <cell r="B449">
            <v>42</v>
          </cell>
          <cell r="D449">
            <v>14415</v>
          </cell>
          <cell r="E449">
            <v>5</v>
          </cell>
          <cell r="G449">
            <v>14415</v>
          </cell>
          <cell r="H449">
            <v>60.37</v>
          </cell>
        </row>
        <row r="450">
          <cell r="A450">
            <v>14420</v>
          </cell>
          <cell r="B450">
            <v>85</v>
          </cell>
          <cell r="D450">
            <v>14420</v>
          </cell>
          <cell r="E450">
            <v>1</v>
          </cell>
          <cell r="G450">
            <v>14420</v>
          </cell>
          <cell r="H450">
            <v>1.65</v>
          </cell>
        </row>
        <row r="451">
          <cell r="A451">
            <v>14426</v>
          </cell>
          <cell r="B451">
            <v>148</v>
          </cell>
          <cell r="D451">
            <v>14426</v>
          </cell>
          <cell r="E451">
            <v>4</v>
          </cell>
          <cell r="G451">
            <v>14426</v>
          </cell>
          <cell r="H451">
            <v>394.84</v>
          </cell>
        </row>
        <row r="452">
          <cell r="A452">
            <v>14428</v>
          </cell>
          <cell r="B452">
            <v>46</v>
          </cell>
          <cell r="D452">
            <v>14428</v>
          </cell>
          <cell r="E452">
            <v>1</v>
          </cell>
          <cell r="G452">
            <v>14428</v>
          </cell>
          <cell r="H452">
            <v>2.95</v>
          </cell>
        </row>
        <row r="453">
          <cell r="A453">
            <v>14431</v>
          </cell>
          <cell r="B453">
            <v>298</v>
          </cell>
          <cell r="D453">
            <v>14431</v>
          </cell>
          <cell r="E453">
            <v>1</v>
          </cell>
          <cell r="G453">
            <v>14431</v>
          </cell>
          <cell r="H453">
            <v>15.7</v>
          </cell>
        </row>
        <row r="454">
          <cell r="A454">
            <v>14441</v>
          </cell>
          <cell r="B454">
            <v>21</v>
          </cell>
          <cell r="D454">
            <v>14441</v>
          </cell>
          <cell r="E454">
            <v>4</v>
          </cell>
          <cell r="G454">
            <v>14441</v>
          </cell>
          <cell r="H454">
            <v>50.15</v>
          </cell>
        </row>
        <row r="455">
          <cell r="A455">
            <v>14442</v>
          </cell>
          <cell r="B455">
            <v>1</v>
          </cell>
          <cell r="D455">
            <v>14442</v>
          </cell>
          <cell r="E455">
            <v>2</v>
          </cell>
          <cell r="G455">
            <v>14442</v>
          </cell>
          <cell r="H455">
            <v>14.7</v>
          </cell>
        </row>
        <row r="456">
          <cell r="A456">
            <v>14443</v>
          </cell>
          <cell r="B456">
            <v>305</v>
          </cell>
          <cell r="D456">
            <v>14443</v>
          </cell>
          <cell r="E456">
            <v>2</v>
          </cell>
          <cell r="G456">
            <v>14443</v>
          </cell>
          <cell r="H456">
            <v>2.92</v>
          </cell>
        </row>
        <row r="457">
          <cell r="A457">
            <v>14456</v>
          </cell>
          <cell r="B457">
            <v>22</v>
          </cell>
          <cell r="D457">
            <v>14456</v>
          </cell>
          <cell r="E457">
            <v>4</v>
          </cell>
          <cell r="G457">
            <v>14456</v>
          </cell>
          <cell r="H457">
            <v>13.52</v>
          </cell>
        </row>
        <row r="458">
          <cell r="A458">
            <v>14460</v>
          </cell>
          <cell r="B458">
            <v>310</v>
          </cell>
          <cell r="D458">
            <v>14460</v>
          </cell>
          <cell r="E458">
            <v>1</v>
          </cell>
          <cell r="G458">
            <v>14460</v>
          </cell>
          <cell r="H458">
            <v>51</v>
          </cell>
        </row>
        <row r="459">
          <cell r="A459">
            <v>14462</v>
          </cell>
          <cell r="B459">
            <v>63</v>
          </cell>
          <cell r="D459">
            <v>14462</v>
          </cell>
          <cell r="E459">
            <v>3</v>
          </cell>
          <cell r="G459">
            <v>14462</v>
          </cell>
          <cell r="H459">
            <v>25.55</v>
          </cell>
        </row>
        <row r="460">
          <cell r="A460">
            <v>14474</v>
          </cell>
          <cell r="B460">
            <v>43</v>
          </cell>
          <cell r="D460">
            <v>14474</v>
          </cell>
          <cell r="E460">
            <v>1</v>
          </cell>
          <cell r="G460">
            <v>14474</v>
          </cell>
          <cell r="H460">
            <v>9.9499999999999993</v>
          </cell>
        </row>
        <row r="461">
          <cell r="A461">
            <v>14475</v>
          </cell>
          <cell r="B461">
            <v>184</v>
          </cell>
          <cell r="D461">
            <v>14475</v>
          </cell>
          <cell r="E461">
            <v>2</v>
          </cell>
          <cell r="G461">
            <v>14475</v>
          </cell>
          <cell r="H461">
            <v>26.53</v>
          </cell>
        </row>
        <row r="462">
          <cell r="A462">
            <v>14477</v>
          </cell>
          <cell r="B462">
            <v>51</v>
          </cell>
          <cell r="D462">
            <v>14477</v>
          </cell>
          <cell r="E462">
            <v>1</v>
          </cell>
          <cell r="G462">
            <v>14477</v>
          </cell>
          <cell r="H462">
            <v>1.79</v>
          </cell>
        </row>
        <row r="463">
          <cell r="A463">
            <v>14487</v>
          </cell>
          <cell r="B463">
            <v>368</v>
          </cell>
          <cell r="D463">
            <v>14487</v>
          </cell>
          <cell r="E463">
            <v>1</v>
          </cell>
          <cell r="G463">
            <v>14487</v>
          </cell>
          <cell r="H463">
            <v>12.75</v>
          </cell>
        </row>
        <row r="464">
          <cell r="A464">
            <v>14488</v>
          </cell>
          <cell r="B464">
            <v>51</v>
          </cell>
          <cell r="D464">
            <v>14488</v>
          </cell>
          <cell r="E464">
            <v>1</v>
          </cell>
          <cell r="G464">
            <v>14488</v>
          </cell>
          <cell r="H464">
            <v>8.5</v>
          </cell>
        </row>
        <row r="465">
          <cell r="A465">
            <v>14493</v>
          </cell>
          <cell r="B465">
            <v>18</v>
          </cell>
          <cell r="D465">
            <v>14493</v>
          </cell>
          <cell r="E465">
            <v>2</v>
          </cell>
          <cell r="G465">
            <v>14493</v>
          </cell>
          <cell r="H465">
            <v>5.4</v>
          </cell>
        </row>
        <row r="466">
          <cell r="A466">
            <v>14497</v>
          </cell>
          <cell r="B466">
            <v>301</v>
          </cell>
          <cell r="D466">
            <v>14497</v>
          </cell>
          <cell r="E466">
            <v>1</v>
          </cell>
          <cell r="G466">
            <v>14497</v>
          </cell>
          <cell r="H466">
            <v>17.899999999999999</v>
          </cell>
        </row>
        <row r="467">
          <cell r="A467">
            <v>14501</v>
          </cell>
          <cell r="B467">
            <v>64</v>
          </cell>
          <cell r="D467">
            <v>14501</v>
          </cell>
          <cell r="E467">
            <v>1</v>
          </cell>
          <cell r="G467">
            <v>14501</v>
          </cell>
          <cell r="H467">
            <v>34.799999999999997</v>
          </cell>
        </row>
        <row r="468">
          <cell r="A468">
            <v>14502</v>
          </cell>
          <cell r="B468">
            <v>33</v>
          </cell>
          <cell r="D468">
            <v>14502</v>
          </cell>
          <cell r="E468">
            <v>2</v>
          </cell>
          <cell r="G468">
            <v>14502</v>
          </cell>
          <cell r="H468">
            <v>30.1</v>
          </cell>
        </row>
        <row r="469">
          <cell r="A469">
            <v>14507</v>
          </cell>
          <cell r="B469">
            <v>276</v>
          </cell>
          <cell r="D469">
            <v>14507</v>
          </cell>
          <cell r="E469">
            <v>1</v>
          </cell>
          <cell r="G469">
            <v>14507</v>
          </cell>
          <cell r="H469">
            <v>15</v>
          </cell>
        </row>
        <row r="470">
          <cell r="A470">
            <v>14513</v>
          </cell>
          <cell r="B470">
            <v>261</v>
          </cell>
          <cell r="D470">
            <v>14513</v>
          </cell>
          <cell r="E470">
            <v>1</v>
          </cell>
          <cell r="G470">
            <v>14513</v>
          </cell>
          <cell r="H470">
            <v>17.100000000000001</v>
          </cell>
        </row>
        <row r="471">
          <cell r="A471">
            <v>14525</v>
          </cell>
          <cell r="B471">
            <v>8</v>
          </cell>
          <cell r="D471">
            <v>14525</v>
          </cell>
          <cell r="E471">
            <v>3</v>
          </cell>
          <cell r="G471">
            <v>14525</v>
          </cell>
          <cell r="H471">
            <v>62.53</v>
          </cell>
        </row>
        <row r="472">
          <cell r="A472">
            <v>14527</v>
          </cell>
          <cell r="B472">
            <v>246</v>
          </cell>
          <cell r="D472">
            <v>14527</v>
          </cell>
          <cell r="E472">
            <v>1</v>
          </cell>
          <cell r="G472">
            <v>14527</v>
          </cell>
          <cell r="H472">
            <v>11.6</v>
          </cell>
        </row>
        <row r="473">
          <cell r="A473">
            <v>14533</v>
          </cell>
          <cell r="B473">
            <v>60</v>
          </cell>
          <cell r="D473">
            <v>14533</v>
          </cell>
          <cell r="E473">
            <v>1</v>
          </cell>
          <cell r="G473">
            <v>14533</v>
          </cell>
          <cell r="H473">
            <v>29.7</v>
          </cell>
        </row>
        <row r="474">
          <cell r="A474">
            <v>14534</v>
          </cell>
          <cell r="B474">
            <v>2</v>
          </cell>
          <cell r="D474">
            <v>14534</v>
          </cell>
          <cell r="E474">
            <v>7</v>
          </cell>
          <cell r="G474">
            <v>14534</v>
          </cell>
          <cell r="H474">
            <v>258.75</v>
          </cell>
        </row>
        <row r="475">
          <cell r="A475">
            <v>14535</v>
          </cell>
          <cell r="B475">
            <v>59</v>
          </cell>
          <cell r="D475">
            <v>14535</v>
          </cell>
          <cell r="E475">
            <v>1</v>
          </cell>
          <cell r="G475">
            <v>14535</v>
          </cell>
          <cell r="H475">
            <v>3.3</v>
          </cell>
        </row>
        <row r="476">
          <cell r="A476">
            <v>14543</v>
          </cell>
          <cell r="B476">
            <v>3</v>
          </cell>
          <cell r="D476">
            <v>14543</v>
          </cell>
          <cell r="E476">
            <v>4</v>
          </cell>
          <cell r="G476">
            <v>14543</v>
          </cell>
          <cell r="H476">
            <v>115.66</v>
          </cell>
        </row>
        <row r="477">
          <cell r="A477">
            <v>14546</v>
          </cell>
          <cell r="B477">
            <v>4</v>
          </cell>
          <cell r="D477">
            <v>14546</v>
          </cell>
          <cell r="E477">
            <v>4</v>
          </cell>
          <cell r="G477">
            <v>14546</v>
          </cell>
          <cell r="H477">
            <v>83.57</v>
          </cell>
        </row>
        <row r="478">
          <cell r="A478">
            <v>14557</v>
          </cell>
          <cell r="B478">
            <v>64</v>
          </cell>
          <cell r="D478">
            <v>14557</v>
          </cell>
          <cell r="E478">
            <v>1</v>
          </cell>
          <cell r="G478">
            <v>14557</v>
          </cell>
          <cell r="H478">
            <v>274.44</v>
          </cell>
        </row>
        <row r="479">
          <cell r="A479">
            <v>14560</v>
          </cell>
          <cell r="B479">
            <v>351</v>
          </cell>
          <cell r="D479">
            <v>14560</v>
          </cell>
          <cell r="E479">
            <v>1</v>
          </cell>
          <cell r="G479">
            <v>14560</v>
          </cell>
          <cell r="H479">
            <v>9.9499999999999993</v>
          </cell>
        </row>
        <row r="480">
          <cell r="A480">
            <v>14562</v>
          </cell>
          <cell r="B480">
            <v>3</v>
          </cell>
          <cell r="D480">
            <v>14562</v>
          </cell>
          <cell r="E480">
            <v>3</v>
          </cell>
          <cell r="G480">
            <v>14562</v>
          </cell>
          <cell r="H480">
            <v>273.75</v>
          </cell>
        </row>
        <row r="481">
          <cell r="A481">
            <v>14572</v>
          </cell>
          <cell r="B481">
            <v>110</v>
          </cell>
          <cell r="D481">
            <v>14572</v>
          </cell>
          <cell r="E481">
            <v>3</v>
          </cell>
          <cell r="G481">
            <v>14572</v>
          </cell>
          <cell r="H481">
            <v>29.15</v>
          </cell>
        </row>
        <row r="482">
          <cell r="A482">
            <v>14573</v>
          </cell>
          <cell r="B482">
            <v>200</v>
          </cell>
          <cell r="D482">
            <v>14573</v>
          </cell>
          <cell r="E482">
            <v>4</v>
          </cell>
          <cell r="G482">
            <v>14573</v>
          </cell>
          <cell r="H482">
            <v>49.7</v>
          </cell>
        </row>
        <row r="483">
          <cell r="A483">
            <v>14586</v>
          </cell>
          <cell r="B483">
            <v>227</v>
          </cell>
          <cell r="D483">
            <v>14586</v>
          </cell>
          <cell r="E483">
            <v>2</v>
          </cell>
          <cell r="G483">
            <v>14586</v>
          </cell>
          <cell r="H483">
            <v>82.56</v>
          </cell>
        </row>
        <row r="484">
          <cell r="A484">
            <v>14606</v>
          </cell>
          <cell r="B484">
            <v>25</v>
          </cell>
          <cell r="D484">
            <v>14606</v>
          </cell>
          <cell r="E484">
            <v>32</v>
          </cell>
          <cell r="G484">
            <v>14606</v>
          </cell>
          <cell r="H484">
            <v>230.8</v>
          </cell>
        </row>
        <row r="485">
          <cell r="A485">
            <v>14607</v>
          </cell>
          <cell r="B485">
            <v>46</v>
          </cell>
          <cell r="D485">
            <v>14607</v>
          </cell>
          <cell r="E485">
            <v>1</v>
          </cell>
          <cell r="G485">
            <v>14607</v>
          </cell>
          <cell r="H485">
            <v>61.2</v>
          </cell>
        </row>
        <row r="486">
          <cell r="A486">
            <v>14619</v>
          </cell>
          <cell r="B486">
            <v>239</v>
          </cell>
          <cell r="D486">
            <v>14619</v>
          </cell>
          <cell r="E486">
            <v>1</v>
          </cell>
          <cell r="G486">
            <v>14619</v>
          </cell>
          <cell r="H486">
            <v>14.93</v>
          </cell>
        </row>
        <row r="487">
          <cell r="A487">
            <v>14620</v>
          </cell>
          <cell r="B487">
            <v>204</v>
          </cell>
          <cell r="D487">
            <v>14620</v>
          </cell>
          <cell r="E487">
            <v>1</v>
          </cell>
          <cell r="G487">
            <v>14620</v>
          </cell>
          <cell r="H487">
            <v>3.11</v>
          </cell>
        </row>
        <row r="488">
          <cell r="A488">
            <v>14621</v>
          </cell>
          <cell r="B488">
            <v>127</v>
          </cell>
          <cell r="D488">
            <v>14621</v>
          </cell>
          <cell r="E488">
            <v>1</v>
          </cell>
          <cell r="G488">
            <v>14621</v>
          </cell>
          <cell r="H488">
            <v>13.4</v>
          </cell>
        </row>
        <row r="489">
          <cell r="A489">
            <v>14625</v>
          </cell>
          <cell r="B489">
            <v>185</v>
          </cell>
          <cell r="D489">
            <v>14625</v>
          </cell>
          <cell r="E489">
            <v>3</v>
          </cell>
          <cell r="G489">
            <v>14625</v>
          </cell>
          <cell r="H489">
            <v>17.25</v>
          </cell>
        </row>
        <row r="490">
          <cell r="A490">
            <v>14626</v>
          </cell>
          <cell r="B490">
            <v>8</v>
          </cell>
          <cell r="D490">
            <v>14626</v>
          </cell>
          <cell r="E490">
            <v>3</v>
          </cell>
          <cell r="G490">
            <v>14626</v>
          </cell>
          <cell r="H490">
            <v>31.7</v>
          </cell>
        </row>
        <row r="491">
          <cell r="A491">
            <v>14627</v>
          </cell>
          <cell r="B491">
            <v>311</v>
          </cell>
          <cell r="D491">
            <v>14627</v>
          </cell>
          <cell r="E491">
            <v>1</v>
          </cell>
          <cell r="G491">
            <v>14627</v>
          </cell>
          <cell r="H491">
            <v>21.85</v>
          </cell>
        </row>
        <row r="492">
          <cell r="A492">
            <v>14639</v>
          </cell>
          <cell r="B492">
            <v>282</v>
          </cell>
          <cell r="D492">
            <v>14639</v>
          </cell>
          <cell r="E492">
            <v>2</v>
          </cell>
          <cell r="G492">
            <v>14639</v>
          </cell>
          <cell r="H492">
            <v>32.15</v>
          </cell>
        </row>
        <row r="493">
          <cell r="A493">
            <v>14640</v>
          </cell>
          <cell r="B493">
            <v>15</v>
          </cell>
          <cell r="D493">
            <v>14640</v>
          </cell>
          <cell r="E493">
            <v>2</v>
          </cell>
          <cell r="G493">
            <v>14640</v>
          </cell>
          <cell r="H493">
            <v>62.58</v>
          </cell>
        </row>
        <row r="494">
          <cell r="A494">
            <v>14644</v>
          </cell>
          <cell r="B494">
            <v>9</v>
          </cell>
          <cell r="D494">
            <v>14644</v>
          </cell>
          <cell r="E494">
            <v>1</v>
          </cell>
          <cell r="G494">
            <v>14644</v>
          </cell>
          <cell r="H494">
            <v>10.95</v>
          </cell>
        </row>
        <row r="495">
          <cell r="A495">
            <v>14655</v>
          </cell>
          <cell r="B495">
            <v>3</v>
          </cell>
          <cell r="D495">
            <v>14655</v>
          </cell>
          <cell r="E495">
            <v>1</v>
          </cell>
          <cell r="G495">
            <v>14655</v>
          </cell>
          <cell r="H495">
            <v>2.08</v>
          </cell>
        </row>
        <row r="496">
          <cell r="A496">
            <v>14657</v>
          </cell>
          <cell r="B496">
            <v>282</v>
          </cell>
          <cell r="D496">
            <v>14657</v>
          </cell>
          <cell r="E496">
            <v>1</v>
          </cell>
          <cell r="G496">
            <v>14657</v>
          </cell>
          <cell r="H496">
            <v>9.9499999999999993</v>
          </cell>
        </row>
        <row r="497">
          <cell r="A497">
            <v>14659</v>
          </cell>
          <cell r="B497">
            <v>145</v>
          </cell>
          <cell r="D497">
            <v>14659</v>
          </cell>
          <cell r="E497">
            <v>3</v>
          </cell>
          <cell r="G497">
            <v>14659</v>
          </cell>
          <cell r="H497">
            <v>24.85</v>
          </cell>
        </row>
        <row r="498">
          <cell r="A498">
            <v>14665</v>
          </cell>
          <cell r="B498">
            <v>60</v>
          </cell>
          <cell r="D498">
            <v>14665</v>
          </cell>
          <cell r="E498">
            <v>2</v>
          </cell>
          <cell r="G498">
            <v>14665</v>
          </cell>
          <cell r="H498">
            <v>298.72000000000003</v>
          </cell>
        </row>
        <row r="499">
          <cell r="A499">
            <v>14667</v>
          </cell>
          <cell r="B499">
            <v>214</v>
          </cell>
          <cell r="D499">
            <v>14667</v>
          </cell>
          <cell r="E499">
            <v>2</v>
          </cell>
          <cell r="G499">
            <v>14667</v>
          </cell>
          <cell r="H499">
            <v>10</v>
          </cell>
        </row>
        <row r="500">
          <cell r="A500">
            <v>14676</v>
          </cell>
          <cell r="B500">
            <v>217</v>
          </cell>
          <cell r="D500">
            <v>14676</v>
          </cell>
          <cell r="E500">
            <v>2</v>
          </cell>
          <cell r="G500">
            <v>14676</v>
          </cell>
          <cell r="H500">
            <v>5</v>
          </cell>
        </row>
        <row r="501">
          <cell r="A501">
            <v>14679</v>
          </cell>
          <cell r="B501">
            <v>371</v>
          </cell>
          <cell r="D501">
            <v>14679</v>
          </cell>
          <cell r="E501">
            <v>1</v>
          </cell>
          <cell r="G501">
            <v>14679</v>
          </cell>
          <cell r="H501">
            <v>2.5499999999999998</v>
          </cell>
        </row>
        <row r="502">
          <cell r="A502">
            <v>14680</v>
          </cell>
          <cell r="B502">
            <v>71</v>
          </cell>
          <cell r="D502">
            <v>14680</v>
          </cell>
          <cell r="E502">
            <v>6</v>
          </cell>
          <cell r="G502">
            <v>14680</v>
          </cell>
          <cell r="H502">
            <v>54.5</v>
          </cell>
        </row>
        <row r="503">
          <cell r="A503">
            <v>14688</v>
          </cell>
          <cell r="B503">
            <v>7</v>
          </cell>
          <cell r="D503">
            <v>14688</v>
          </cell>
          <cell r="E503">
            <v>6</v>
          </cell>
          <cell r="G503">
            <v>14688</v>
          </cell>
          <cell r="H503">
            <v>43.05</v>
          </cell>
        </row>
        <row r="504">
          <cell r="A504">
            <v>14690</v>
          </cell>
          <cell r="B504">
            <v>151</v>
          </cell>
          <cell r="D504">
            <v>14690</v>
          </cell>
          <cell r="E504">
            <v>1</v>
          </cell>
          <cell r="G504">
            <v>14690</v>
          </cell>
          <cell r="H504">
            <v>2.54</v>
          </cell>
        </row>
        <row r="505">
          <cell r="A505">
            <v>14696</v>
          </cell>
          <cell r="B505">
            <v>183</v>
          </cell>
          <cell r="D505">
            <v>14696</v>
          </cell>
          <cell r="E505">
            <v>2</v>
          </cell>
          <cell r="G505">
            <v>14696</v>
          </cell>
          <cell r="H505">
            <v>7.2</v>
          </cell>
        </row>
        <row r="506">
          <cell r="A506">
            <v>14701</v>
          </cell>
          <cell r="B506">
            <v>172</v>
          </cell>
          <cell r="D506">
            <v>14701</v>
          </cell>
          <cell r="E506">
            <v>3</v>
          </cell>
          <cell r="G506">
            <v>14701</v>
          </cell>
          <cell r="H506">
            <v>32.700000000000003</v>
          </cell>
        </row>
        <row r="507">
          <cell r="A507">
            <v>14708</v>
          </cell>
          <cell r="B507">
            <v>360</v>
          </cell>
          <cell r="D507">
            <v>14708</v>
          </cell>
          <cell r="E507">
            <v>1</v>
          </cell>
          <cell r="G507">
            <v>14708</v>
          </cell>
          <cell r="H507">
            <v>29.7</v>
          </cell>
        </row>
        <row r="508">
          <cell r="A508">
            <v>14711</v>
          </cell>
          <cell r="B508">
            <v>249</v>
          </cell>
          <cell r="D508">
            <v>14711</v>
          </cell>
          <cell r="E508">
            <v>1</v>
          </cell>
          <cell r="G508">
            <v>14711</v>
          </cell>
          <cell r="H508">
            <v>30.6</v>
          </cell>
        </row>
        <row r="509">
          <cell r="A509">
            <v>14713</v>
          </cell>
          <cell r="B509">
            <v>274</v>
          </cell>
          <cell r="D509">
            <v>14713</v>
          </cell>
          <cell r="E509">
            <v>1</v>
          </cell>
          <cell r="G509">
            <v>14713</v>
          </cell>
          <cell r="H509">
            <v>2.1</v>
          </cell>
        </row>
        <row r="510">
          <cell r="A510">
            <v>14719</v>
          </cell>
          <cell r="B510">
            <v>60</v>
          </cell>
          <cell r="D510">
            <v>14719</v>
          </cell>
          <cell r="E510">
            <v>1</v>
          </cell>
          <cell r="G510">
            <v>14719</v>
          </cell>
          <cell r="H510">
            <v>9.9499999999999993</v>
          </cell>
        </row>
        <row r="511">
          <cell r="A511">
            <v>14732</v>
          </cell>
          <cell r="B511">
            <v>21</v>
          </cell>
          <cell r="D511">
            <v>14732</v>
          </cell>
          <cell r="E511">
            <v>1</v>
          </cell>
          <cell r="G511">
            <v>14732</v>
          </cell>
          <cell r="H511">
            <v>6.25</v>
          </cell>
        </row>
        <row r="512">
          <cell r="A512">
            <v>14733</v>
          </cell>
          <cell r="B512">
            <v>9</v>
          </cell>
          <cell r="D512">
            <v>14733</v>
          </cell>
          <cell r="E512">
            <v>3</v>
          </cell>
          <cell r="G512">
            <v>14733</v>
          </cell>
          <cell r="H512">
            <v>33.950000000000003</v>
          </cell>
        </row>
        <row r="513">
          <cell r="A513">
            <v>14735</v>
          </cell>
          <cell r="B513">
            <v>220</v>
          </cell>
          <cell r="D513">
            <v>14735</v>
          </cell>
          <cell r="E513">
            <v>2</v>
          </cell>
          <cell r="G513">
            <v>14735</v>
          </cell>
          <cell r="H513">
            <v>159</v>
          </cell>
        </row>
        <row r="514">
          <cell r="A514">
            <v>14738</v>
          </cell>
          <cell r="B514">
            <v>39</v>
          </cell>
          <cell r="D514">
            <v>14738</v>
          </cell>
          <cell r="E514">
            <v>2</v>
          </cell>
          <cell r="G514">
            <v>14738</v>
          </cell>
          <cell r="H514">
            <v>24.51</v>
          </cell>
        </row>
        <row r="515">
          <cell r="A515">
            <v>14740</v>
          </cell>
          <cell r="B515">
            <v>191</v>
          </cell>
          <cell r="D515">
            <v>14740</v>
          </cell>
          <cell r="E515">
            <v>1</v>
          </cell>
          <cell r="G515">
            <v>14740</v>
          </cell>
          <cell r="H515">
            <v>13.2</v>
          </cell>
        </row>
        <row r="516">
          <cell r="A516">
            <v>14744</v>
          </cell>
          <cell r="B516">
            <v>281</v>
          </cell>
          <cell r="D516">
            <v>14744</v>
          </cell>
          <cell r="E516">
            <v>2</v>
          </cell>
          <cell r="G516">
            <v>14744</v>
          </cell>
          <cell r="H516">
            <v>11.45</v>
          </cell>
        </row>
        <row r="517">
          <cell r="A517">
            <v>14748</v>
          </cell>
          <cell r="B517">
            <v>331</v>
          </cell>
          <cell r="D517">
            <v>14748</v>
          </cell>
          <cell r="E517">
            <v>1</v>
          </cell>
          <cell r="G517">
            <v>14748</v>
          </cell>
          <cell r="H517">
            <v>96.9</v>
          </cell>
        </row>
        <row r="518">
          <cell r="A518">
            <v>14755</v>
          </cell>
          <cell r="B518">
            <v>205</v>
          </cell>
          <cell r="D518">
            <v>14755</v>
          </cell>
          <cell r="E518">
            <v>1</v>
          </cell>
          <cell r="G518">
            <v>14755</v>
          </cell>
          <cell r="H518">
            <v>44.9</v>
          </cell>
        </row>
        <row r="519">
          <cell r="A519">
            <v>14760</v>
          </cell>
          <cell r="B519">
            <v>294</v>
          </cell>
          <cell r="D519">
            <v>14760</v>
          </cell>
          <cell r="E519">
            <v>1</v>
          </cell>
          <cell r="G519">
            <v>14760</v>
          </cell>
          <cell r="H519">
            <v>35.4</v>
          </cell>
        </row>
        <row r="520">
          <cell r="A520">
            <v>14766</v>
          </cell>
          <cell r="B520">
            <v>365</v>
          </cell>
          <cell r="D520">
            <v>14766</v>
          </cell>
          <cell r="E520">
            <v>1</v>
          </cell>
          <cell r="G520">
            <v>14766</v>
          </cell>
          <cell r="H520">
            <v>20.399999999999999</v>
          </cell>
        </row>
        <row r="521">
          <cell r="A521">
            <v>14769</v>
          </cell>
          <cell r="B521">
            <v>353</v>
          </cell>
          <cell r="D521">
            <v>14769</v>
          </cell>
          <cell r="E521">
            <v>1</v>
          </cell>
          <cell r="G521">
            <v>14769</v>
          </cell>
          <cell r="H521">
            <v>5.95</v>
          </cell>
        </row>
        <row r="522">
          <cell r="A522">
            <v>14776</v>
          </cell>
          <cell r="B522">
            <v>52</v>
          </cell>
          <cell r="D522">
            <v>14776</v>
          </cell>
          <cell r="E522">
            <v>2</v>
          </cell>
          <cell r="G522">
            <v>14776</v>
          </cell>
          <cell r="H522">
            <v>148.32</v>
          </cell>
        </row>
        <row r="523">
          <cell r="A523">
            <v>14777</v>
          </cell>
          <cell r="B523">
            <v>4</v>
          </cell>
          <cell r="D523">
            <v>14777</v>
          </cell>
          <cell r="E523">
            <v>2</v>
          </cell>
          <cell r="G523">
            <v>14777</v>
          </cell>
          <cell r="H523">
            <v>5.9</v>
          </cell>
        </row>
        <row r="524">
          <cell r="A524">
            <v>14792</v>
          </cell>
          <cell r="B524">
            <v>64</v>
          </cell>
          <cell r="D524">
            <v>14792</v>
          </cell>
          <cell r="E524">
            <v>1</v>
          </cell>
          <cell r="G524">
            <v>14792</v>
          </cell>
          <cell r="H524">
            <v>6.2</v>
          </cell>
        </row>
        <row r="525">
          <cell r="A525">
            <v>14796</v>
          </cell>
          <cell r="B525">
            <v>94</v>
          </cell>
          <cell r="D525">
            <v>14796</v>
          </cell>
          <cell r="E525">
            <v>7</v>
          </cell>
          <cell r="G525">
            <v>14796</v>
          </cell>
          <cell r="H525">
            <v>74.180000000000007</v>
          </cell>
        </row>
        <row r="526">
          <cell r="A526">
            <v>14800</v>
          </cell>
          <cell r="B526">
            <v>59</v>
          </cell>
          <cell r="D526">
            <v>14800</v>
          </cell>
          <cell r="E526">
            <v>3</v>
          </cell>
          <cell r="G526">
            <v>14800</v>
          </cell>
          <cell r="H526">
            <v>11.65</v>
          </cell>
        </row>
        <row r="527">
          <cell r="A527">
            <v>14808</v>
          </cell>
          <cell r="B527">
            <v>39</v>
          </cell>
          <cell r="D527">
            <v>14808</v>
          </cell>
          <cell r="E527">
            <v>5</v>
          </cell>
          <cell r="G527">
            <v>14808</v>
          </cell>
          <cell r="H527">
            <v>226.8</v>
          </cell>
        </row>
        <row r="528">
          <cell r="A528">
            <v>14829</v>
          </cell>
          <cell r="B528">
            <v>360</v>
          </cell>
          <cell r="D528">
            <v>14829</v>
          </cell>
          <cell r="E528">
            <v>1</v>
          </cell>
          <cell r="G528">
            <v>14829</v>
          </cell>
          <cell r="H528">
            <v>45</v>
          </cell>
        </row>
        <row r="529">
          <cell r="A529">
            <v>14834</v>
          </cell>
          <cell r="B529">
            <v>66</v>
          </cell>
          <cell r="D529">
            <v>14834</v>
          </cell>
          <cell r="E529">
            <v>2</v>
          </cell>
          <cell r="G529">
            <v>14834</v>
          </cell>
          <cell r="H529">
            <v>21.95</v>
          </cell>
        </row>
        <row r="530">
          <cell r="A530">
            <v>14842</v>
          </cell>
          <cell r="B530">
            <v>35</v>
          </cell>
          <cell r="D530">
            <v>14842</v>
          </cell>
          <cell r="E530">
            <v>3</v>
          </cell>
          <cell r="G530">
            <v>14842</v>
          </cell>
          <cell r="H530">
            <v>333.61</v>
          </cell>
        </row>
        <row r="531">
          <cell r="A531">
            <v>14849</v>
          </cell>
          <cell r="B531">
            <v>57</v>
          </cell>
          <cell r="D531">
            <v>14849</v>
          </cell>
          <cell r="E531">
            <v>3</v>
          </cell>
          <cell r="G531">
            <v>14849</v>
          </cell>
          <cell r="H531">
            <v>26.26</v>
          </cell>
        </row>
        <row r="532">
          <cell r="A532">
            <v>14853</v>
          </cell>
          <cell r="B532">
            <v>8</v>
          </cell>
          <cell r="D532">
            <v>14853</v>
          </cell>
          <cell r="E532">
            <v>1</v>
          </cell>
          <cell r="G532">
            <v>14853</v>
          </cell>
          <cell r="H532">
            <v>12.75</v>
          </cell>
        </row>
        <row r="533">
          <cell r="A533">
            <v>14854</v>
          </cell>
          <cell r="B533">
            <v>164</v>
          </cell>
          <cell r="D533">
            <v>14854</v>
          </cell>
          <cell r="E533">
            <v>1</v>
          </cell>
          <cell r="G533">
            <v>14854</v>
          </cell>
          <cell r="H533">
            <v>1.65</v>
          </cell>
        </row>
        <row r="534">
          <cell r="A534">
            <v>14866</v>
          </cell>
          <cell r="B534">
            <v>73</v>
          </cell>
          <cell r="D534">
            <v>14866</v>
          </cell>
          <cell r="E534">
            <v>1</v>
          </cell>
          <cell r="G534">
            <v>14866</v>
          </cell>
          <cell r="H534">
            <v>13.89</v>
          </cell>
        </row>
        <row r="535">
          <cell r="A535">
            <v>14867</v>
          </cell>
          <cell r="B535">
            <v>368</v>
          </cell>
          <cell r="D535">
            <v>14867</v>
          </cell>
          <cell r="E535">
            <v>1</v>
          </cell>
          <cell r="G535">
            <v>14867</v>
          </cell>
          <cell r="H535">
            <v>8.9499999999999993</v>
          </cell>
        </row>
        <row r="536">
          <cell r="A536">
            <v>14868</v>
          </cell>
          <cell r="B536">
            <v>25</v>
          </cell>
          <cell r="D536">
            <v>14868</v>
          </cell>
          <cell r="E536">
            <v>1</v>
          </cell>
          <cell r="G536">
            <v>14868</v>
          </cell>
          <cell r="H536">
            <v>2.1</v>
          </cell>
        </row>
        <row r="537">
          <cell r="A537">
            <v>14869</v>
          </cell>
          <cell r="B537">
            <v>3</v>
          </cell>
          <cell r="D537">
            <v>14869</v>
          </cell>
          <cell r="E537">
            <v>1</v>
          </cell>
          <cell r="G537">
            <v>14869</v>
          </cell>
          <cell r="H537">
            <v>3.75</v>
          </cell>
        </row>
        <row r="538">
          <cell r="A538">
            <v>14875</v>
          </cell>
          <cell r="B538">
            <v>9</v>
          </cell>
          <cell r="D538">
            <v>14875</v>
          </cell>
          <cell r="E538">
            <v>1</v>
          </cell>
          <cell r="G538">
            <v>14875</v>
          </cell>
          <cell r="H538">
            <v>3.75</v>
          </cell>
        </row>
        <row r="539">
          <cell r="A539">
            <v>14883</v>
          </cell>
          <cell r="B539">
            <v>64</v>
          </cell>
          <cell r="D539">
            <v>14883</v>
          </cell>
          <cell r="E539">
            <v>1</v>
          </cell>
          <cell r="G539">
            <v>14883</v>
          </cell>
          <cell r="H539">
            <v>4.95</v>
          </cell>
        </row>
        <row r="540">
          <cell r="A540">
            <v>14895</v>
          </cell>
          <cell r="B540">
            <v>44</v>
          </cell>
          <cell r="D540">
            <v>14895</v>
          </cell>
          <cell r="E540">
            <v>3</v>
          </cell>
          <cell r="G540">
            <v>14895</v>
          </cell>
          <cell r="H540">
            <v>46.1</v>
          </cell>
        </row>
        <row r="541">
          <cell r="A541">
            <v>14898</v>
          </cell>
          <cell r="B541">
            <v>365</v>
          </cell>
          <cell r="D541">
            <v>14898</v>
          </cell>
          <cell r="E541">
            <v>1</v>
          </cell>
          <cell r="G541">
            <v>14898</v>
          </cell>
          <cell r="H541">
            <v>3.75</v>
          </cell>
        </row>
        <row r="542">
          <cell r="A542">
            <v>14901</v>
          </cell>
          <cell r="B542">
            <v>366</v>
          </cell>
          <cell r="D542">
            <v>14901</v>
          </cell>
          <cell r="E542">
            <v>1</v>
          </cell>
          <cell r="G542">
            <v>14901</v>
          </cell>
          <cell r="H542">
            <v>6.3</v>
          </cell>
        </row>
        <row r="543">
          <cell r="A543">
            <v>14902</v>
          </cell>
          <cell r="B543">
            <v>21</v>
          </cell>
          <cell r="D543">
            <v>14902</v>
          </cell>
          <cell r="E543">
            <v>1</v>
          </cell>
          <cell r="G543">
            <v>14902</v>
          </cell>
          <cell r="H543">
            <v>1.95</v>
          </cell>
        </row>
        <row r="544">
          <cell r="A544">
            <v>14903</v>
          </cell>
          <cell r="B544">
            <v>121</v>
          </cell>
          <cell r="D544">
            <v>14903</v>
          </cell>
          <cell r="E544">
            <v>3</v>
          </cell>
          <cell r="G544">
            <v>14903</v>
          </cell>
          <cell r="H544">
            <v>37.75</v>
          </cell>
        </row>
        <row r="545">
          <cell r="A545">
            <v>14907</v>
          </cell>
          <cell r="B545">
            <v>360</v>
          </cell>
          <cell r="D545">
            <v>14907</v>
          </cell>
          <cell r="E545">
            <v>1</v>
          </cell>
          <cell r="G545">
            <v>14907</v>
          </cell>
          <cell r="H545">
            <v>1.25</v>
          </cell>
        </row>
        <row r="546">
          <cell r="A546">
            <v>14910</v>
          </cell>
          <cell r="B546">
            <v>25</v>
          </cell>
          <cell r="D546">
            <v>14910</v>
          </cell>
          <cell r="E546">
            <v>2</v>
          </cell>
          <cell r="G546">
            <v>14910</v>
          </cell>
          <cell r="H546">
            <v>22.93</v>
          </cell>
        </row>
        <row r="547">
          <cell r="A547">
            <v>14911</v>
          </cell>
          <cell r="B547">
            <v>8</v>
          </cell>
          <cell r="D547">
            <v>14911</v>
          </cell>
          <cell r="E547">
            <v>38</v>
          </cell>
          <cell r="G547">
            <v>14911</v>
          </cell>
          <cell r="H547">
            <v>2430.5300000000002</v>
          </cell>
        </row>
        <row r="548">
          <cell r="A548">
            <v>14916</v>
          </cell>
          <cell r="B548">
            <v>140</v>
          </cell>
          <cell r="D548">
            <v>14916</v>
          </cell>
          <cell r="E548">
            <v>1</v>
          </cell>
          <cell r="G548">
            <v>14916</v>
          </cell>
          <cell r="H548">
            <v>1.65</v>
          </cell>
        </row>
        <row r="549">
          <cell r="A549">
            <v>14934</v>
          </cell>
          <cell r="B549">
            <v>72</v>
          </cell>
          <cell r="D549">
            <v>14934</v>
          </cell>
          <cell r="E549">
            <v>1</v>
          </cell>
          <cell r="G549">
            <v>14934</v>
          </cell>
          <cell r="H549">
            <v>2.1</v>
          </cell>
        </row>
        <row r="550">
          <cell r="A550">
            <v>14936</v>
          </cell>
          <cell r="B550">
            <v>9</v>
          </cell>
          <cell r="D550">
            <v>14936</v>
          </cell>
          <cell r="E550">
            <v>1</v>
          </cell>
          <cell r="G550">
            <v>14936</v>
          </cell>
          <cell r="H550">
            <v>19.600000000000001</v>
          </cell>
        </row>
        <row r="551">
          <cell r="A551">
            <v>14937</v>
          </cell>
          <cell r="B551">
            <v>113</v>
          </cell>
          <cell r="D551">
            <v>14937</v>
          </cell>
          <cell r="E551">
            <v>1</v>
          </cell>
          <cell r="G551">
            <v>14937</v>
          </cell>
          <cell r="H551">
            <v>4.25</v>
          </cell>
        </row>
        <row r="552">
          <cell r="A552">
            <v>14944</v>
          </cell>
          <cell r="B552">
            <v>64</v>
          </cell>
          <cell r="D552">
            <v>14944</v>
          </cell>
          <cell r="E552">
            <v>1</v>
          </cell>
          <cell r="G552">
            <v>14944</v>
          </cell>
          <cell r="H552">
            <v>17.7</v>
          </cell>
        </row>
        <row r="553">
          <cell r="A553">
            <v>14948</v>
          </cell>
          <cell r="B553">
            <v>31</v>
          </cell>
          <cell r="D553">
            <v>14948</v>
          </cell>
          <cell r="E553">
            <v>1</v>
          </cell>
          <cell r="G553">
            <v>14948</v>
          </cell>
          <cell r="H553">
            <v>35.4</v>
          </cell>
        </row>
        <row r="554">
          <cell r="A554">
            <v>14950</v>
          </cell>
          <cell r="B554">
            <v>8</v>
          </cell>
          <cell r="D554">
            <v>14950</v>
          </cell>
          <cell r="E554">
            <v>1</v>
          </cell>
          <cell r="G554">
            <v>14950</v>
          </cell>
          <cell r="H554">
            <v>9.9499999999999993</v>
          </cell>
        </row>
        <row r="555">
          <cell r="A555">
            <v>14952</v>
          </cell>
          <cell r="B555">
            <v>46</v>
          </cell>
          <cell r="D555">
            <v>14952</v>
          </cell>
          <cell r="E555">
            <v>4</v>
          </cell>
          <cell r="G555">
            <v>14952</v>
          </cell>
          <cell r="H555">
            <v>52.95</v>
          </cell>
        </row>
        <row r="556">
          <cell r="A556">
            <v>14959</v>
          </cell>
          <cell r="B556">
            <v>59</v>
          </cell>
          <cell r="D556">
            <v>14959</v>
          </cell>
          <cell r="E556">
            <v>1</v>
          </cell>
          <cell r="G556">
            <v>14959</v>
          </cell>
          <cell r="H556">
            <v>7.95</v>
          </cell>
        </row>
        <row r="557">
          <cell r="A557">
            <v>14961</v>
          </cell>
          <cell r="B557">
            <v>337</v>
          </cell>
          <cell r="D557">
            <v>14961</v>
          </cell>
          <cell r="E557">
            <v>1</v>
          </cell>
          <cell r="G557">
            <v>14961</v>
          </cell>
          <cell r="H557">
            <v>8.4</v>
          </cell>
        </row>
        <row r="558">
          <cell r="A558">
            <v>15005</v>
          </cell>
          <cell r="B558">
            <v>31</v>
          </cell>
          <cell r="D558">
            <v>15005</v>
          </cell>
          <cell r="E558">
            <v>7</v>
          </cell>
          <cell r="G558">
            <v>15005</v>
          </cell>
          <cell r="H558">
            <v>127.68</v>
          </cell>
        </row>
        <row r="559">
          <cell r="A559">
            <v>15018</v>
          </cell>
          <cell r="B559">
            <v>248</v>
          </cell>
          <cell r="D559">
            <v>15018</v>
          </cell>
          <cell r="E559">
            <v>1</v>
          </cell>
          <cell r="G559">
            <v>15018</v>
          </cell>
          <cell r="H559">
            <v>39.950000000000003</v>
          </cell>
        </row>
        <row r="560">
          <cell r="A560">
            <v>15021</v>
          </cell>
          <cell r="B560">
            <v>8</v>
          </cell>
          <cell r="D560">
            <v>15021</v>
          </cell>
          <cell r="E560">
            <v>2</v>
          </cell>
          <cell r="G560">
            <v>15021</v>
          </cell>
          <cell r="H560">
            <v>29.89</v>
          </cell>
        </row>
        <row r="561">
          <cell r="A561">
            <v>15027</v>
          </cell>
          <cell r="B561">
            <v>198</v>
          </cell>
          <cell r="D561">
            <v>15027</v>
          </cell>
          <cell r="E561">
            <v>2</v>
          </cell>
          <cell r="G561">
            <v>15027</v>
          </cell>
          <cell r="H561">
            <v>14.2</v>
          </cell>
        </row>
        <row r="562">
          <cell r="A562">
            <v>15033</v>
          </cell>
          <cell r="B562">
            <v>159</v>
          </cell>
          <cell r="D562">
            <v>15033</v>
          </cell>
          <cell r="E562">
            <v>1</v>
          </cell>
          <cell r="G562">
            <v>15033</v>
          </cell>
          <cell r="H562">
            <v>15.65</v>
          </cell>
        </row>
        <row r="563">
          <cell r="A563">
            <v>15034</v>
          </cell>
          <cell r="B563">
            <v>28</v>
          </cell>
          <cell r="D563">
            <v>15034</v>
          </cell>
          <cell r="E563">
            <v>2</v>
          </cell>
          <cell r="G563">
            <v>15034</v>
          </cell>
          <cell r="H563">
            <v>14.2</v>
          </cell>
        </row>
        <row r="564">
          <cell r="A564">
            <v>15038</v>
          </cell>
          <cell r="B564">
            <v>43</v>
          </cell>
          <cell r="D564">
            <v>15038</v>
          </cell>
          <cell r="E564">
            <v>1</v>
          </cell>
          <cell r="G564">
            <v>15038</v>
          </cell>
          <cell r="H564">
            <v>17.399999999999999</v>
          </cell>
        </row>
        <row r="565">
          <cell r="A565">
            <v>15039</v>
          </cell>
          <cell r="B565">
            <v>162</v>
          </cell>
          <cell r="D565">
            <v>15039</v>
          </cell>
          <cell r="E565">
            <v>4</v>
          </cell>
          <cell r="G565">
            <v>15039</v>
          </cell>
          <cell r="H565">
            <v>111</v>
          </cell>
        </row>
        <row r="566">
          <cell r="A566">
            <v>15044</v>
          </cell>
          <cell r="B566">
            <v>66</v>
          </cell>
          <cell r="D566">
            <v>15044</v>
          </cell>
          <cell r="E566">
            <v>5</v>
          </cell>
          <cell r="G566">
            <v>15044</v>
          </cell>
          <cell r="H566">
            <v>45.35</v>
          </cell>
        </row>
        <row r="567">
          <cell r="A567">
            <v>15048</v>
          </cell>
          <cell r="B567">
            <v>116</v>
          </cell>
          <cell r="D567">
            <v>15048</v>
          </cell>
          <cell r="E567">
            <v>1</v>
          </cell>
          <cell r="G567">
            <v>15048</v>
          </cell>
          <cell r="H567">
            <v>3.48</v>
          </cell>
        </row>
        <row r="568">
          <cell r="A568">
            <v>15059</v>
          </cell>
          <cell r="B568">
            <v>170</v>
          </cell>
          <cell r="D568">
            <v>15059</v>
          </cell>
          <cell r="E568">
            <v>2</v>
          </cell>
          <cell r="G568">
            <v>15059</v>
          </cell>
          <cell r="H568">
            <v>11.9</v>
          </cell>
        </row>
        <row r="569">
          <cell r="A569">
            <v>15065</v>
          </cell>
          <cell r="B569">
            <v>266</v>
          </cell>
          <cell r="D569">
            <v>15065</v>
          </cell>
          <cell r="E569">
            <v>1</v>
          </cell>
          <cell r="G569">
            <v>15065</v>
          </cell>
          <cell r="H569">
            <v>9.9499999999999993</v>
          </cell>
        </row>
        <row r="570">
          <cell r="A570">
            <v>15066</v>
          </cell>
          <cell r="B570">
            <v>31</v>
          </cell>
          <cell r="D570">
            <v>15066</v>
          </cell>
          <cell r="E570">
            <v>1</v>
          </cell>
          <cell r="G570">
            <v>15066</v>
          </cell>
          <cell r="H570">
            <v>23.95</v>
          </cell>
        </row>
        <row r="571">
          <cell r="A571">
            <v>15073</v>
          </cell>
          <cell r="B571">
            <v>186</v>
          </cell>
          <cell r="D571">
            <v>15073</v>
          </cell>
          <cell r="E571">
            <v>1</v>
          </cell>
          <cell r="G571">
            <v>15073</v>
          </cell>
          <cell r="H571">
            <v>236.58</v>
          </cell>
        </row>
        <row r="572">
          <cell r="A572">
            <v>15078</v>
          </cell>
          <cell r="B572">
            <v>275</v>
          </cell>
          <cell r="D572">
            <v>15078</v>
          </cell>
          <cell r="E572">
            <v>3</v>
          </cell>
          <cell r="G572">
            <v>15078</v>
          </cell>
          <cell r="H572">
            <v>27.75</v>
          </cell>
        </row>
        <row r="573">
          <cell r="A573">
            <v>15079</v>
          </cell>
          <cell r="B573">
            <v>291</v>
          </cell>
          <cell r="D573">
            <v>15079</v>
          </cell>
          <cell r="E573">
            <v>1</v>
          </cell>
          <cell r="G573">
            <v>15079</v>
          </cell>
          <cell r="H573">
            <v>1.95</v>
          </cell>
        </row>
        <row r="574">
          <cell r="A574">
            <v>15081</v>
          </cell>
          <cell r="B574">
            <v>204</v>
          </cell>
          <cell r="D574">
            <v>15081</v>
          </cell>
          <cell r="E574">
            <v>1</v>
          </cell>
          <cell r="G574">
            <v>15081</v>
          </cell>
          <cell r="H574">
            <v>17.45</v>
          </cell>
        </row>
        <row r="575">
          <cell r="A575">
            <v>15088</v>
          </cell>
          <cell r="B575">
            <v>43</v>
          </cell>
          <cell r="D575">
            <v>15088</v>
          </cell>
          <cell r="E575">
            <v>1</v>
          </cell>
          <cell r="G575">
            <v>15088</v>
          </cell>
          <cell r="H575">
            <v>19.8</v>
          </cell>
        </row>
        <row r="576">
          <cell r="A576">
            <v>15093</v>
          </cell>
          <cell r="B576">
            <v>199</v>
          </cell>
          <cell r="D576">
            <v>15093</v>
          </cell>
          <cell r="E576">
            <v>2</v>
          </cell>
          <cell r="G576">
            <v>15093</v>
          </cell>
          <cell r="H576">
            <v>7.9</v>
          </cell>
        </row>
        <row r="577">
          <cell r="A577">
            <v>15095</v>
          </cell>
          <cell r="B577">
            <v>186</v>
          </cell>
          <cell r="D577">
            <v>15095</v>
          </cell>
          <cell r="E577">
            <v>1</v>
          </cell>
          <cell r="G577">
            <v>15095</v>
          </cell>
          <cell r="H577">
            <v>5.9</v>
          </cell>
        </row>
        <row r="578">
          <cell r="A578">
            <v>15100</v>
          </cell>
          <cell r="B578">
            <v>367</v>
          </cell>
          <cell r="D578">
            <v>15100</v>
          </cell>
          <cell r="E578">
            <v>1</v>
          </cell>
          <cell r="G578">
            <v>15100</v>
          </cell>
          <cell r="H578">
            <v>131.4</v>
          </cell>
        </row>
        <row r="579">
          <cell r="A579">
            <v>15104</v>
          </cell>
          <cell r="B579">
            <v>166</v>
          </cell>
          <cell r="D579">
            <v>15104</v>
          </cell>
          <cell r="E579">
            <v>1</v>
          </cell>
          <cell r="G579">
            <v>15104</v>
          </cell>
          <cell r="H579">
            <v>24.9</v>
          </cell>
        </row>
        <row r="580">
          <cell r="A580">
            <v>15106</v>
          </cell>
          <cell r="B580">
            <v>52</v>
          </cell>
          <cell r="D580">
            <v>15106</v>
          </cell>
          <cell r="E580">
            <v>1</v>
          </cell>
          <cell r="G580">
            <v>15106</v>
          </cell>
          <cell r="H580">
            <v>7.95</v>
          </cell>
        </row>
        <row r="581">
          <cell r="A581">
            <v>15107</v>
          </cell>
          <cell r="B581">
            <v>332</v>
          </cell>
          <cell r="D581">
            <v>15107</v>
          </cell>
          <cell r="E581">
            <v>2</v>
          </cell>
          <cell r="G581">
            <v>15107</v>
          </cell>
          <cell r="H581">
            <v>59.5</v>
          </cell>
        </row>
        <row r="582">
          <cell r="A582">
            <v>15109</v>
          </cell>
          <cell r="B582">
            <v>240</v>
          </cell>
          <cell r="D582">
            <v>15109</v>
          </cell>
          <cell r="E582">
            <v>1</v>
          </cell>
          <cell r="G582">
            <v>15109</v>
          </cell>
          <cell r="H582">
            <v>15.3</v>
          </cell>
        </row>
        <row r="583">
          <cell r="A583">
            <v>15110</v>
          </cell>
          <cell r="B583">
            <v>35</v>
          </cell>
          <cell r="D583">
            <v>15110</v>
          </cell>
          <cell r="E583">
            <v>3</v>
          </cell>
          <cell r="G583">
            <v>15110</v>
          </cell>
          <cell r="H583">
            <v>17.350000000000001</v>
          </cell>
        </row>
        <row r="584">
          <cell r="A584">
            <v>15113</v>
          </cell>
          <cell r="B584">
            <v>25</v>
          </cell>
          <cell r="D584">
            <v>15113</v>
          </cell>
          <cell r="E584">
            <v>1</v>
          </cell>
          <cell r="G584">
            <v>15113</v>
          </cell>
          <cell r="H584">
            <v>169.92</v>
          </cell>
        </row>
        <row r="585">
          <cell r="A585">
            <v>15117</v>
          </cell>
          <cell r="B585">
            <v>16</v>
          </cell>
          <cell r="D585">
            <v>15117</v>
          </cell>
          <cell r="E585">
            <v>1</v>
          </cell>
          <cell r="G585">
            <v>15117</v>
          </cell>
          <cell r="H585">
            <v>1.65</v>
          </cell>
        </row>
        <row r="586">
          <cell r="A586">
            <v>15122</v>
          </cell>
          <cell r="B586">
            <v>85</v>
          </cell>
          <cell r="D586">
            <v>15122</v>
          </cell>
          <cell r="E586">
            <v>2</v>
          </cell>
          <cell r="G586">
            <v>15122</v>
          </cell>
          <cell r="H586">
            <v>6.35</v>
          </cell>
        </row>
        <row r="587">
          <cell r="A587">
            <v>15125</v>
          </cell>
          <cell r="B587">
            <v>43</v>
          </cell>
          <cell r="D587">
            <v>15125</v>
          </cell>
          <cell r="E587">
            <v>5</v>
          </cell>
          <cell r="G587">
            <v>15125</v>
          </cell>
          <cell r="H587">
            <v>115.44</v>
          </cell>
        </row>
        <row r="588">
          <cell r="A588">
            <v>15128</v>
          </cell>
          <cell r="B588">
            <v>164</v>
          </cell>
          <cell r="D588">
            <v>15128</v>
          </cell>
          <cell r="E588">
            <v>3</v>
          </cell>
          <cell r="G588">
            <v>15128</v>
          </cell>
          <cell r="H588">
            <v>40.1</v>
          </cell>
        </row>
        <row r="589">
          <cell r="A589">
            <v>15136</v>
          </cell>
          <cell r="B589">
            <v>88</v>
          </cell>
          <cell r="D589">
            <v>15136</v>
          </cell>
          <cell r="E589">
            <v>1</v>
          </cell>
          <cell r="G589">
            <v>15136</v>
          </cell>
          <cell r="H589">
            <v>4.25</v>
          </cell>
        </row>
        <row r="590">
          <cell r="A590">
            <v>15144</v>
          </cell>
          <cell r="B590">
            <v>217</v>
          </cell>
          <cell r="D590">
            <v>15144</v>
          </cell>
          <cell r="E590">
            <v>1</v>
          </cell>
          <cell r="G590">
            <v>15144</v>
          </cell>
          <cell r="H590">
            <v>50.4</v>
          </cell>
        </row>
        <row r="591">
          <cell r="A591">
            <v>15152</v>
          </cell>
          <cell r="B591">
            <v>113</v>
          </cell>
          <cell r="D591">
            <v>15152</v>
          </cell>
          <cell r="E591">
            <v>3</v>
          </cell>
          <cell r="G591">
            <v>15152</v>
          </cell>
          <cell r="H591">
            <v>22.7</v>
          </cell>
        </row>
        <row r="592">
          <cell r="A592">
            <v>15154</v>
          </cell>
          <cell r="B592">
            <v>74</v>
          </cell>
          <cell r="D592">
            <v>15154</v>
          </cell>
          <cell r="E592">
            <v>1</v>
          </cell>
          <cell r="G592">
            <v>15154</v>
          </cell>
          <cell r="H592">
            <v>56.15</v>
          </cell>
        </row>
        <row r="593">
          <cell r="A593">
            <v>15157</v>
          </cell>
          <cell r="B593">
            <v>123</v>
          </cell>
          <cell r="D593">
            <v>15157</v>
          </cell>
          <cell r="E593">
            <v>1</v>
          </cell>
          <cell r="G593">
            <v>15157</v>
          </cell>
          <cell r="H593">
            <v>18.579999999999998</v>
          </cell>
        </row>
        <row r="594">
          <cell r="A594">
            <v>15159</v>
          </cell>
          <cell r="B594">
            <v>35</v>
          </cell>
          <cell r="D594">
            <v>15159</v>
          </cell>
          <cell r="E594">
            <v>2</v>
          </cell>
          <cell r="G594">
            <v>15159</v>
          </cell>
          <cell r="H594">
            <v>40.630000000000003</v>
          </cell>
        </row>
        <row r="595">
          <cell r="A595">
            <v>15179</v>
          </cell>
          <cell r="B595">
            <v>50</v>
          </cell>
          <cell r="D595">
            <v>15179</v>
          </cell>
          <cell r="E595">
            <v>1</v>
          </cell>
          <cell r="G595">
            <v>15179</v>
          </cell>
          <cell r="H595">
            <v>4.25</v>
          </cell>
        </row>
        <row r="596">
          <cell r="A596">
            <v>15181</v>
          </cell>
          <cell r="B596">
            <v>365</v>
          </cell>
          <cell r="D596">
            <v>15181</v>
          </cell>
          <cell r="E596">
            <v>1</v>
          </cell>
          <cell r="G596">
            <v>15181</v>
          </cell>
          <cell r="H596">
            <v>4.95</v>
          </cell>
        </row>
        <row r="597">
          <cell r="A597">
            <v>15187</v>
          </cell>
          <cell r="B597">
            <v>35</v>
          </cell>
          <cell r="D597">
            <v>15187</v>
          </cell>
          <cell r="E597">
            <v>2</v>
          </cell>
          <cell r="G597">
            <v>15187</v>
          </cell>
          <cell r="H597">
            <v>107.1</v>
          </cell>
        </row>
        <row r="598">
          <cell r="A598">
            <v>15189</v>
          </cell>
          <cell r="B598">
            <v>185</v>
          </cell>
          <cell r="D598">
            <v>15189</v>
          </cell>
          <cell r="E598">
            <v>5</v>
          </cell>
          <cell r="G598">
            <v>15189</v>
          </cell>
          <cell r="H598">
            <v>89.5</v>
          </cell>
        </row>
        <row r="599">
          <cell r="A599">
            <v>15194</v>
          </cell>
          <cell r="B599">
            <v>72</v>
          </cell>
          <cell r="D599">
            <v>15194</v>
          </cell>
          <cell r="E599">
            <v>5</v>
          </cell>
          <cell r="G599">
            <v>15194</v>
          </cell>
          <cell r="H599">
            <v>58.5</v>
          </cell>
        </row>
        <row r="600">
          <cell r="A600">
            <v>15197</v>
          </cell>
          <cell r="B600">
            <v>8</v>
          </cell>
          <cell r="D600">
            <v>15197</v>
          </cell>
          <cell r="E600">
            <v>2</v>
          </cell>
          <cell r="G600">
            <v>15197</v>
          </cell>
          <cell r="H600">
            <v>421.47</v>
          </cell>
        </row>
        <row r="601">
          <cell r="A601">
            <v>15201</v>
          </cell>
          <cell r="B601">
            <v>78</v>
          </cell>
          <cell r="D601">
            <v>15201</v>
          </cell>
          <cell r="E601">
            <v>4</v>
          </cell>
          <cell r="G601">
            <v>15201</v>
          </cell>
          <cell r="H601">
            <v>51.84</v>
          </cell>
        </row>
        <row r="602">
          <cell r="A602">
            <v>15212</v>
          </cell>
          <cell r="B602">
            <v>239</v>
          </cell>
          <cell r="D602">
            <v>15212</v>
          </cell>
          <cell r="E602">
            <v>1</v>
          </cell>
          <cell r="G602">
            <v>15212</v>
          </cell>
          <cell r="H602">
            <v>9.9499999999999993</v>
          </cell>
        </row>
        <row r="603">
          <cell r="A603">
            <v>15215</v>
          </cell>
          <cell r="B603">
            <v>44</v>
          </cell>
          <cell r="D603">
            <v>15215</v>
          </cell>
          <cell r="E603">
            <v>3</v>
          </cell>
          <cell r="G603">
            <v>15215</v>
          </cell>
          <cell r="H603">
            <v>32.1</v>
          </cell>
        </row>
        <row r="604">
          <cell r="A604">
            <v>15220</v>
          </cell>
          <cell r="B604">
            <v>226</v>
          </cell>
          <cell r="D604">
            <v>15220</v>
          </cell>
          <cell r="E604">
            <v>1</v>
          </cell>
          <cell r="G604">
            <v>15220</v>
          </cell>
          <cell r="H604">
            <v>5.04</v>
          </cell>
        </row>
        <row r="605">
          <cell r="A605">
            <v>15221</v>
          </cell>
          <cell r="B605">
            <v>369</v>
          </cell>
          <cell r="D605">
            <v>15221</v>
          </cell>
          <cell r="E605">
            <v>1</v>
          </cell>
          <cell r="G605">
            <v>15221</v>
          </cell>
          <cell r="H605">
            <v>8.5</v>
          </cell>
        </row>
        <row r="606">
          <cell r="A606">
            <v>15223</v>
          </cell>
          <cell r="B606">
            <v>249</v>
          </cell>
          <cell r="D606">
            <v>15223</v>
          </cell>
          <cell r="E606">
            <v>1</v>
          </cell>
          <cell r="G606">
            <v>15223</v>
          </cell>
          <cell r="H606">
            <v>137.1</v>
          </cell>
        </row>
        <row r="607">
          <cell r="A607">
            <v>15224</v>
          </cell>
          <cell r="B607">
            <v>362</v>
          </cell>
          <cell r="D607">
            <v>15224</v>
          </cell>
          <cell r="E607">
            <v>1</v>
          </cell>
          <cell r="G607">
            <v>15224</v>
          </cell>
          <cell r="H607">
            <v>11.6</v>
          </cell>
        </row>
        <row r="608">
          <cell r="A608">
            <v>15238</v>
          </cell>
          <cell r="B608">
            <v>175</v>
          </cell>
          <cell r="D608">
            <v>15238</v>
          </cell>
          <cell r="E608">
            <v>1</v>
          </cell>
          <cell r="G608">
            <v>15238</v>
          </cell>
          <cell r="H608">
            <v>2.95</v>
          </cell>
        </row>
        <row r="609">
          <cell r="A609">
            <v>15239</v>
          </cell>
          <cell r="B609">
            <v>57</v>
          </cell>
          <cell r="D609">
            <v>15239</v>
          </cell>
          <cell r="E609">
            <v>1</v>
          </cell>
          <cell r="G609">
            <v>15239</v>
          </cell>
          <cell r="H609">
            <v>16.25</v>
          </cell>
        </row>
        <row r="610">
          <cell r="A610">
            <v>15240</v>
          </cell>
          <cell r="B610">
            <v>301</v>
          </cell>
          <cell r="D610">
            <v>15240</v>
          </cell>
          <cell r="E610">
            <v>2</v>
          </cell>
          <cell r="G610">
            <v>15240</v>
          </cell>
          <cell r="H610">
            <v>9.1999999999999993</v>
          </cell>
        </row>
        <row r="611">
          <cell r="A611">
            <v>15249</v>
          </cell>
          <cell r="B611">
            <v>143</v>
          </cell>
          <cell r="D611">
            <v>15249</v>
          </cell>
          <cell r="E611">
            <v>2</v>
          </cell>
          <cell r="G611">
            <v>15249</v>
          </cell>
          <cell r="H611">
            <v>11.75</v>
          </cell>
        </row>
        <row r="612">
          <cell r="A612">
            <v>15251</v>
          </cell>
          <cell r="B612">
            <v>31</v>
          </cell>
          <cell r="D612">
            <v>15251</v>
          </cell>
          <cell r="E612">
            <v>3</v>
          </cell>
          <cell r="G612">
            <v>15251</v>
          </cell>
          <cell r="H612">
            <v>39.68</v>
          </cell>
        </row>
        <row r="613">
          <cell r="A613">
            <v>15253</v>
          </cell>
          <cell r="B613">
            <v>79</v>
          </cell>
          <cell r="D613">
            <v>15253</v>
          </cell>
          <cell r="E613">
            <v>1</v>
          </cell>
          <cell r="G613">
            <v>15253</v>
          </cell>
          <cell r="H613">
            <v>2.9</v>
          </cell>
        </row>
        <row r="614">
          <cell r="A614">
            <v>15257</v>
          </cell>
          <cell r="B614">
            <v>281</v>
          </cell>
          <cell r="D614">
            <v>15257</v>
          </cell>
          <cell r="E614">
            <v>1</v>
          </cell>
          <cell r="G614">
            <v>15257</v>
          </cell>
          <cell r="H614">
            <v>85</v>
          </cell>
        </row>
        <row r="615">
          <cell r="A615">
            <v>15260</v>
          </cell>
          <cell r="B615">
            <v>141</v>
          </cell>
          <cell r="D615">
            <v>15260</v>
          </cell>
          <cell r="E615">
            <v>1</v>
          </cell>
          <cell r="G615">
            <v>15260</v>
          </cell>
          <cell r="H615">
            <v>30</v>
          </cell>
        </row>
        <row r="616">
          <cell r="A616">
            <v>15270</v>
          </cell>
          <cell r="B616">
            <v>301</v>
          </cell>
          <cell r="D616">
            <v>15270</v>
          </cell>
          <cell r="E616">
            <v>1</v>
          </cell>
          <cell r="G616">
            <v>15270</v>
          </cell>
          <cell r="H616">
            <v>2.5499999999999998</v>
          </cell>
        </row>
        <row r="617">
          <cell r="A617">
            <v>15275</v>
          </cell>
          <cell r="B617">
            <v>31</v>
          </cell>
          <cell r="D617">
            <v>15275</v>
          </cell>
          <cell r="E617">
            <v>1</v>
          </cell>
          <cell r="G617">
            <v>15275</v>
          </cell>
          <cell r="H617">
            <v>5.95</v>
          </cell>
        </row>
        <row r="618">
          <cell r="A618">
            <v>15279</v>
          </cell>
          <cell r="B618">
            <v>365</v>
          </cell>
          <cell r="D618">
            <v>15279</v>
          </cell>
          <cell r="E618">
            <v>1</v>
          </cell>
          <cell r="G618">
            <v>15279</v>
          </cell>
          <cell r="H618">
            <v>4.25</v>
          </cell>
        </row>
        <row r="619">
          <cell r="A619">
            <v>15281</v>
          </cell>
          <cell r="B619">
            <v>186</v>
          </cell>
          <cell r="D619">
            <v>15281</v>
          </cell>
          <cell r="E619">
            <v>3</v>
          </cell>
          <cell r="G619">
            <v>15281</v>
          </cell>
          <cell r="H619">
            <v>37.200000000000003</v>
          </cell>
        </row>
        <row r="620">
          <cell r="A620">
            <v>15287</v>
          </cell>
          <cell r="B620">
            <v>42</v>
          </cell>
          <cell r="D620">
            <v>15287</v>
          </cell>
          <cell r="E620">
            <v>1</v>
          </cell>
          <cell r="G620">
            <v>15287</v>
          </cell>
          <cell r="H620">
            <v>1.45</v>
          </cell>
        </row>
        <row r="621">
          <cell r="A621">
            <v>15289</v>
          </cell>
          <cell r="B621">
            <v>135</v>
          </cell>
          <cell r="D621">
            <v>15289</v>
          </cell>
          <cell r="E621">
            <v>1</v>
          </cell>
          <cell r="G621">
            <v>15289</v>
          </cell>
          <cell r="H621">
            <v>4.68</v>
          </cell>
        </row>
        <row r="622">
          <cell r="A622">
            <v>15290</v>
          </cell>
          <cell r="B622">
            <v>36</v>
          </cell>
          <cell r="D622">
            <v>15290</v>
          </cell>
          <cell r="E622">
            <v>3</v>
          </cell>
          <cell r="G622">
            <v>15290</v>
          </cell>
          <cell r="H622">
            <v>139.44999999999999</v>
          </cell>
        </row>
        <row r="623">
          <cell r="A623">
            <v>15291</v>
          </cell>
          <cell r="B623">
            <v>172</v>
          </cell>
          <cell r="D623">
            <v>15291</v>
          </cell>
          <cell r="E623">
            <v>3</v>
          </cell>
          <cell r="G623">
            <v>15291</v>
          </cell>
          <cell r="H623">
            <v>14.65</v>
          </cell>
        </row>
        <row r="624">
          <cell r="A624">
            <v>15296</v>
          </cell>
          <cell r="B624">
            <v>52</v>
          </cell>
          <cell r="D624">
            <v>15296</v>
          </cell>
          <cell r="E624">
            <v>2</v>
          </cell>
          <cell r="G624">
            <v>15296</v>
          </cell>
          <cell r="H624">
            <v>20.85</v>
          </cell>
        </row>
        <row r="625">
          <cell r="A625">
            <v>15297</v>
          </cell>
          <cell r="B625">
            <v>21</v>
          </cell>
          <cell r="D625">
            <v>15297</v>
          </cell>
          <cell r="E625">
            <v>1</v>
          </cell>
          <cell r="G625">
            <v>15297</v>
          </cell>
          <cell r="H625">
            <v>6.9</v>
          </cell>
        </row>
        <row r="626">
          <cell r="A626">
            <v>15299</v>
          </cell>
          <cell r="B626">
            <v>239</v>
          </cell>
          <cell r="D626">
            <v>15299</v>
          </cell>
          <cell r="E626">
            <v>1</v>
          </cell>
          <cell r="G626">
            <v>15299</v>
          </cell>
          <cell r="H626">
            <v>3.81</v>
          </cell>
        </row>
        <row r="627">
          <cell r="A627">
            <v>15301</v>
          </cell>
          <cell r="B627">
            <v>107</v>
          </cell>
          <cell r="D627">
            <v>15301</v>
          </cell>
          <cell r="E627">
            <v>1</v>
          </cell>
          <cell r="G627">
            <v>15301</v>
          </cell>
          <cell r="H627">
            <v>5.75</v>
          </cell>
        </row>
        <row r="628">
          <cell r="A628">
            <v>15304</v>
          </cell>
          <cell r="B628">
            <v>163</v>
          </cell>
          <cell r="D628">
            <v>15304</v>
          </cell>
          <cell r="E628">
            <v>2</v>
          </cell>
          <cell r="G628">
            <v>15304</v>
          </cell>
          <cell r="H628">
            <v>8.1999999999999993</v>
          </cell>
        </row>
        <row r="629">
          <cell r="A629">
            <v>15308</v>
          </cell>
          <cell r="B629">
            <v>270</v>
          </cell>
          <cell r="D629">
            <v>15308</v>
          </cell>
          <cell r="E629">
            <v>1</v>
          </cell>
          <cell r="G629">
            <v>15308</v>
          </cell>
          <cell r="H629">
            <v>8.1999999999999993</v>
          </cell>
        </row>
        <row r="630">
          <cell r="A630">
            <v>15311</v>
          </cell>
          <cell r="B630">
            <v>24</v>
          </cell>
          <cell r="D630">
            <v>15311</v>
          </cell>
          <cell r="E630">
            <v>17</v>
          </cell>
          <cell r="G630">
            <v>15311</v>
          </cell>
          <cell r="H630">
            <v>427.13</v>
          </cell>
        </row>
        <row r="631">
          <cell r="A631">
            <v>15315</v>
          </cell>
          <cell r="B631">
            <v>106</v>
          </cell>
          <cell r="D631">
            <v>15315</v>
          </cell>
          <cell r="E631">
            <v>1</v>
          </cell>
          <cell r="G631">
            <v>15315</v>
          </cell>
          <cell r="H631">
            <v>18.96</v>
          </cell>
        </row>
        <row r="632">
          <cell r="A632">
            <v>15321</v>
          </cell>
          <cell r="B632">
            <v>49</v>
          </cell>
          <cell r="D632">
            <v>15321</v>
          </cell>
          <cell r="E632">
            <v>1</v>
          </cell>
          <cell r="G632">
            <v>15321</v>
          </cell>
          <cell r="H632">
            <v>33.369999999999997</v>
          </cell>
        </row>
        <row r="633">
          <cell r="A633">
            <v>15322</v>
          </cell>
          <cell r="B633">
            <v>64</v>
          </cell>
          <cell r="D633">
            <v>15322</v>
          </cell>
          <cell r="E633">
            <v>1</v>
          </cell>
          <cell r="G633">
            <v>15322</v>
          </cell>
          <cell r="H633">
            <v>38.409999999999997</v>
          </cell>
        </row>
        <row r="634">
          <cell r="A634">
            <v>15329</v>
          </cell>
          <cell r="B634">
            <v>365</v>
          </cell>
          <cell r="D634">
            <v>15329</v>
          </cell>
          <cell r="E634">
            <v>1</v>
          </cell>
          <cell r="G634">
            <v>15329</v>
          </cell>
          <cell r="H634">
            <v>15.7</v>
          </cell>
        </row>
        <row r="635">
          <cell r="A635">
            <v>15339</v>
          </cell>
          <cell r="B635">
            <v>66</v>
          </cell>
          <cell r="D635">
            <v>15339</v>
          </cell>
          <cell r="E635">
            <v>1</v>
          </cell>
          <cell r="G635">
            <v>15339</v>
          </cell>
          <cell r="H635">
            <v>16.5</v>
          </cell>
        </row>
        <row r="636">
          <cell r="A636">
            <v>15342</v>
          </cell>
          <cell r="B636">
            <v>116</v>
          </cell>
          <cell r="D636">
            <v>15342</v>
          </cell>
          <cell r="E636">
            <v>1</v>
          </cell>
          <cell r="G636">
            <v>15342</v>
          </cell>
          <cell r="H636">
            <v>14.33</v>
          </cell>
        </row>
        <row r="637">
          <cell r="A637">
            <v>15344</v>
          </cell>
          <cell r="B637">
            <v>63</v>
          </cell>
          <cell r="D637">
            <v>15344</v>
          </cell>
          <cell r="E637">
            <v>1</v>
          </cell>
          <cell r="G637">
            <v>15344</v>
          </cell>
          <cell r="H637">
            <v>10</v>
          </cell>
        </row>
        <row r="638">
          <cell r="A638">
            <v>15345</v>
          </cell>
          <cell r="B638">
            <v>35</v>
          </cell>
          <cell r="D638">
            <v>15345</v>
          </cell>
          <cell r="E638">
            <v>1</v>
          </cell>
          <cell r="G638">
            <v>15345</v>
          </cell>
          <cell r="H638">
            <v>25.85</v>
          </cell>
        </row>
        <row r="639">
          <cell r="A639">
            <v>15351</v>
          </cell>
          <cell r="B639">
            <v>12</v>
          </cell>
          <cell r="D639">
            <v>15351</v>
          </cell>
          <cell r="E639">
            <v>3</v>
          </cell>
          <cell r="G639">
            <v>15351</v>
          </cell>
          <cell r="H639">
            <v>64.739999999999995</v>
          </cell>
        </row>
        <row r="640">
          <cell r="A640">
            <v>15358</v>
          </cell>
          <cell r="B640">
            <v>239</v>
          </cell>
          <cell r="D640">
            <v>15358</v>
          </cell>
          <cell r="E640">
            <v>4</v>
          </cell>
          <cell r="G640">
            <v>15358</v>
          </cell>
          <cell r="H640">
            <v>37.950000000000003</v>
          </cell>
        </row>
        <row r="641">
          <cell r="A641">
            <v>15363</v>
          </cell>
          <cell r="B641">
            <v>241</v>
          </cell>
          <cell r="D641">
            <v>15363</v>
          </cell>
          <cell r="E641">
            <v>1</v>
          </cell>
          <cell r="G641">
            <v>15363</v>
          </cell>
          <cell r="H641">
            <v>7.95</v>
          </cell>
        </row>
        <row r="642">
          <cell r="A642">
            <v>15365</v>
          </cell>
          <cell r="B642">
            <v>64</v>
          </cell>
          <cell r="D642">
            <v>15365</v>
          </cell>
          <cell r="E642">
            <v>1</v>
          </cell>
          <cell r="G642">
            <v>15365</v>
          </cell>
          <cell r="H642">
            <v>420.36</v>
          </cell>
        </row>
        <row r="643">
          <cell r="A643">
            <v>15373</v>
          </cell>
          <cell r="B643">
            <v>339</v>
          </cell>
          <cell r="D643">
            <v>15373</v>
          </cell>
          <cell r="E643">
            <v>1</v>
          </cell>
          <cell r="G643">
            <v>15373</v>
          </cell>
          <cell r="H643">
            <v>142.19999999999999</v>
          </cell>
        </row>
        <row r="644">
          <cell r="A644">
            <v>15379</v>
          </cell>
          <cell r="B644">
            <v>339</v>
          </cell>
          <cell r="D644">
            <v>15379</v>
          </cell>
          <cell r="E644">
            <v>1</v>
          </cell>
          <cell r="G644">
            <v>15379</v>
          </cell>
          <cell r="H644">
            <v>71.400000000000006</v>
          </cell>
        </row>
        <row r="645">
          <cell r="A645">
            <v>15382</v>
          </cell>
          <cell r="B645">
            <v>179</v>
          </cell>
          <cell r="D645">
            <v>15382</v>
          </cell>
          <cell r="E645">
            <v>2</v>
          </cell>
          <cell r="G645">
            <v>15382</v>
          </cell>
          <cell r="H645">
            <v>15.7</v>
          </cell>
        </row>
        <row r="646">
          <cell r="A646">
            <v>15384</v>
          </cell>
          <cell r="B646">
            <v>372</v>
          </cell>
          <cell r="D646">
            <v>15384</v>
          </cell>
          <cell r="E646">
            <v>1</v>
          </cell>
          <cell r="G646">
            <v>15384</v>
          </cell>
          <cell r="H646">
            <v>4.95</v>
          </cell>
        </row>
        <row r="647">
          <cell r="A647">
            <v>15392</v>
          </cell>
          <cell r="B647">
            <v>358</v>
          </cell>
          <cell r="D647">
            <v>15392</v>
          </cell>
          <cell r="E647">
            <v>1</v>
          </cell>
          <cell r="G647">
            <v>15392</v>
          </cell>
          <cell r="H647">
            <v>19.8</v>
          </cell>
        </row>
        <row r="648">
          <cell r="A648">
            <v>15406</v>
          </cell>
          <cell r="B648">
            <v>21</v>
          </cell>
          <cell r="D648">
            <v>15406</v>
          </cell>
          <cell r="E648">
            <v>1</v>
          </cell>
          <cell r="G648">
            <v>15406</v>
          </cell>
          <cell r="H648">
            <v>13.9</v>
          </cell>
        </row>
        <row r="649">
          <cell r="A649">
            <v>15416</v>
          </cell>
          <cell r="B649">
            <v>150</v>
          </cell>
          <cell r="D649">
            <v>15416</v>
          </cell>
          <cell r="E649">
            <v>1</v>
          </cell>
          <cell r="G649">
            <v>15416</v>
          </cell>
          <cell r="H649">
            <v>9.9499999999999993</v>
          </cell>
        </row>
        <row r="650">
          <cell r="A650">
            <v>15426</v>
          </cell>
          <cell r="B650">
            <v>33</v>
          </cell>
          <cell r="D650">
            <v>15426</v>
          </cell>
          <cell r="E650">
            <v>2</v>
          </cell>
          <cell r="G650">
            <v>15426</v>
          </cell>
          <cell r="H650">
            <v>14.1</v>
          </cell>
        </row>
        <row r="651">
          <cell r="A651">
            <v>15433</v>
          </cell>
          <cell r="B651">
            <v>79</v>
          </cell>
          <cell r="D651">
            <v>15433</v>
          </cell>
          <cell r="E651">
            <v>1</v>
          </cell>
          <cell r="G651">
            <v>15433</v>
          </cell>
          <cell r="H651">
            <v>9.9</v>
          </cell>
        </row>
        <row r="652">
          <cell r="A652">
            <v>15434</v>
          </cell>
          <cell r="B652">
            <v>199</v>
          </cell>
          <cell r="D652">
            <v>15434</v>
          </cell>
          <cell r="E652">
            <v>1</v>
          </cell>
          <cell r="G652">
            <v>15434</v>
          </cell>
          <cell r="H652">
            <v>12.5</v>
          </cell>
        </row>
        <row r="653">
          <cell r="A653">
            <v>15443</v>
          </cell>
          <cell r="B653">
            <v>81</v>
          </cell>
          <cell r="D653">
            <v>15443</v>
          </cell>
          <cell r="E653">
            <v>1</v>
          </cell>
          <cell r="G653">
            <v>15443</v>
          </cell>
          <cell r="H653">
            <v>24.75</v>
          </cell>
        </row>
        <row r="654">
          <cell r="A654">
            <v>15449</v>
          </cell>
          <cell r="B654">
            <v>85</v>
          </cell>
          <cell r="D654">
            <v>15449</v>
          </cell>
          <cell r="E654">
            <v>2</v>
          </cell>
          <cell r="G654">
            <v>15449</v>
          </cell>
          <cell r="H654">
            <v>3.3</v>
          </cell>
        </row>
        <row r="655">
          <cell r="A655">
            <v>15468</v>
          </cell>
          <cell r="B655">
            <v>35</v>
          </cell>
          <cell r="D655">
            <v>15468</v>
          </cell>
          <cell r="E655">
            <v>3</v>
          </cell>
          <cell r="G655">
            <v>15468</v>
          </cell>
          <cell r="H655">
            <v>29.05</v>
          </cell>
        </row>
        <row r="656">
          <cell r="A656">
            <v>15469</v>
          </cell>
          <cell r="B656">
            <v>43</v>
          </cell>
          <cell r="D656">
            <v>15469</v>
          </cell>
          <cell r="E656">
            <v>2</v>
          </cell>
          <cell r="G656">
            <v>15469</v>
          </cell>
          <cell r="H656">
            <v>34.049999999999997</v>
          </cell>
        </row>
        <row r="657">
          <cell r="A657">
            <v>15482</v>
          </cell>
          <cell r="B657">
            <v>15</v>
          </cell>
          <cell r="D657">
            <v>15482</v>
          </cell>
          <cell r="E657">
            <v>4</v>
          </cell>
          <cell r="G657">
            <v>15482</v>
          </cell>
          <cell r="H657">
            <v>1411.8</v>
          </cell>
        </row>
        <row r="658">
          <cell r="A658">
            <v>15493</v>
          </cell>
          <cell r="B658">
            <v>270</v>
          </cell>
          <cell r="D658">
            <v>15493</v>
          </cell>
          <cell r="E658">
            <v>1</v>
          </cell>
          <cell r="G658">
            <v>15493</v>
          </cell>
          <cell r="H658">
            <v>12.75</v>
          </cell>
        </row>
        <row r="659">
          <cell r="A659">
            <v>15498</v>
          </cell>
          <cell r="B659">
            <v>171</v>
          </cell>
          <cell r="D659">
            <v>15498</v>
          </cell>
          <cell r="E659">
            <v>2</v>
          </cell>
          <cell r="G659">
            <v>15498</v>
          </cell>
          <cell r="H659">
            <v>28.45</v>
          </cell>
        </row>
        <row r="660">
          <cell r="A660">
            <v>15502</v>
          </cell>
          <cell r="B660">
            <v>16</v>
          </cell>
          <cell r="D660">
            <v>15502</v>
          </cell>
          <cell r="E660">
            <v>7</v>
          </cell>
          <cell r="G660">
            <v>15502</v>
          </cell>
          <cell r="H660">
            <v>278.45</v>
          </cell>
        </row>
        <row r="661">
          <cell r="A661">
            <v>15505</v>
          </cell>
          <cell r="B661">
            <v>64</v>
          </cell>
          <cell r="D661">
            <v>15505</v>
          </cell>
          <cell r="E661">
            <v>1</v>
          </cell>
          <cell r="G661">
            <v>15505</v>
          </cell>
          <cell r="H661">
            <v>99.6</v>
          </cell>
        </row>
        <row r="662">
          <cell r="A662">
            <v>15513</v>
          </cell>
          <cell r="B662">
            <v>31</v>
          </cell>
          <cell r="D662">
            <v>15513</v>
          </cell>
          <cell r="E662">
            <v>2</v>
          </cell>
          <cell r="G662">
            <v>15513</v>
          </cell>
          <cell r="H662">
            <v>27</v>
          </cell>
        </row>
        <row r="663">
          <cell r="A663">
            <v>15514</v>
          </cell>
          <cell r="B663">
            <v>364</v>
          </cell>
          <cell r="D663">
            <v>15514</v>
          </cell>
          <cell r="E663">
            <v>1</v>
          </cell>
          <cell r="G663">
            <v>15514</v>
          </cell>
          <cell r="H663">
            <v>195.97</v>
          </cell>
        </row>
        <row r="664">
          <cell r="A664">
            <v>15518</v>
          </cell>
          <cell r="B664">
            <v>124</v>
          </cell>
          <cell r="D664">
            <v>15518</v>
          </cell>
          <cell r="E664">
            <v>4</v>
          </cell>
          <cell r="G664">
            <v>15518</v>
          </cell>
          <cell r="H664">
            <v>23.8</v>
          </cell>
        </row>
        <row r="665">
          <cell r="A665">
            <v>15521</v>
          </cell>
          <cell r="B665">
            <v>37</v>
          </cell>
          <cell r="D665">
            <v>15521</v>
          </cell>
          <cell r="E665">
            <v>3</v>
          </cell>
          <cell r="G665">
            <v>15521</v>
          </cell>
          <cell r="H665">
            <v>62.4</v>
          </cell>
        </row>
        <row r="666">
          <cell r="A666">
            <v>15525</v>
          </cell>
          <cell r="B666">
            <v>2</v>
          </cell>
          <cell r="D666">
            <v>15525</v>
          </cell>
          <cell r="E666">
            <v>1</v>
          </cell>
          <cell r="G666">
            <v>15525</v>
          </cell>
          <cell r="H666">
            <v>14.9</v>
          </cell>
        </row>
        <row r="667">
          <cell r="A667">
            <v>15527</v>
          </cell>
          <cell r="B667">
            <v>144</v>
          </cell>
          <cell r="D667">
            <v>15527</v>
          </cell>
          <cell r="E667">
            <v>1</v>
          </cell>
          <cell r="G667">
            <v>15527</v>
          </cell>
          <cell r="H667">
            <v>4.95</v>
          </cell>
        </row>
        <row r="668">
          <cell r="A668">
            <v>15529</v>
          </cell>
          <cell r="B668">
            <v>22</v>
          </cell>
          <cell r="D668">
            <v>15529</v>
          </cell>
          <cell r="E668">
            <v>1</v>
          </cell>
          <cell r="G668">
            <v>15529</v>
          </cell>
          <cell r="H668">
            <v>27.45</v>
          </cell>
        </row>
        <row r="669">
          <cell r="A669">
            <v>15532</v>
          </cell>
          <cell r="B669">
            <v>166</v>
          </cell>
          <cell r="D669">
            <v>15532</v>
          </cell>
          <cell r="E669">
            <v>1</v>
          </cell>
          <cell r="G669">
            <v>15532</v>
          </cell>
          <cell r="H669">
            <v>25.8</v>
          </cell>
        </row>
        <row r="670">
          <cell r="A670">
            <v>15533</v>
          </cell>
          <cell r="B670">
            <v>82</v>
          </cell>
          <cell r="D670">
            <v>15533</v>
          </cell>
          <cell r="E670">
            <v>1</v>
          </cell>
          <cell r="G670">
            <v>15533</v>
          </cell>
          <cell r="H670">
            <v>46.8</v>
          </cell>
        </row>
        <row r="671">
          <cell r="A671">
            <v>15535</v>
          </cell>
          <cell r="B671">
            <v>327</v>
          </cell>
          <cell r="D671">
            <v>15535</v>
          </cell>
          <cell r="E671">
            <v>3</v>
          </cell>
          <cell r="G671">
            <v>15535</v>
          </cell>
          <cell r="H671">
            <v>76.5</v>
          </cell>
        </row>
        <row r="672">
          <cell r="A672">
            <v>15544</v>
          </cell>
          <cell r="B672">
            <v>137</v>
          </cell>
          <cell r="D672">
            <v>15544</v>
          </cell>
          <cell r="E672">
            <v>1</v>
          </cell>
          <cell r="G672">
            <v>15544</v>
          </cell>
          <cell r="H672">
            <v>1.65</v>
          </cell>
        </row>
        <row r="673">
          <cell r="A673">
            <v>15555</v>
          </cell>
          <cell r="B673">
            <v>12</v>
          </cell>
          <cell r="D673">
            <v>15555</v>
          </cell>
          <cell r="E673">
            <v>3</v>
          </cell>
          <cell r="G673">
            <v>15555</v>
          </cell>
          <cell r="H673">
            <v>32.17</v>
          </cell>
        </row>
        <row r="674">
          <cell r="A674">
            <v>15563</v>
          </cell>
          <cell r="B674">
            <v>8</v>
          </cell>
          <cell r="D674">
            <v>15563</v>
          </cell>
          <cell r="E674">
            <v>1</v>
          </cell>
          <cell r="G674">
            <v>15563</v>
          </cell>
          <cell r="H674">
            <v>1.25</v>
          </cell>
        </row>
        <row r="675">
          <cell r="A675">
            <v>15570</v>
          </cell>
          <cell r="B675">
            <v>302</v>
          </cell>
          <cell r="D675">
            <v>15570</v>
          </cell>
          <cell r="E675">
            <v>1</v>
          </cell>
          <cell r="G675">
            <v>15570</v>
          </cell>
          <cell r="H675">
            <v>36.049999999999997</v>
          </cell>
        </row>
        <row r="676">
          <cell r="A676">
            <v>15584</v>
          </cell>
          <cell r="B676">
            <v>23</v>
          </cell>
          <cell r="D676">
            <v>15584</v>
          </cell>
          <cell r="E676">
            <v>1</v>
          </cell>
          <cell r="G676">
            <v>15584</v>
          </cell>
          <cell r="H676">
            <v>2.5</v>
          </cell>
        </row>
        <row r="677">
          <cell r="A677">
            <v>15589</v>
          </cell>
          <cell r="B677">
            <v>252</v>
          </cell>
          <cell r="D677">
            <v>15589</v>
          </cell>
          <cell r="E677">
            <v>1</v>
          </cell>
          <cell r="G677">
            <v>15589</v>
          </cell>
          <cell r="H677">
            <v>21.95</v>
          </cell>
        </row>
        <row r="678">
          <cell r="A678">
            <v>15594</v>
          </cell>
          <cell r="B678">
            <v>232</v>
          </cell>
          <cell r="D678">
            <v>15594</v>
          </cell>
          <cell r="E678">
            <v>1</v>
          </cell>
          <cell r="G678">
            <v>15594</v>
          </cell>
          <cell r="H678">
            <v>4.25</v>
          </cell>
        </row>
        <row r="679">
          <cell r="A679">
            <v>15596</v>
          </cell>
          <cell r="B679">
            <v>199</v>
          </cell>
          <cell r="D679">
            <v>15596</v>
          </cell>
          <cell r="E679">
            <v>4</v>
          </cell>
          <cell r="G679">
            <v>15596</v>
          </cell>
          <cell r="H679">
            <v>54.45</v>
          </cell>
        </row>
        <row r="680">
          <cell r="A680">
            <v>15601</v>
          </cell>
          <cell r="B680">
            <v>78</v>
          </cell>
          <cell r="D680">
            <v>15601</v>
          </cell>
          <cell r="E680">
            <v>3</v>
          </cell>
          <cell r="G680">
            <v>15601</v>
          </cell>
          <cell r="H680">
            <v>19.7</v>
          </cell>
        </row>
        <row r="681">
          <cell r="A681">
            <v>15602</v>
          </cell>
          <cell r="B681">
            <v>129</v>
          </cell>
          <cell r="D681">
            <v>15602</v>
          </cell>
          <cell r="E681">
            <v>2</v>
          </cell>
          <cell r="G681">
            <v>15602</v>
          </cell>
          <cell r="H681">
            <v>25.5</v>
          </cell>
        </row>
        <row r="682">
          <cell r="A682">
            <v>15606</v>
          </cell>
          <cell r="B682">
            <v>57</v>
          </cell>
          <cell r="D682">
            <v>15606</v>
          </cell>
          <cell r="E682">
            <v>2</v>
          </cell>
          <cell r="G682">
            <v>15606</v>
          </cell>
          <cell r="H682">
            <v>64.8</v>
          </cell>
        </row>
        <row r="683">
          <cell r="A683">
            <v>15609</v>
          </cell>
          <cell r="B683">
            <v>182</v>
          </cell>
          <cell r="D683">
            <v>15609</v>
          </cell>
          <cell r="E683">
            <v>1</v>
          </cell>
          <cell r="G683">
            <v>15609</v>
          </cell>
          <cell r="H683">
            <v>16.95</v>
          </cell>
        </row>
        <row r="684">
          <cell r="A684">
            <v>15615</v>
          </cell>
          <cell r="B684">
            <v>154</v>
          </cell>
          <cell r="D684">
            <v>15615</v>
          </cell>
          <cell r="E684">
            <v>4</v>
          </cell>
          <cell r="G684">
            <v>15615</v>
          </cell>
          <cell r="H684">
            <v>28.9</v>
          </cell>
        </row>
        <row r="685">
          <cell r="A685">
            <v>15618</v>
          </cell>
          <cell r="B685">
            <v>86</v>
          </cell>
          <cell r="D685">
            <v>15618</v>
          </cell>
          <cell r="E685">
            <v>1</v>
          </cell>
          <cell r="G685">
            <v>15618</v>
          </cell>
          <cell r="H685">
            <v>29.82</v>
          </cell>
        </row>
        <row r="686">
          <cell r="A686">
            <v>15620</v>
          </cell>
          <cell r="B686">
            <v>50</v>
          </cell>
          <cell r="D686">
            <v>15620</v>
          </cell>
          <cell r="E686">
            <v>3</v>
          </cell>
          <cell r="G686">
            <v>15620</v>
          </cell>
          <cell r="H686">
            <v>22.2</v>
          </cell>
        </row>
        <row r="687">
          <cell r="A687">
            <v>15621</v>
          </cell>
          <cell r="B687">
            <v>10</v>
          </cell>
          <cell r="D687">
            <v>15621</v>
          </cell>
          <cell r="E687">
            <v>1</v>
          </cell>
          <cell r="G687">
            <v>15621</v>
          </cell>
          <cell r="H687">
            <v>78.959999999999994</v>
          </cell>
        </row>
        <row r="688">
          <cell r="A688">
            <v>15622</v>
          </cell>
          <cell r="B688">
            <v>3</v>
          </cell>
          <cell r="D688">
            <v>15622</v>
          </cell>
          <cell r="E688">
            <v>7</v>
          </cell>
          <cell r="G688">
            <v>15622</v>
          </cell>
          <cell r="H688">
            <v>254.68</v>
          </cell>
        </row>
        <row r="689">
          <cell r="A689">
            <v>15625</v>
          </cell>
          <cell r="B689">
            <v>177</v>
          </cell>
          <cell r="D689">
            <v>15625</v>
          </cell>
          <cell r="E689">
            <v>2</v>
          </cell>
          <cell r="G689">
            <v>15625</v>
          </cell>
          <cell r="H689">
            <v>16.25</v>
          </cell>
        </row>
        <row r="690">
          <cell r="A690">
            <v>15630</v>
          </cell>
          <cell r="B690">
            <v>200</v>
          </cell>
          <cell r="D690">
            <v>15630</v>
          </cell>
          <cell r="E690">
            <v>1</v>
          </cell>
          <cell r="G690">
            <v>15630</v>
          </cell>
          <cell r="H690">
            <v>5.95</v>
          </cell>
        </row>
        <row r="691">
          <cell r="A691">
            <v>15632</v>
          </cell>
          <cell r="B691">
            <v>46</v>
          </cell>
          <cell r="D691">
            <v>15632</v>
          </cell>
          <cell r="E691">
            <v>1</v>
          </cell>
          <cell r="G691">
            <v>15632</v>
          </cell>
          <cell r="H691">
            <v>74.2</v>
          </cell>
        </row>
        <row r="692">
          <cell r="A692">
            <v>15640</v>
          </cell>
          <cell r="B692">
            <v>124</v>
          </cell>
          <cell r="D692">
            <v>15640</v>
          </cell>
          <cell r="E692">
            <v>2</v>
          </cell>
          <cell r="G692">
            <v>15640</v>
          </cell>
          <cell r="H692">
            <v>69.8</v>
          </cell>
        </row>
        <row r="693">
          <cell r="A693">
            <v>15643</v>
          </cell>
          <cell r="B693">
            <v>184</v>
          </cell>
          <cell r="D693">
            <v>15643</v>
          </cell>
          <cell r="E693">
            <v>2</v>
          </cell>
          <cell r="G693">
            <v>15643</v>
          </cell>
          <cell r="H693">
            <v>8.3000000000000007</v>
          </cell>
        </row>
        <row r="694">
          <cell r="A694">
            <v>15646</v>
          </cell>
          <cell r="B694">
            <v>242</v>
          </cell>
          <cell r="D694">
            <v>15646</v>
          </cell>
          <cell r="E694">
            <v>1</v>
          </cell>
          <cell r="G694">
            <v>15646</v>
          </cell>
          <cell r="H694">
            <v>22.5</v>
          </cell>
        </row>
        <row r="695">
          <cell r="A695">
            <v>15648</v>
          </cell>
          <cell r="B695">
            <v>248</v>
          </cell>
          <cell r="D695">
            <v>15648</v>
          </cell>
          <cell r="E695">
            <v>2</v>
          </cell>
          <cell r="G695">
            <v>15648</v>
          </cell>
          <cell r="H695">
            <v>54.75</v>
          </cell>
        </row>
        <row r="696">
          <cell r="A696">
            <v>15655</v>
          </cell>
          <cell r="B696">
            <v>233</v>
          </cell>
          <cell r="D696">
            <v>15655</v>
          </cell>
          <cell r="E696">
            <v>1</v>
          </cell>
          <cell r="G696">
            <v>15655</v>
          </cell>
          <cell r="H696">
            <v>9.9499999999999993</v>
          </cell>
        </row>
        <row r="697">
          <cell r="A697">
            <v>15658</v>
          </cell>
          <cell r="B697">
            <v>261</v>
          </cell>
          <cell r="D697">
            <v>15658</v>
          </cell>
          <cell r="E697">
            <v>3</v>
          </cell>
          <cell r="G697">
            <v>15658</v>
          </cell>
          <cell r="H697">
            <v>51.4</v>
          </cell>
        </row>
        <row r="698">
          <cell r="A698">
            <v>15660</v>
          </cell>
          <cell r="B698">
            <v>196</v>
          </cell>
          <cell r="D698">
            <v>15660</v>
          </cell>
          <cell r="E698">
            <v>1</v>
          </cell>
          <cell r="G698">
            <v>15660</v>
          </cell>
          <cell r="H698">
            <v>5.5</v>
          </cell>
        </row>
        <row r="699">
          <cell r="A699">
            <v>15664</v>
          </cell>
          <cell r="B699">
            <v>359</v>
          </cell>
          <cell r="D699">
            <v>15664</v>
          </cell>
          <cell r="E699">
            <v>1</v>
          </cell>
          <cell r="G699">
            <v>15664</v>
          </cell>
          <cell r="H699">
            <v>15.3</v>
          </cell>
        </row>
        <row r="700">
          <cell r="A700">
            <v>15669</v>
          </cell>
          <cell r="B700">
            <v>169</v>
          </cell>
          <cell r="D700">
            <v>15669</v>
          </cell>
          <cell r="E700">
            <v>1</v>
          </cell>
          <cell r="G700">
            <v>15669</v>
          </cell>
          <cell r="H700">
            <v>4.1500000000000004</v>
          </cell>
        </row>
        <row r="701">
          <cell r="A701">
            <v>15671</v>
          </cell>
          <cell r="B701">
            <v>267</v>
          </cell>
          <cell r="D701">
            <v>15671</v>
          </cell>
          <cell r="E701">
            <v>2</v>
          </cell>
          <cell r="G701">
            <v>15671</v>
          </cell>
          <cell r="H701">
            <v>17</v>
          </cell>
        </row>
        <row r="702">
          <cell r="A702">
            <v>15674</v>
          </cell>
          <cell r="B702">
            <v>240</v>
          </cell>
          <cell r="D702">
            <v>15674</v>
          </cell>
          <cell r="E702">
            <v>2</v>
          </cell>
          <cell r="G702">
            <v>15674</v>
          </cell>
          <cell r="H702">
            <v>129.44999999999999</v>
          </cell>
        </row>
        <row r="703">
          <cell r="A703">
            <v>15676</v>
          </cell>
          <cell r="B703">
            <v>9</v>
          </cell>
          <cell r="D703">
            <v>15676</v>
          </cell>
          <cell r="E703">
            <v>1</v>
          </cell>
          <cell r="G703">
            <v>15676</v>
          </cell>
          <cell r="H703">
            <v>17.02</v>
          </cell>
        </row>
        <row r="704">
          <cell r="A704">
            <v>15681</v>
          </cell>
          <cell r="B704">
            <v>18</v>
          </cell>
          <cell r="D704">
            <v>15681</v>
          </cell>
          <cell r="E704">
            <v>1</v>
          </cell>
          <cell r="G704">
            <v>15681</v>
          </cell>
          <cell r="H704">
            <v>340.2</v>
          </cell>
        </row>
        <row r="705">
          <cell r="A705">
            <v>15687</v>
          </cell>
          <cell r="B705">
            <v>185</v>
          </cell>
          <cell r="D705">
            <v>15687</v>
          </cell>
          <cell r="E705">
            <v>2</v>
          </cell>
          <cell r="G705">
            <v>15687</v>
          </cell>
          <cell r="H705">
            <v>11.6</v>
          </cell>
        </row>
        <row r="706">
          <cell r="A706">
            <v>15694</v>
          </cell>
          <cell r="B706">
            <v>311</v>
          </cell>
          <cell r="D706">
            <v>15694</v>
          </cell>
          <cell r="E706">
            <v>1</v>
          </cell>
          <cell r="G706">
            <v>15694</v>
          </cell>
          <cell r="H706">
            <v>55.8</v>
          </cell>
        </row>
        <row r="707">
          <cell r="A707">
            <v>15696</v>
          </cell>
          <cell r="B707">
            <v>72</v>
          </cell>
          <cell r="D707">
            <v>15696</v>
          </cell>
          <cell r="E707">
            <v>4</v>
          </cell>
          <cell r="G707">
            <v>15696</v>
          </cell>
          <cell r="H707">
            <v>92</v>
          </cell>
        </row>
        <row r="708">
          <cell r="A708">
            <v>15700</v>
          </cell>
          <cell r="B708">
            <v>172</v>
          </cell>
          <cell r="D708">
            <v>15700</v>
          </cell>
          <cell r="E708">
            <v>1</v>
          </cell>
          <cell r="G708">
            <v>15700</v>
          </cell>
          <cell r="H708">
            <v>20.399999999999999</v>
          </cell>
        </row>
        <row r="709">
          <cell r="A709">
            <v>15706</v>
          </cell>
          <cell r="B709">
            <v>59</v>
          </cell>
          <cell r="D709">
            <v>15706</v>
          </cell>
          <cell r="E709">
            <v>3</v>
          </cell>
          <cell r="G709">
            <v>15706</v>
          </cell>
          <cell r="H709">
            <v>38.85</v>
          </cell>
        </row>
        <row r="710">
          <cell r="A710">
            <v>15708</v>
          </cell>
          <cell r="B710">
            <v>134</v>
          </cell>
          <cell r="D710">
            <v>15708</v>
          </cell>
          <cell r="E710">
            <v>4</v>
          </cell>
          <cell r="G710">
            <v>15708</v>
          </cell>
          <cell r="H710">
            <v>34.520000000000003</v>
          </cell>
        </row>
        <row r="711">
          <cell r="A711">
            <v>15713</v>
          </cell>
          <cell r="B711">
            <v>360</v>
          </cell>
          <cell r="D711">
            <v>15713</v>
          </cell>
          <cell r="E711">
            <v>1</v>
          </cell>
          <cell r="G711">
            <v>15713</v>
          </cell>
          <cell r="H711">
            <v>9.9499999999999993</v>
          </cell>
        </row>
        <row r="712">
          <cell r="A712">
            <v>15719</v>
          </cell>
          <cell r="B712">
            <v>150</v>
          </cell>
          <cell r="D712">
            <v>15719</v>
          </cell>
          <cell r="E712">
            <v>1</v>
          </cell>
          <cell r="G712">
            <v>15719</v>
          </cell>
          <cell r="H712">
            <v>1.65</v>
          </cell>
        </row>
        <row r="713">
          <cell r="A713">
            <v>15722</v>
          </cell>
          <cell r="B713">
            <v>187</v>
          </cell>
          <cell r="D713">
            <v>15722</v>
          </cell>
          <cell r="E713">
            <v>1</v>
          </cell>
          <cell r="G713">
            <v>15722</v>
          </cell>
          <cell r="H713">
            <v>9.9499999999999993</v>
          </cell>
        </row>
        <row r="714">
          <cell r="A714">
            <v>15724</v>
          </cell>
          <cell r="B714">
            <v>274</v>
          </cell>
          <cell r="D714">
            <v>15724</v>
          </cell>
          <cell r="E714">
            <v>1</v>
          </cell>
          <cell r="G714">
            <v>15724</v>
          </cell>
          <cell r="H714">
            <v>5.95</v>
          </cell>
        </row>
        <row r="715">
          <cell r="A715">
            <v>15737</v>
          </cell>
          <cell r="B715">
            <v>72</v>
          </cell>
          <cell r="D715">
            <v>15737</v>
          </cell>
          <cell r="E715">
            <v>2</v>
          </cell>
          <cell r="G715">
            <v>15737</v>
          </cell>
          <cell r="H715">
            <v>10.35</v>
          </cell>
        </row>
        <row r="716">
          <cell r="A716">
            <v>15738</v>
          </cell>
          <cell r="B716">
            <v>274</v>
          </cell>
          <cell r="D716">
            <v>15738</v>
          </cell>
          <cell r="E716">
            <v>2</v>
          </cell>
          <cell r="G716">
            <v>15738</v>
          </cell>
          <cell r="H716">
            <v>10.45</v>
          </cell>
        </row>
        <row r="717">
          <cell r="A717">
            <v>15745</v>
          </cell>
          <cell r="B717">
            <v>8</v>
          </cell>
          <cell r="D717">
            <v>15745</v>
          </cell>
          <cell r="E717">
            <v>1</v>
          </cell>
          <cell r="G717">
            <v>15745</v>
          </cell>
          <cell r="H717">
            <v>6.25</v>
          </cell>
        </row>
        <row r="718">
          <cell r="A718">
            <v>15755</v>
          </cell>
          <cell r="B718">
            <v>1</v>
          </cell>
          <cell r="D718">
            <v>15755</v>
          </cell>
          <cell r="E718">
            <v>2</v>
          </cell>
          <cell r="G718">
            <v>15755</v>
          </cell>
          <cell r="H718">
            <v>26.62</v>
          </cell>
        </row>
        <row r="719">
          <cell r="A719">
            <v>15763</v>
          </cell>
          <cell r="B719">
            <v>73</v>
          </cell>
          <cell r="D719">
            <v>15763</v>
          </cell>
          <cell r="E719">
            <v>1</v>
          </cell>
          <cell r="G719">
            <v>15763</v>
          </cell>
          <cell r="H719">
            <v>12.75</v>
          </cell>
        </row>
        <row r="720">
          <cell r="A720">
            <v>15764</v>
          </cell>
          <cell r="B720">
            <v>81</v>
          </cell>
          <cell r="D720">
            <v>15764</v>
          </cell>
          <cell r="E720">
            <v>4</v>
          </cell>
          <cell r="G720">
            <v>15764</v>
          </cell>
          <cell r="H720">
            <v>24.6</v>
          </cell>
        </row>
        <row r="721">
          <cell r="A721">
            <v>15782</v>
          </cell>
          <cell r="B721">
            <v>46</v>
          </cell>
          <cell r="D721">
            <v>15782</v>
          </cell>
          <cell r="E721">
            <v>1</v>
          </cell>
          <cell r="G721">
            <v>15782</v>
          </cell>
          <cell r="H721">
            <v>20.8</v>
          </cell>
        </row>
        <row r="722">
          <cell r="A722">
            <v>15785</v>
          </cell>
          <cell r="B722">
            <v>29</v>
          </cell>
          <cell r="D722">
            <v>15785</v>
          </cell>
          <cell r="E722">
            <v>3</v>
          </cell>
          <cell r="G722">
            <v>15785</v>
          </cell>
          <cell r="H722">
            <v>18.02</v>
          </cell>
        </row>
        <row r="723">
          <cell r="A723">
            <v>15786</v>
          </cell>
          <cell r="B723">
            <v>43</v>
          </cell>
          <cell r="D723">
            <v>15786</v>
          </cell>
          <cell r="E723">
            <v>2</v>
          </cell>
          <cell r="G723">
            <v>15786</v>
          </cell>
          <cell r="H723">
            <v>68</v>
          </cell>
        </row>
        <row r="724">
          <cell r="A724">
            <v>15791</v>
          </cell>
          <cell r="B724">
            <v>190</v>
          </cell>
          <cell r="D724">
            <v>15791</v>
          </cell>
          <cell r="E724">
            <v>1</v>
          </cell>
          <cell r="G724">
            <v>15791</v>
          </cell>
          <cell r="H724">
            <v>8.25</v>
          </cell>
        </row>
        <row r="725">
          <cell r="A725">
            <v>15793</v>
          </cell>
          <cell r="B725">
            <v>9</v>
          </cell>
          <cell r="D725">
            <v>15793</v>
          </cell>
          <cell r="E725">
            <v>1</v>
          </cell>
          <cell r="G725">
            <v>15793</v>
          </cell>
          <cell r="H725">
            <v>16.649999999999999</v>
          </cell>
        </row>
        <row r="726">
          <cell r="A726">
            <v>15796</v>
          </cell>
          <cell r="B726">
            <v>301</v>
          </cell>
          <cell r="D726">
            <v>15796</v>
          </cell>
          <cell r="E726">
            <v>1</v>
          </cell>
          <cell r="G726">
            <v>15796</v>
          </cell>
          <cell r="H726">
            <v>2.95</v>
          </cell>
        </row>
        <row r="727">
          <cell r="A727">
            <v>15801</v>
          </cell>
          <cell r="B727">
            <v>57</v>
          </cell>
          <cell r="D727">
            <v>15801</v>
          </cell>
          <cell r="E727">
            <v>1</v>
          </cell>
          <cell r="G727">
            <v>15801</v>
          </cell>
          <cell r="H727">
            <v>20.6</v>
          </cell>
        </row>
        <row r="728">
          <cell r="A728">
            <v>15804</v>
          </cell>
          <cell r="B728">
            <v>72</v>
          </cell>
          <cell r="D728">
            <v>15804</v>
          </cell>
          <cell r="E728">
            <v>4</v>
          </cell>
          <cell r="G728">
            <v>15804</v>
          </cell>
          <cell r="H728">
            <v>87.01</v>
          </cell>
        </row>
        <row r="729">
          <cell r="A729">
            <v>15805</v>
          </cell>
          <cell r="B729">
            <v>227</v>
          </cell>
          <cell r="D729">
            <v>15805</v>
          </cell>
          <cell r="E729">
            <v>1</v>
          </cell>
          <cell r="G729">
            <v>15805</v>
          </cell>
          <cell r="H729">
            <v>4.95</v>
          </cell>
        </row>
        <row r="730">
          <cell r="A730">
            <v>15808</v>
          </cell>
          <cell r="B730">
            <v>361</v>
          </cell>
          <cell r="D730">
            <v>15808</v>
          </cell>
          <cell r="E730">
            <v>1</v>
          </cell>
          <cell r="G730">
            <v>15808</v>
          </cell>
          <cell r="H730">
            <v>10.199999999999999</v>
          </cell>
        </row>
        <row r="731">
          <cell r="A731">
            <v>15809</v>
          </cell>
          <cell r="B731">
            <v>35</v>
          </cell>
          <cell r="D731">
            <v>15809</v>
          </cell>
          <cell r="E731">
            <v>1</v>
          </cell>
          <cell r="G731">
            <v>15809</v>
          </cell>
          <cell r="H731">
            <v>62.22</v>
          </cell>
        </row>
        <row r="732">
          <cell r="A732">
            <v>15810</v>
          </cell>
          <cell r="B732">
            <v>78</v>
          </cell>
          <cell r="D732">
            <v>15810</v>
          </cell>
          <cell r="E732">
            <v>3</v>
          </cell>
          <cell r="G732">
            <v>15810</v>
          </cell>
          <cell r="H732">
            <v>39.67</v>
          </cell>
        </row>
        <row r="733">
          <cell r="A733">
            <v>15811</v>
          </cell>
          <cell r="B733">
            <v>204</v>
          </cell>
          <cell r="D733">
            <v>15811</v>
          </cell>
          <cell r="E733">
            <v>2</v>
          </cell>
          <cell r="G733">
            <v>15811</v>
          </cell>
          <cell r="H733">
            <v>15.45</v>
          </cell>
        </row>
        <row r="734">
          <cell r="A734">
            <v>15814</v>
          </cell>
          <cell r="B734">
            <v>3</v>
          </cell>
          <cell r="D734">
            <v>15814</v>
          </cell>
          <cell r="E734">
            <v>1</v>
          </cell>
          <cell r="G734">
            <v>15814</v>
          </cell>
          <cell r="H734">
            <v>76.5</v>
          </cell>
        </row>
        <row r="735">
          <cell r="A735">
            <v>15823</v>
          </cell>
          <cell r="B735">
            <v>337</v>
          </cell>
          <cell r="D735">
            <v>15823</v>
          </cell>
          <cell r="E735">
            <v>1</v>
          </cell>
          <cell r="G735">
            <v>15823</v>
          </cell>
          <cell r="H735">
            <v>316.56</v>
          </cell>
        </row>
        <row r="736">
          <cell r="A736">
            <v>15826</v>
          </cell>
          <cell r="B736">
            <v>51</v>
          </cell>
          <cell r="D736">
            <v>15826</v>
          </cell>
          <cell r="E736">
            <v>1</v>
          </cell>
          <cell r="G736">
            <v>15826</v>
          </cell>
          <cell r="H736">
            <v>4.95</v>
          </cell>
        </row>
        <row r="737">
          <cell r="A737">
            <v>15827</v>
          </cell>
          <cell r="B737">
            <v>134</v>
          </cell>
          <cell r="D737">
            <v>15827</v>
          </cell>
          <cell r="E737">
            <v>5</v>
          </cell>
          <cell r="G737">
            <v>15827</v>
          </cell>
          <cell r="H737">
            <v>91.2</v>
          </cell>
        </row>
        <row r="738">
          <cell r="A738">
            <v>15834</v>
          </cell>
          <cell r="B738">
            <v>169</v>
          </cell>
          <cell r="D738">
            <v>15834</v>
          </cell>
          <cell r="E738">
            <v>2</v>
          </cell>
          <cell r="G738">
            <v>15834</v>
          </cell>
          <cell r="H738">
            <v>128.94999999999999</v>
          </cell>
        </row>
        <row r="739">
          <cell r="A739">
            <v>15836</v>
          </cell>
          <cell r="B739">
            <v>45</v>
          </cell>
          <cell r="D739">
            <v>15836</v>
          </cell>
          <cell r="E739">
            <v>1</v>
          </cell>
          <cell r="G739">
            <v>15836</v>
          </cell>
          <cell r="H739">
            <v>19.899999999999999</v>
          </cell>
        </row>
        <row r="740">
          <cell r="A740">
            <v>15839</v>
          </cell>
          <cell r="B740">
            <v>29</v>
          </cell>
          <cell r="D740">
            <v>15839</v>
          </cell>
          <cell r="E740">
            <v>1</v>
          </cell>
          <cell r="G740">
            <v>15839</v>
          </cell>
          <cell r="H740">
            <v>5.95</v>
          </cell>
        </row>
        <row r="741">
          <cell r="A741">
            <v>15841</v>
          </cell>
          <cell r="B741">
            <v>190</v>
          </cell>
          <cell r="D741">
            <v>15841</v>
          </cell>
          <cell r="E741">
            <v>1</v>
          </cell>
          <cell r="G741">
            <v>15841</v>
          </cell>
          <cell r="H741">
            <v>9.9600000000000009</v>
          </cell>
        </row>
        <row r="742">
          <cell r="A742">
            <v>15845</v>
          </cell>
          <cell r="B742">
            <v>225</v>
          </cell>
          <cell r="D742">
            <v>15845</v>
          </cell>
          <cell r="E742">
            <v>1</v>
          </cell>
          <cell r="G742">
            <v>15845</v>
          </cell>
          <cell r="H742">
            <v>51</v>
          </cell>
        </row>
        <row r="743">
          <cell r="A743">
            <v>15856</v>
          </cell>
          <cell r="B743">
            <v>56</v>
          </cell>
          <cell r="D743">
            <v>15856</v>
          </cell>
          <cell r="E743">
            <v>4</v>
          </cell>
          <cell r="G743">
            <v>15856</v>
          </cell>
          <cell r="H743">
            <v>171.65</v>
          </cell>
        </row>
        <row r="744">
          <cell r="A744">
            <v>15861</v>
          </cell>
          <cell r="B744">
            <v>22</v>
          </cell>
          <cell r="D744">
            <v>15861</v>
          </cell>
          <cell r="E744">
            <v>1</v>
          </cell>
          <cell r="G744">
            <v>15861</v>
          </cell>
          <cell r="H744">
            <v>165</v>
          </cell>
        </row>
        <row r="745">
          <cell r="A745">
            <v>15864</v>
          </cell>
          <cell r="B745">
            <v>311</v>
          </cell>
          <cell r="D745">
            <v>15864</v>
          </cell>
          <cell r="E745">
            <v>1</v>
          </cell>
          <cell r="G745">
            <v>15864</v>
          </cell>
          <cell r="H745">
            <v>10.6</v>
          </cell>
        </row>
        <row r="746">
          <cell r="A746">
            <v>15867</v>
          </cell>
          <cell r="B746">
            <v>5</v>
          </cell>
          <cell r="D746">
            <v>15867</v>
          </cell>
          <cell r="E746">
            <v>1</v>
          </cell>
          <cell r="G746">
            <v>15867</v>
          </cell>
          <cell r="H746">
            <v>14.85</v>
          </cell>
        </row>
        <row r="747">
          <cell r="A747">
            <v>15874</v>
          </cell>
          <cell r="B747">
            <v>63</v>
          </cell>
          <cell r="D747">
            <v>15874</v>
          </cell>
          <cell r="E747">
            <v>2</v>
          </cell>
          <cell r="G747">
            <v>15874</v>
          </cell>
          <cell r="H747">
            <v>32.15</v>
          </cell>
        </row>
        <row r="748">
          <cell r="A748">
            <v>15880</v>
          </cell>
          <cell r="B748">
            <v>369</v>
          </cell>
          <cell r="D748">
            <v>15880</v>
          </cell>
          <cell r="E748">
            <v>1</v>
          </cell>
          <cell r="G748">
            <v>15880</v>
          </cell>
          <cell r="H748">
            <v>30</v>
          </cell>
        </row>
        <row r="749">
          <cell r="A749">
            <v>15881</v>
          </cell>
          <cell r="B749">
            <v>312</v>
          </cell>
          <cell r="D749">
            <v>15881</v>
          </cell>
          <cell r="E749">
            <v>2</v>
          </cell>
          <cell r="G749">
            <v>15881</v>
          </cell>
          <cell r="H749">
            <v>22.35</v>
          </cell>
        </row>
        <row r="750">
          <cell r="A750">
            <v>15903</v>
          </cell>
          <cell r="B750">
            <v>277</v>
          </cell>
          <cell r="D750">
            <v>15903</v>
          </cell>
          <cell r="E750">
            <v>1</v>
          </cell>
          <cell r="G750">
            <v>15903</v>
          </cell>
          <cell r="H750">
            <v>0.42</v>
          </cell>
        </row>
        <row r="751">
          <cell r="A751">
            <v>15906</v>
          </cell>
          <cell r="B751">
            <v>255</v>
          </cell>
          <cell r="D751">
            <v>15906</v>
          </cell>
          <cell r="E751">
            <v>1</v>
          </cell>
          <cell r="G751">
            <v>15906</v>
          </cell>
          <cell r="H751">
            <v>45.9</v>
          </cell>
        </row>
        <row r="752">
          <cell r="A752">
            <v>15916</v>
          </cell>
          <cell r="B752">
            <v>30</v>
          </cell>
          <cell r="D752">
            <v>15916</v>
          </cell>
          <cell r="E752">
            <v>2</v>
          </cell>
          <cell r="G752">
            <v>15916</v>
          </cell>
          <cell r="H752">
            <v>36.85</v>
          </cell>
        </row>
        <row r="753">
          <cell r="A753">
            <v>15932</v>
          </cell>
          <cell r="B753">
            <v>281</v>
          </cell>
          <cell r="D753">
            <v>15932</v>
          </cell>
          <cell r="E753">
            <v>1</v>
          </cell>
          <cell r="G753">
            <v>15932</v>
          </cell>
          <cell r="H753">
            <v>7.65</v>
          </cell>
        </row>
        <row r="754">
          <cell r="A754">
            <v>15950</v>
          </cell>
          <cell r="B754">
            <v>1</v>
          </cell>
          <cell r="D754">
            <v>15950</v>
          </cell>
          <cell r="E754">
            <v>1</v>
          </cell>
          <cell r="G754">
            <v>15950</v>
          </cell>
          <cell r="H754">
            <v>19.350000000000001</v>
          </cell>
        </row>
        <row r="755">
          <cell r="A755">
            <v>15951</v>
          </cell>
          <cell r="B755">
            <v>1</v>
          </cell>
          <cell r="D755">
            <v>15951</v>
          </cell>
          <cell r="E755">
            <v>1</v>
          </cell>
          <cell r="G755">
            <v>15951</v>
          </cell>
          <cell r="H755">
            <v>38.65</v>
          </cell>
        </row>
        <row r="756">
          <cell r="A756">
            <v>15953</v>
          </cell>
          <cell r="B756">
            <v>25</v>
          </cell>
          <cell r="D756">
            <v>15953</v>
          </cell>
          <cell r="E756">
            <v>2</v>
          </cell>
          <cell r="G756">
            <v>15953</v>
          </cell>
          <cell r="H756">
            <v>21.45</v>
          </cell>
        </row>
        <row r="757">
          <cell r="A757">
            <v>15955</v>
          </cell>
          <cell r="B757">
            <v>191</v>
          </cell>
          <cell r="D757">
            <v>15955</v>
          </cell>
          <cell r="E757">
            <v>1</v>
          </cell>
          <cell r="G757">
            <v>15955</v>
          </cell>
          <cell r="H757">
            <v>9.9499999999999993</v>
          </cell>
        </row>
        <row r="758">
          <cell r="A758">
            <v>15973</v>
          </cell>
          <cell r="B758">
            <v>235</v>
          </cell>
          <cell r="D758">
            <v>15973</v>
          </cell>
          <cell r="E758">
            <v>1</v>
          </cell>
          <cell r="G758">
            <v>15973</v>
          </cell>
          <cell r="H758">
            <v>10.95</v>
          </cell>
        </row>
        <row r="759">
          <cell r="A759">
            <v>15974</v>
          </cell>
          <cell r="B759">
            <v>275</v>
          </cell>
          <cell r="D759">
            <v>15974</v>
          </cell>
          <cell r="E759">
            <v>1</v>
          </cell>
          <cell r="G759">
            <v>15974</v>
          </cell>
          <cell r="H759">
            <v>12.6</v>
          </cell>
        </row>
        <row r="760">
          <cell r="A760">
            <v>15984</v>
          </cell>
          <cell r="B760">
            <v>4</v>
          </cell>
          <cell r="D760">
            <v>15984</v>
          </cell>
          <cell r="E760">
            <v>1</v>
          </cell>
          <cell r="G760">
            <v>15984</v>
          </cell>
          <cell r="H760">
            <v>20.7</v>
          </cell>
        </row>
        <row r="761">
          <cell r="A761">
            <v>15993</v>
          </cell>
          <cell r="B761">
            <v>8</v>
          </cell>
          <cell r="D761">
            <v>15993</v>
          </cell>
          <cell r="E761">
            <v>3</v>
          </cell>
          <cell r="G761">
            <v>15993</v>
          </cell>
          <cell r="H761">
            <v>36.85</v>
          </cell>
        </row>
        <row r="762">
          <cell r="A762">
            <v>15998</v>
          </cell>
          <cell r="B762">
            <v>171</v>
          </cell>
          <cell r="D762">
            <v>15998</v>
          </cell>
          <cell r="E762">
            <v>1</v>
          </cell>
          <cell r="G762">
            <v>15998</v>
          </cell>
          <cell r="H762">
            <v>2.5</v>
          </cell>
        </row>
        <row r="763">
          <cell r="A763">
            <v>16013</v>
          </cell>
          <cell r="B763">
            <v>31</v>
          </cell>
          <cell r="D763">
            <v>16013</v>
          </cell>
          <cell r="E763">
            <v>2</v>
          </cell>
          <cell r="G763">
            <v>16013</v>
          </cell>
          <cell r="H763">
            <v>20.149999999999999</v>
          </cell>
        </row>
        <row r="764">
          <cell r="A764">
            <v>16014</v>
          </cell>
          <cell r="B764">
            <v>35</v>
          </cell>
          <cell r="D764">
            <v>16014</v>
          </cell>
          <cell r="E764">
            <v>1</v>
          </cell>
          <cell r="G764">
            <v>16014</v>
          </cell>
          <cell r="H764">
            <v>5.05</v>
          </cell>
        </row>
        <row r="765">
          <cell r="A765">
            <v>16015</v>
          </cell>
          <cell r="B765">
            <v>26</v>
          </cell>
          <cell r="D765">
            <v>16015</v>
          </cell>
          <cell r="E765">
            <v>1</v>
          </cell>
          <cell r="G765">
            <v>16015</v>
          </cell>
          <cell r="H765">
            <v>4.95</v>
          </cell>
        </row>
        <row r="766">
          <cell r="A766">
            <v>16016</v>
          </cell>
          <cell r="B766">
            <v>15</v>
          </cell>
          <cell r="D766">
            <v>16016</v>
          </cell>
          <cell r="E766">
            <v>2</v>
          </cell>
          <cell r="G766">
            <v>16016</v>
          </cell>
          <cell r="H766">
            <v>25.45</v>
          </cell>
        </row>
        <row r="767">
          <cell r="A767">
            <v>16019</v>
          </cell>
          <cell r="B767">
            <v>1</v>
          </cell>
          <cell r="D767">
            <v>16019</v>
          </cell>
          <cell r="E767">
            <v>1</v>
          </cell>
          <cell r="G767">
            <v>16019</v>
          </cell>
          <cell r="H767">
            <v>260.39999999999998</v>
          </cell>
        </row>
        <row r="768">
          <cell r="A768">
            <v>16029</v>
          </cell>
          <cell r="B768">
            <v>339</v>
          </cell>
          <cell r="D768">
            <v>16029</v>
          </cell>
          <cell r="E768">
            <v>1</v>
          </cell>
          <cell r="G768">
            <v>16029</v>
          </cell>
          <cell r="H768">
            <v>90</v>
          </cell>
        </row>
        <row r="769">
          <cell r="A769">
            <v>16033</v>
          </cell>
          <cell r="B769">
            <v>115</v>
          </cell>
          <cell r="D769">
            <v>16033</v>
          </cell>
          <cell r="E769">
            <v>6</v>
          </cell>
          <cell r="G769">
            <v>16033</v>
          </cell>
          <cell r="H769">
            <v>68.09</v>
          </cell>
        </row>
        <row r="770">
          <cell r="A770">
            <v>16038</v>
          </cell>
          <cell r="B770">
            <v>179</v>
          </cell>
          <cell r="D770">
            <v>16038</v>
          </cell>
          <cell r="E770">
            <v>1</v>
          </cell>
          <cell r="G770">
            <v>16038</v>
          </cell>
          <cell r="H770">
            <v>9.9499999999999993</v>
          </cell>
        </row>
        <row r="771">
          <cell r="A771">
            <v>16042</v>
          </cell>
          <cell r="B771">
            <v>365</v>
          </cell>
          <cell r="D771">
            <v>16042</v>
          </cell>
          <cell r="E771">
            <v>2</v>
          </cell>
          <cell r="G771">
            <v>16042</v>
          </cell>
          <cell r="H771">
            <v>15.9</v>
          </cell>
        </row>
        <row r="772">
          <cell r="A772">
            <v>16048</v>
          </cell>
          <cell r="B772">
            <v>85</v>
          </cell>
          <cell r="D772">
            <v>16048</v>
          </cell>
          <cell r="E772">
            <v>1</v>
          </cell>
          <cell r="G772">
            <v>16048</v>
          </cell>
          <cell r="H772">
            <v>12.75</v>
          </cell>
        </row>
        <row r="773">
          <cell r="A773">
            <v>16057</v>
          </cell>
          <cell r="B773">
            <v>4</v>
          </cell>
          <cell r="D773">
            <v>16057</v>
          </cell>
          <cell r="E773">
            <v>3</v>
          </cell>
          <cell r="G773">
            <v>16057</v>
          </cell>
          <cell r="H773">
            <v>103</v>
          </cell>
        </row>
        <row r="774">
          <cell r="A774">
            <v>16061</v>
          </cell>
          <cell r="B774">
            <v>269</v>
          </cell>
          <cell r="D774">
            <v>16061</v>
          </cell>
          <cell r="E774">
            <v>1</v>
          </cell>
          <cell r="G774">
            <v>16061</v>
          </cell>
          <cell r="H774">
            <v>29.95</v>
          </cell>
        </row>
        <row r="775">
          <cell r="A775">
            <v>16076</v>
          </cell>
          <cell r="B775">
            <v>92</v>
          </cell>
          <cell r="D775">
            <v>16076</v>
          </cell>
          <cell r="E775">
            <v>1</v>
          </cell>
          <cell r="G775">
            <v>16076</v>
          </cell>
          <cell r="H775">
            <v>20.399999999999999</v>
          </cell>
        </row>
        <row r="776">
          <cell r="A776">
            <v>16080</v>
          </cell>
          <cell r="B776">
            <v>263</v>
          </cell>
          <cell r="D776">
            <v>16080</v>
          </cell>
          <cell r="E776">
            <v>1</v>
          </cell>
          <cell r="G776">
            <v>16080</v>
          </cell>
          <cell r="H776">
            <v>40.56</v>
          </cell>
        </row>
        <row r="777">
          <cell r="A777">
            <v>16086</v>
          </cell>
          <cell r="B777">
            <v>199</v>
          </cell>
          <cell r="D777">
            <v>16086</v>
          </cell>
          <cell r="E777">
            <v>1</v>
          </cell>
          <cell r="G777">
            <v>16086</v>
          </cell>
          <cell r="H777">
            <v>2.08</v>
          </cell>
        </row>
        <row r="778">
          <cell r="A778">
            <v>16092</v>
          </cell>
          <cell r="B778">
            <v>98</v>
          </cell>
          <cell r="D778">
            <v>16092</v>
          </cell>
          <cell r="E778">
            <v>1</v>
          </cell>
          <cell r="G778">
            <v>16092</v>
          </cell>
          <cell r="H778">
            <v>30</v>
          </cell>
        </row>
        <row r="779">
          <cell r="A779">
            <v>16094</v>
          </cell>
          <cell r="B779">
            <v>213</v>
          </cell>
          <cell r="D779">
            <v>16094</v>
          </cell>
          <cell r="E779">
            <v>1</v>
          </cell>
          <cell r="G779">
            <v>16094</v>
          </cell>
          <cell r="H779">
            <v>11.7</v>
          </cell>
        </row>
        <row r="780">
          <cell r="A780">
            <v>16101</v>
          </cell>
          <cell r="B780">
            <v>9</v>
          </cell>
          <cell r="D780">
            <v>16101</v>
          </cell>
          <cell r="E780">
            <v>2</v>
          </cell>
          <cell r="G780">
            <v>16101</v>
          </cell>
          <cell r="H780">
            <v>28.08</v>
          </cell>
        </row>
        <row r="781">
          <cell r="A781">
            <v>16124</v>
          </cell>
          <cell r="B781">
            <v>316</v>
          </cell>
          <cell r="D781">
            <v>16124</v>
          </cell>
          <cell r="E781">
            <v>1</v>
          </cell>
          <cell r="G781">
            <v>16124</v>
          </cell>
          <cell r="H781">
            <v>50.85</v>
          </cell>
        </row>
        <row r="782">
          <cell r="A782">
            <v>16133</v>
          </cell>
          <cell r="B782">
            <v>100</v>
          </cell>
          <cell r="D782">
            <v>16133</v>
          </cell>
          <cell r="E782">
            <v>8</v>
          </cell>
          <cell r="G782">
            <v>16133</v>
          </cell>
          <cell r="H782">
            <v>91.91</v>
          </cell>
        </row>
        <row r="783">
          <cell r="A783">
            <v>16134</v>
          </cell>
          <cell r="B783">
            <v>354</v>
          </cell>
          <cell r="D783">
            <v>16134</v>
          </cell>
          <cell r="E783">
            <v>1</v>
          </cell>
          <cell r="G783">
            <v>16134</v>
          </cell>
          <cell r="H783">
            <v>14.4</v>
          </cell>
        </row>
        <row r="784">
          <cell r="A784">
            <v>16138</v>
          </cell>
          <cell r="B784">
            <v>368</v>
          </cell>
          <cell r="D784">
            <v>16138</v>
          </cell>
          <cell r="E784">
            <v>1</v>
          </cell>
          <cell r="G784">
            <v>16138</v>
          </cell>
          <cell r="H784">
            <v>7.95</v>
          </cell>
        </row>
        <row r="785">
          <cell r="A785">
            <v>16145</v>
          </cell>
          <cell r="B785">
            <v>143</v>
          </cell>
          <cell r="D785">
            <v>16145</v>
          </cell>
          <cell r="E785">
            <v>3</v>
          </cell>
          <cell r="G785">
            <v>16145</v>
          </cell>
          <cell r="H785">
            <v>5.75</v>
          </cell>
        </row>
        <row r="786">
          <cell r="A786">
            <v>16150</v>
          </cell>
          <cell r="B786">
            <v>38</v>
          </cell>
          <cell r="D786">
            <v>16150</v>
          </cell>
          <cell r="E786">
            <v>5</v>
          </cell>
          <cell r="G786">
            <v>16150</v>
          </cell>
          <cell r="H786">
            <v>41.9</v>
          </cell>
        </row>
        <row r="787">
          <cell r="A787">
            <v>16156</v>
          </cell>
          <cell r="B787">
            <v>71</v>
          </cell>
          <cell r="D787">
            <v>16156</v>
          </cell>
          <cell r="E787">
            <v>4</v>
          </cell>
          <cell r="G787">
            <v>16156</v>
          </cell>
          <cell r="H787">
            <v>86.68</v>
          </cell>
        </row>
        <row r="788">
          <cell r="A788">
            <v>16161</v>
          </cell>
          <cell r="B788">
            <v>25</v>
          </cell>
          <cell r="D788">
            <v>16161</v>
          </cell>
          <cell r="E788">
            <v>5</v>
          </cell>
          <cell r="G788">
            <v>16161</v>
          </cell>
          <cell r="H788">
            <v>124.23</v>
          </cell>
        </row>
        <row r="789">
          <cell r="A789">
            <v>16164</v>
          </cell>
          <cell r="B789">
            <v>38</v>
          </cell>
          <cell r="D789">
            <v>16164</v>
          </cell>
          <cell r="E789">
            <v>1</v>
          </cell>
          <cell r="G789">
            <v>16164</v>
          </cell>
          <cell r="H789">
            <v>19.95</v>
          </cell>
        </row>
        <row r="790">
          <cell r="A790">
            <v>16170</v>
          </cell>
          <cell r="B790">
            <v>175</v>
          </cell>
          <cell r="D790">
            <v>16170</v>
          </cell>
          <cell r="E790">
            <v>1</v>
          </cell>
          <cell r="G790">
            <v>16170</v>
          </cell>
          <cell r="H790">
            <v>2.08</v>
          </cell>
        </row>
        <row r="791">
          <cell r="A791">
            <v>16173</v>
          </cell>
          <cell r="B791">
            <v>91</v>
          </cell>
          <cell r="D791">
            <v>16173</v>
          </cell>
          <cell r="E791">
            <v>1</v>
          </cell>
          <cell r="G791">
            <v>16173</v>
          </cell>
          <cell r="H791">
            <v>5.85</v>
          </cell>
        </row>
        <row r="792">
          <cell r="A792">
            <v>16180</v>
          </cell>
          <cell r="B792">
            <v>120</v>
          </cell>
          <cell r="D792">
            <v>16180</v>
          </cell>
          <cell r="E792">
            <v>2</v>
          </cell>
          <cell r="G792">
            <v>16180</v>
          </cell>
          <cell r="H792">
            <v>36.700000000000003</v>
          </cell>
        </row>
        <row r="793">
          <cell r="A793">
            <v>16184</v>
          </cell>
          <cell r="B793">
            <v>109</v>
          </cell>
          <cell r="D793">
            <v>16184</v>
          </cell>
          <cell r="E793">
            <v>1</v>
          </cell>
          <cell r="G793">
            <v>16184</v>
          </cell>
          <cell r="H793">
            <v>3.25</v>
          </cell>
        </row>
        <row r="794">
          <cell r="A794">
            <v>16186</v>
          </cell>
          <cell r="B794">
            <v>171</v>
          </cell>
          <cell r="D794">
            <v>16186</v>
          </cell>
          <cell r="E794">
            <v>1</v>
          </cell>
          <cell r="G794">
            <v>16186</v>
          </cell>
          <cell r="H794">
            <v>15</v>
          </cell>
        </row>
        <row r="795">
          <cell r="A795">
            <v>16191</v>
          </cell>
          <cell r="B795">
            <v>35</v>
          </cell>
          <cell r="D795">
            <v>16191</v>
          </cell>
          <cell r="E795">
            <v>4</v>
          </cell>
          <cell r="G795">
            <v>16191</v>
          </cell>
          <cell r="H795">
            <v>11.65</v>
          </cell>
        </row>
        <row r="796">
          <cell r="A796">
            <v>16201</v>
          </cell>
          <cell r="B796">
            <v>16</v>
          </cell>
          <cell r="D796">
            <v>16201</v>
          </cell>
          <cell r="E796">
            <v>1</v>
          </cell>
          <cell r="G796">
            <v>16201</v>
          </cell>
          <cell r="H796">
            <v>28.15</v>
          </cell>
        </row>
        <row r="797">
          <cell r="A797">
            <v>16203</v>
          </cell>
          <cell r="B797">
            <v>332</v>
          </cell>
          <cell r="D797">
            <v>16203</v>
          </cell>
          <cell r="E797">
            <v>1</v>
          </cell>
          <cell r="G797">
            <v>16203</v>
          </cell>
          <cell r="H797">
            <v>3.75</v>
          </cell>
        </row>
        <row r="798">
          <cell r="A798">
            <v>16211</v>
          </cell>
          <cell r="B798">
            <v>81</v>
          </cell>
          <cell r="D798">
            <v>16211</v>
          </cell>
          <cell r="E798">
            <v>1</v>
          </cell>
          <cell r="G798">
            <v>16211</v>
          </cell>
          <cell r="H798">
            <v>4.25</v>
          </cell>
        </row>
        <row r="799">
          <cell r="A799">
            <v>16212</v>
          </cell>
          <cell r="B799">
            <v>281</v>
          </cell>
          <cell r="D799">
            <v>16212</v>
          </cell>
          <cell r="E799">
            <v>1</v>
          </cell>
          <cell r="G799">
            <v>16212</v>
          </cell>
          <cell r="H799">
            <v>4.95</v>
          </cell>
        </row>
        <row r="800">
          <cell r="A800">
            <v>16217</v>
          </cell>
          <cell r="B800">
            <v>267</v>
          </cell>
          <cell r="D800">
            <v>16217</v>
          </cell>
          <cell r="E800">
            <v>1</v>
          </cell>
          <cell r="G800">
            <v>16217</v>
          </cell>
          <cell r="H800">
            <v>24.3</v>
          </cell>
        </row>
        <row r="801">
          <cell r="A801">
            <v>16218</v>
          </cell>
          <cell r="B801">
            <v>185</v>
          </cell>
          <cell r="D801">
            <v>16218</v>
          </cell>
          <cell r="E801">
            <v>1</v>
          </cell>
          <cell r="G801">
            <v>16218</v>
          </cell>
          <cell r="H801">
            <v>11.25</v>
          </cell>
        </row>
        <row r="802">
          <cell r="A802">
            <v>16235</v>
          </cell>
          <cell r="B802">
            <v>329</v>
          </cell>
          <cell r="D802">
            <v>16235</v>
          </cell>
          <cell r="E802">
            <v>1</v>
          </cell>
          <cell r="G802">
            <v>16235</v>
          </cell>
          <cell r="H802">
            <v>8.9</v>
          </cell>
        </row>
        <row r="803">
          <cell r="A803">
            <v>16240</v>
          </cell>
          <cell r="B803">
            <v>8</v>
          </cell>
          <cell r="D803">
            <v>16240</v>
          </cell>
          <cell r="E803">
            <v>3</v>
          </cell>
          <cell r="G803">
            <v>16240</v>
          </cell>
          <cell r="H803">
            <v>24.99</v>
          </cell>
        </row>
        <row r="804">
          <cell r="A804">
            <v>16242</v>
          </cell>
          <cell r="B804">
            <v>214</v>
          </cell>
          <cell r="D804">
            <v>16242</v>
          </cell>
          <cell r="E804">
            <v>1</v>
          </cell>
          <cell r="G804">
            <v>16242</v>
          </cell>
          <cell r="H804">
            <v>4.95</v>
          </cell>
        </row>
        <row r="805">
          <cell r="A805">
            <v>16245</v>
          </cell>
          <cell r="B805">
            <v>64</v>
          </cell>
          <cell r="D805">
            <v>16245</v>
          </cell>
          <cell r="E805">
            <v>1</v>
          </cell>
          <cell r="G805">
            <v>16245</v>
          </cell>
          <cell r="H805">
            <v>35.950000000000003</v>
          </cell>
        </row>
        <row r="806">
          <cell r="A806">
            <v>16252</v>
          </cell>
          <cell r="B806">
            <v>366</v>
          </cell>
          <cell r="D806">
            <v>16252</v>
          </cell>
          <cell r="E806">
            <v>1</v>
          </cell>
          <cell r="G806">
            <v>16252</v>
          </cell>
          <cell r="H806">
            <v>92.75</v>
          </cell>
        </row>
        <row r="807">
          <cell r="A807">
            <v>16255</v>
          </cell>
          <cell r="B807">
            <v>123</v>
          </cell>
          <cell r="D807">
            <v>16255</v>
          </cell>
          <cell r="E807">
            <v>2</v>
          </cell>
          <cell r="G807">
            <v>16255</v>
          </cell>
          <cell r="H807">
            <v>2.7</v>
          </cell>
        </row>
        <row r="808">
          <cell r="A808">
            <v>16262</v>
          </cell>
          <cell r="B808">
            <v>360</v>
          </cell>
          <cell r="D808">
            <v>16262</v>
          </cell>
          <cell r="E808">
            <v>1</v>
          </cell>
          <cell r="G808">
            <v>16262</v>
          </cell>
          <cell r="H808">
            <v>4.25</v>
          </cell>
        </row>
        <row r="809">
          <cell r="A809">
            <v>16265</v>
          </cell>
          <cell r="B809">
            <v>301</v>
          </cell>
          <cell r="D809">
            <v>16265</v>
          </cell>
          <cell r="E809">
            <v>1</v>
          </cell>
          <cell r="G809">
            <v>16265</v>
          </cell>
          <cell r="H809">
            <v>10.199999999999999</v>
          </cell>
        </row>
        <row r="810">
          <cell r="A810">
            <v>16271</v>
          </cell>
          <cell r="B810">
            <v>142</v>
          </cell>
          <cell r="D810">
            <v>16271</v>
          </cell>
          <cell r="E810">
            <v>1</v>
          </cell>
          <cell r="G810">
            <v>16271</v>
          </cell>
          <cell r="H810">
            <v>5.95</v>
          </cell>
        </row>
        <row r="811">
          <cell r="A811">
            <v>16278</v>
          </cell>
          <cell r="B811">
            <v>23</v>
          </cell>
          <cell r="D811">
            <v>16278</v>
          </cell>
          <cell r="E811">
            <v>1</v>
          </cell>
          <cell r="G811">
            <v>16278</v>
          </cell>
          <cell r="H811">
            <v>12.75</v>
          </cell>
        </row>
        <row r="812">
          <cell r="A812">
            <v>16279</v>
          </cell>
          <cell r="B812">
            <v>333</v>
          </cell>
          <cell r="D812">
            <v>16279</v>
          </cell>
          <cell r="E812">
            <v>1</v>
          </cell>
          <cell r="G812">
            <v>16279</v>
          </cell>
          <cell r="H812">
            <v>12.9</v>
          </cell>
        </row>
        <row r="813">
          <cell r="A813">
            <v>16283</v>
          </cell>
          <cell r="B813">
            <v>5</v>
          </cell>
          <cell r="D813">
            <v>16283</v>
          </cell>
          <cell r="E813">
            <v>1</v>
          </cell>
          <cell r="G813">
            <v>16283</v>
          </cell>
          <cell r="H813">
            <v>35.4</v>
          </cell>
        </row>
        <row r="814">
          <cell r="A814">
            <v>16292</v>
          </cell>
          <cell r="B814">
            <v>117</v>
          </cell>
          <cell r="D814">
            <v>16292</v>
          </cell>
          <cell r="E814">
            <v>1</v>
          </cell>
          <cell r="G814">
            <v>16292</v>
          </cell>
          <cell r="H814">
            <v>1.45</v>
          </cell>
        </row>
        <row r="815">
          <cell r="A815">
            <v>16293</v>
          </cell>
          <cell r="B815">
            <v>85</v>
          </cell>
          <cell r="D815">
            <v>16293</v>
          </cell>
          <cell r="E815">
            <v>1</v>
          </cell>
          <cell r="G815">
            <v>16293</v>
          </cell>
          <cell r="H815">
            <v>8.5</v>
          </cell>
        </row>
        <row r="816">
          <cell r="A816">
            <v>16297</v>
          </cell>
          <cell r="B816">
            <v>249</v>
          </cell>
          <cell r="D816">
            <v>16297</v>
          </cell>
          <cell r="E816">
            <v>2</v>
          </cell>
          <cell r="G816">
            <v>16297</v>
          </cell>
          <cell r="H816">
            <v>23.35</v>
          </cell>
        </row>
        <row r="817">
          <cell r="A817">
            <v>16302</v>
          </cell>
          <cell r="B817">
            <v>107</v>
          </cell>
          <cell r="D817">
            <v>16302</v>
          </cell>
          <cell r="E817">
            <v>1</v>
          </cell>
          <cell r="G817">
            <v>16302</v>
          </cell>
          <cell r="H817">
            <v>20.399999999999999</v>
          </cell>
        </row>
        <row r="818">
          <cell r="A818">
            <v>16303</v>
          </cell>
          <cell r="B818">
            <v>100</v>
          </cell>
          <cell r="D818">
            <v>16303</v>
          </cell>
          <cell r="E818">
            <v>1</v>
          </cell>
          <cell r="G818">
            <v>16303</v>
          </cell>
          <cell r="H818">
            <v>1.25</v>
          </cell>
        </row>
        <row r="819">
          <cell r="A819">
            <v>16306</v>
          </cell>
          <cell r="B819">
            <v>296</v>
          </cell>
          <cell r="D819">
            <v>16306</v>
          </cell>
          <cell r="E819">
            <v>1</v>
          </cell>
          <cell r="G819">
            <v>16306</v>
          </cell>
          <cell r="H819">
            <v>19.8</v>
          </cell>
        </row>
        <row r="820">
          <cell r="A820">
            <v>16309</v>
          </cell>
          <cell r="B820">
            <v>91</v>
          </cell>
          <cell r="D820">
            <v>16309</v>
          </cell>
          <cell r="E820">
            <v>1</v>
          </cell>
          <cell r="G820">
            <v>16309</v>
          </cell>
          <cell r="H820">
            <v>19.899999999999999</v>
          </cell>
        </row>
        <row r="821">
          <cell r="A821">
            <v>16316</v>
          </cell>
          <cell r="B821">
            <v>78</v>
          </cell>
          <cell r="D821">
            <v>16316</v>
          </cell>
          <cell r="E821">
            <v>3</v>
          </cell>
          <cell r="G821">
            <v>16316</v>
          </cell>
          <cell r="H821">
            <v>152.75</v>
          </cell>
        </row>
        <row r="822">
          <cell r="A822">
            <v>16321</v>
          </cell>
          <cell r="B822">
            <v>72</v>
          </cell>
          <cell r="D822">
            <v>16321</v>
          </cell>
          <cell r="E822">
            <v>1</v>
          </cell>
          <cell r="G822">
            <v>16321</v>
          </cell>
          <cell r="H822">
            <v>75</v>
          </cell>
        </row>
        <row r="823">
          <cell r="A823">
            <v>16325</v>
          </cell>
          <cell r="B823">
            <v>44</v>
          </cell>
          <cell r="D823">
            <v>16325</v>
          </cell>
          <cell r="E823">
            <v>1</v>
          </cell>
          <cell r="G823">
            <v>16325</v>
          </cell>
          <cell r="H823">
            <v>30.6</v>
          </cell>
        </row>
        <row r="824">
          <cell r="A824">
            <v>16330</v>
          </cell>
          <cell r="B824">
            <v>110</v>
          </cell>
          <cell r="D824">
            <v>16330</v>
          </cell>
          <cell r="E824">
            <v>1</v>
          </cell>
          <cell r="G824">
            <v>16330</v>
          </cell>
          <cell r="H824">
            <v>9.6999999999999993</v>
          </cell>
        </row>
        <row r="825">
          <cell r="A825">
            <v>16341</v>
          </cell>
          <cell r="B825">
            <v>79</v>
          </cell>
          <cell r="D825">
            <v>16341</v>
          </cell>
          <cell r="E825">
            <v>2</v>
          </cell>
          <cell r="G825">
            <v>16341</v>
          </cell>
          <cell r="H825">
            <v>5.83</v>
          </cell>
        </row>
        <row r="826">
          <cell r="A826">
            <v>16350</v>
          </cell>
          <cell r="B826">
            <v>365</v>
          </cell>
          <cell r="D826">
            <v>16350</v>
          </cell>
          <cell r="E826">
            <v>1</v>
          </cell>
          <cell r="G826">
            <v>16350</v>
          </cell>
          <cell r="H826">
            <v>16</v>
          </cell>
        </row>
        <row r="827">
          <cell r="A827">
            <v>16356</v>
          </cell>
          <cell r="B827">
            <v>227</v>
          </cell>
          <cell r="D827">
            <v>16356</v>
          </cell>
          <cell r="E827">
            <v>1</v>
          </cell>
          <cell r="G827">
            <v>16356</v>
          </cell>
          <cell r="H827">
            <v>1.45</v>
          </cell>
        </row>
        <row r="828">
          <cell r="A828">
            <v>16358</v>
          </cell>
          <cell r="B828">
            <v>182</v>
          </cell>
          <cell r="D828">
            <v>16358</v>
          </cell>
          <cell r="E828">
            <v>1</v>
          </cell>
          <cell r="G828">
            <v>16358</v>
          </cell>
          <cell r="H828">
            <v>2.5499999999999998</v>
          </cell>
        </row>
        <row r="829">
          <cell r="A829">
            <v>16359</v>
          </cell>
          <cell r="B829">
            <v>243</v>
          </cell>
          <cell r="D829">
            <v>16359</v>
          </cell>
          <cell r="E829">
            <v>1</v>
          </cell>
          <cell r="G829">
            <v>16359</v>
          </cell>
          <cell r="H829">
            <v>250</v>
          </cell>
        </row>
        <row r="830">
          <cell r="A830">
            <v>16360</v>
          </cell>
          <cell r="B830">
            <v>4</v>
          </cell>
          <cell r="D830">
            <v>16360</v>
          </cell>
          <cell r="E830">
            <v>2</v>
          </cell>
          <cell r="G830">
            <v>16360</v>
          </cell>
          <cell r="H830">
            <v>33.04</v>
          </cell>
        </row>
        <row r="831">
          <cell r="A831">
            <v>16362</v>
          </cell>
          <cell r="B831">
            <v>66</v>
          </cell>
          <cell r="D831">
            <v>16362</v>
          </cell>
          <cell r="E831">
            <v>3</v>
          </cell>
          <cell r="G831">
            <v>16362</v>
          </cell>
          <cell r="H831">
            <v>12.85</v>
          </cell>
        </row>
        <row r="832">
          <cell r="A832">
            <v>16376</v>
          </cell>
          <cell r="B832">
            <v>8</v>
          </cell>
          <cell r="D832">
            <v>16376</v>
          </cell>
          <cell r="E832">
            <v>1</v>
          </cell>
          <cell r="G832">
            <v>16376</v>
          </cell>
          <cell r="H832">
            <v>5.74</v>
          </cell>
        </row>
        <row r="833">
          <cell r="A833">
            <v>16389</v>
          </cell>
          <cell r="B833">
            <v>72</v>
          </cell>
          <cell r="D833">
            <v>16389</v>
          </cell>
          <cell r="E833">
            <v>1</v>
          </cell>
          <cell r="G833">
            <v>16389</v>
          </cell>
          <cell r="H833">
            <v>19.8</v>
          </cell>
        </row>
        <row r="834">
          <cell r="A834">
            <v>16393</v>
          </cell>
          <cell r="B834">
            <v>2</v>
          </cell>
          <cell r="D834">
            <v>16393</v>
          </cell>
          <cell r="E834">
            <v>7</v>
          </cell>
          <cell r="G834">
            <v>16393</v>
          </cell>
          <cell r="H834">
            <v>58.21</v>
          </cell>
        </row>
        <row r="835">
          <cell r="A835">
            <v>16394</v>
          </cell>
          <cell r="B835">
            <v>79</v>
          </cell>
          <cell r="D835">
            <v>16394</v>
          </cell>
          <cell r="E835">
            <v>2</v>
          </cell>
          <cell r="G835">
            <v>16394</v>
          </cell>
          <cell r="H835">
            <v>28.14</v>
          </cell>
        </row>
        <row r="836">
          <cell r="A836">
            <v>16398</v>
          </cell>
          <cell r="B836">
            <v>144</v>
          </cell>
          <cell r="D836">
            <v>16398</v>
          </cell>
          <cell r="E836">
            <v>1</v>
          </cell>
          <cell r="G836">
            <v>16398</v>
          </cell>
          <cell r="H836">
            <v>39.950000000000003</v>
          </cell>
        </row>
        <row r="837">
          <cell r="A837">
            <v>16401</v>
          </cell>
          <cell r="B837">
            <v>117</v>
          </cell>
          <cell r="D837">
            <v>16401</v>
          </cell>
          <cell r="E837">
            <v>2</v>
          </cell>
          <cell r="G837">
            <v>16401</v>
          </cell>
          <cell r="H837">
            <v>4.5999999999999996</v>
          </cell>
        </row>
        <row r="838">
          <cell r="A838">
            <v>16403</v>
          </cell>
          <cell r="B838">
            <v>302</v>
          </cell>
          <cell r="D838">
            <v>16403</v>
          </cell>
          <cell r="E838">
            <v>1</v>
          </cell>
          <cell r="G838">
            <v>16403</v>
          </cell>
          <cell r="H838">
            <v>3.6</v>
          </cell>
        </row>
        <row r="839">
          <cell r="A839">
            <v>16419</v>
          </cell>
          <cell r="B839">
            <v>273</v>
          </cell>
          <cell r="D839">
            <v>16419</v>
          </cell>
          <cell r="E839">
            <v>1</v>
          </cell>
          <cell r="G839">
            <v>16419</v>
          </cell>
          <cell r="H839">
            <v>12.75</v>
          </cell>
        </row>
        <row r="840">
          <cell r="A840">
            <v>16422</v>
          </cell>
          <cell r="B840">
            <v>150</v>
          </cell>
          <cell r="D840">
            <v>16422</v>
          </cell>
          <cell r="E840">
            <v>5</v>
          </cell>
          <cell r="G840">
            <v>16422</v>
          </cell>
          <cell r="H840">
            <v>205.8</v>
          </cell>
        </row>
        <row r="841">
          <cell r="A841">
            <v>16424</v>
          </cell>
          <cell r="B841">
            <v>337</v>
          </cell>
          <cell r="D841">
            <v>16424</v>
          </cell>
          <cell r="E841">
            <v>1</v>
          </cell>
          <cell r="G841">
            <v>16424</v>
          </cell>
          <cell r="H841">
            <v>51</v>
          </cell>
        </row>
        <row r="842">
          <cell r="A842">
            <v>16428</v>
          </cell>
          <cell r="B842">
            <v>81</v>
          </cell>
          <cell r="D842">
            <v>16428</v>
          </cell>
          <cell r="E842">
            <v>1</v>
          </cell>
          <cell r="G842">
            <v>16428</v>
          </cell>
          <cell r="H842">
            <v>2.95</v>
          </cell>
        </row>
        <row r="843">
          <cell r="A843">
            <v>16444</v>
          </cell>
          <cell r="B843">
            <v>264</v>
          </cell>
          <cell r="D843">
            <v>16444</v>
          </cell>
          <cell r="E843">
            <v>1</v>
          </cell>
          <cell r="G843">
            <v>16444</v>
          </cell>
          <cell r="H843">
            <v>8.9499999999999993</v>
          </cell>
        </row>
        <row r="844">
          <cell r="A844">
            <v>16463</v>
          </cell>
          <cell r="B844">
            <v>196</v>
          </cell>
          <cell r="D844">
            <v>16463</v>
          </cell>
          <cell r="E844">
            <v>1</v>
          </cell>
          <cell r="G844">
            <v>16463</v>
          </cell>
          <cell r="H844">
            <v>4.95</v>
          </cell>
        </row>
        <row r="845">
          <cell r="A845">
            <v>16470</v>
          </cell>
          <cell r="B845">
            <v>358</v>
          </cell>
          <cell r="D845">
            <v>16470</v>
          </cell>
          <cell r="E845">
            <v>1</v>
          </cell>
          <cell r="G845">
            <v>16470</v>
          </cell>
          <cell r="H845">
            <v>4.95</v>
          </cell>
        </row>
        <row r="846">
          <cell r="A846">
            <v>16473</v>
          </cell>
          <cell r="B846">
            <v>282</v>
          </cell>
          <cell r="D846">
            <v>16473</v>
          </cell>
          <cell r="E846">
            <v>1</v>
          </cell>
          <cell r="G846">
            <v>16473</v>
          </cell>
          <cell r="H846">
            <v>1.25</v>
          </cell>
        </row>
        <row r="847">
          <cell r="A847">
            <v>16474</v>
          </cell>
          <cell r="B847">
            <v>17</v>
          </cell>
          <cell r="D847">
            <v>16474</v>
          </cell>
          <cell r="E847">
            <v>3</v>
          </cell>
          <cell r="G847">
            <v>16474</v>
          </cell>
          <cell r="H847">
            <v>34.68</v>
          </cell>
        </row>
        <row r="848">
          <cell r="A848">
            <v>16484</v>
          </cell>
          <cell r="B848">
            <v>189</v>
          </cell>
          <cell r="D848">
            <v>16484</v>
          </cell>
          <cell r="E848">
            <v>1</v>
          </cell>
          <cell r="G848">
            <v>16484</v>
          </cell>
          <cell r="H848">
            <v>24.9</v>
          </cell>
        </row>
        <row r="849">
          <cell r="A849">
            <v>16493</v>
          </cell>
          <cell r="B849">
            <v>72</v>
          </cell>
          <cell r="D849">
            <v>16493</v>
          </cell>
          <cell r="E849">
            <v>2</v>
          </cell>
          <cell r="G849">
            <v>16493</v>
          </cell>
          <cell r="H849">
            <v>15.6</v>
          </cell>
        </row>
        <row r="850">
          <cell r="A850">
            <v>16499</v>
          </cell>
          <cell r="B850">
            <v>360</v>
          </cell>
          <cell r="D850">
            <v>16499</v>
          </cell>
          <cell r="E850">
            <v>1</v>
          </cell>
          <cell r="G850">
            <v>16499</v>
          </cell>
          <cell r="H850">
            <v>2.95</v>
          </cell>
        </row>
        <row r="851">
          <cell r="A851">
            <v>16503</v>
          </cell>
          <cell r="B851">
            <v>358</v>
          </cell>
          <cell r="D851">
            <v>16503</v>
          </cell>
          <cell r="E851">
            <v>1</v>
          </cell>
          <cell r="G851">
            <v>16503</v>
          </cell>
          <cell r="H851">
            <v>10.5</v>
          </cell>
        </row>
        <row r="852">
          <cell r="A852">
            <v>16518</v>
          </cell>
          <cell r="B852">
            <v>270</v>
          </cell>
          <cell r="D852">
            <v>16518</v>
          </cell>
          <cell r="E852">
            <v>1</v>
          </cell>
          <cell r="G852">
            <v>16518</v>
          </cell>
          <cell r="H852">
            <v>3.4</v>
          </cell>
        </row>
        <row r="853">
          <cell r="A853">
            <v>16520</v>
          </cell>
          <cell r="B853">
            <v>186</v>
          </cell>
          <cell r="D853">
            <v>16520</v>
          </cell>
          <cell r="E853">
            <v>1</v>
          </cell>
          <cell r="G853">
            <v>16520</v>
          </cell>
          <cell r="H853">
            <v>9.9499999999999993</v>
          </cell>
        </row>
        <row r="854">
          <cell r="A854">
            <v>16523</v>
          </cell>
          <cell r="B854">
            <v>64</v>
          </cell>
          <cell r="D854">
            <v>16523</v>
          </cell>
          <cell r="E854">
            <v>2</v>
          </cell>
          <cell r="G854">
            <v>16523</v>
          </cell>
          <cell r="H854">
            <v>26.55</v>
          </cell>
        </row>
        <row r="855">
          <cell r="A855">
            <v>16525</v>
          </cell>
          <cell r="B855">
            <v>128</v>
          </cell>
          <cell r="D855">
            <v>16525</v>
          </cell>
          <cell r="E855">
            <v>2</v>
          </cell>
          <cell r="G855">
            <v>16525</v>
          </cell>
          <cell r="H855">
            <v>167.58</v>
          </cell>
        </row>
        <row r="856">
          <cell r="A856">
            <v>16536</v>
          </cell>
          <cell r="B856">
            <v>107</v>
          </cell>
          <cell r="D856">
            <v>16536</v>
          </cell>
          <cell r="E856">
            <v>1</v>
          </cell>
          <cell r="G856">
            <v>16536</v>
          </cell>
          <cell r="H856">
            <v>9.9499999999999993</v>
          </cell>
        </row>
        <row r="857">
          <cell r="A857">
            <v>16550</v>
          </cell>
          <cell r="B857">
            <v>155</v>
          </cell>
          <cell r="D857">
            <v>16550</v>
          </cell>
          <cell r="E857">
            <v>3</v>
          </cell>
          <cell r="G857">
            <v>16550</v>
          </cell>
          <cell r="H857">
            <v>16.8</v>
          </cell>
        </row>
        <row r="858">
          <cell r="A858">
            <v>16553</v>
          </cell>
          <cell r="B858">
            <v>366</v>
          </cell>
          <cell r="D858">
            <v>16553</v>
          </cell>
          <cell r="E858">
            <v>1</v>
          </cell>
          <cell r="G858">
            <v>16553</v>
          </cell>
          <cell r="H858">
            <v>4.25</v>
          </cell>
        </row>
        <row r="859">
          <cell r="A859">
            <v>16554</v>
          </cell>
          <cell r="B859">
            <v>3</v>
          </cell>
          <cell r="D859">
            <v>16554</v>
          </cell>
          <cell r="E859">
            <v>4</v>
          </cell>
          <cell r="G859">
            <v>16554</v>
          </cell>
          <cell r="H859">
            <v>114</v>
          </cell>
        </row>
        <row r="860">
          <cell r="A860">
            <v>16558</v>
          </cell>
          <cell r="B860">
            <v>134</v>
          </cell>
          <cell r="D860">
            <v>16558</v>
          </cell>
          <cell r="E860">
            <v>4</v>
          </cell>
          <cell r="G860">
            <v>16558</v>
          </cell>
          <cell r="H860">
            <v>24.78</v>
          </cell>
        </row>
        <row r="861">
          <cell r="A861">
            <v>16560</v>
          </cell>
          <cell r="B861">
            <v>21</v>
          </cell>
          <cell r="D861">
            <v>16560</v>
          </cell>
          <cell r="E861">
            <v>1</v>
          </cell>
          <cell r="G861">
            <v>16560</v>
          </cell>
          <cell r="H861">
            <v>24.9</v>
          </cell>
        </row>
        <row r="862">
          <cell r="A862">
            <v>16566</v>
          </cell>
          <cell r="B862">
            <v>190</v>
          </cell>
          <cell r="D862">
            <v>16566</v>
          </cell>
          <cell r="E862">
            <v>1</v>
          </cell>
          <cell r="G862">
            <v>16566</v>
          </cell>
          <cell r="H862">
            <v>0.65</v>
          </cell>
        </row>
        <row r="863">
          <cell r="A863">
            <v>16570</v>
          </cell>
          <cell r="B863">
            <v>138</v>
          </cell>
          <cell r="D863">
            <v>16570</v>
          </cell>
          <cell r="E863">
            <v>4</v>
          </cell>
          <cell r="G863">
            <v>16570</v>
          </cell>
          <cell r="H863">
            <v>65.05</v>
          </cell>
        </row>
        <row r="864">
          <cell r="A864">
            <v>16571</v>
          </cell>
          <cell r="B864">
            <v>3</v>
          </cell>
          <cell r="D864">
            <v>16571</v>
          </cell>
          <cell r="E864">
            <v>2</v>
          </cell>
          <cell r="G864">
            <v>16571</v>
          </cell>
          <cell r="H864">
            <v>41.87</v>
          </cell>
        </row>
        <row r="865">
          <cell r="A865">
            <v>16573</v>
          </cell>
          <cell r="B865">
            <v>73</v>
          </cell>
          <cell r="D865">
            <v>16573</v>
          </cell>
          <cell r="E865">
            <v>2</v>
          </cell>
          <cell r="G865">
            <v>16573</v>
          </cell>
          <cell r="H865">
            <v>10.85</v>
          </cell>
        </row>
        <row r="866">
          <cell r="A866">
            <v>16579</v>
          </cell>
          <cell r="B866">
            <v>365</v>
          </cell>
          <cell r="D866">
            <v>16579</v>
          </cell>
          <cell r="E866">
            <v>1</v>
          </cell>
          <cell r="G866">
            <v>16579</v>
          </cell>
          <cell r="H866">
            <v>30.6</v>
          </cell>
        </row>
        <row r="867">
          <cell r="A867">
            <v>16581</v>
          </cell>
          <cell r="B867">
            <v>155</v>
          </cell>
          <cell r="D867">
            <v>16581</v>
          </cell>
          <cell r="E867">
            <v>1</v>
          </cell>
          <cell r="G867">
            <v>16581</v>
          </cell>
          <cell r="H867">
            <v>35.4</v>
          </cell>
        </row>
        <row r="868">
          <cell r="A868">
            <v>16592</v>
          </cell>
          <cell r="B868">
            <v>225</v>
          </cell>
          <cell r="D868">
            <v>16592</v>
          </cell>
          <cell r="E868">
            <v>1</v>
          </cell>
          <cell r="G868">
            <v>16592</v>
          </cell>
          <cell r="H868">
            <v>11.45</v>
          </cell>
        </row>
        <row r="869">
          <cell r="A869">
            <v>16602</v>
          </cell>
          <cell r="B869">
            <v>31</v>
          </cell>
          <cell r="D869">
            <v>16602</v>
          </cell>
          <cell r="E869">
            <v>1</v>
          </cell>
          <cell r="G869">
            <v>16602</v>
          </cell>
          <cell r="H869">
            <v>15</v>
          </cell>
        </row>
        <row r="870">
          <cell r="A870">
            <v>16607</v>
          </cell>
          <cell r="B870">
            <v>357</v>
          </cell>
          <cell r="D870">
            <v>16607</v>
          </cell>
          <cell r="E870">
            <v>1</v>
          </cell>
          <cell r="G870">
            <v>16607</v>
          </cell>
          <cell r="H870">
            <v>295</v>
          </cell>
        </row>
        <row r="871">
          <cell r="A871">
            <v>16609</v>
          </cell>
          <cell r="B871">
            <v>81</v>
          </cell>
          <cell r="D871">
            <v>16609</v>
          </cell>
          <cell r="E871">
            <v>1</v>
          </cell>
          <cell r="G871">
            <v>16609</v>
          </cell>
          <cell r="H871">
            <v>39.200000000000003</v>
          </cell>
        </row>
        <row r="872">
          <cell r="A872">
            <v>16611</v>
          </cell>
          <cell r="B872">
            <v>233</v>
          </cell>
          <cell r="D872">
            <v>16611</v>
          </cell>
          <cell r="E872">
            <v>1</v>
          </cell>
          <cell r="G872">
            <v>16611</v>
          </cell>
          <cell r="H872">
            <v>8.5</v>
          </cell>
        </row>
        <row r="873">
          <cell r="A873">
            <v>16618</v>
          </cell>
          <cell r="B873">
            <v>203</v>
          </cell>
          <cell r="D873">
            <v>16618</v>
          </cell>
          <cell r="E873">
            <v>1</v>
          </cell>
          <cell r="G873">
            <v>16618</v>
          </cell>
          <cell r="H873">
            <v>16.95</v>
          </cell>
        </row>
        <row r="874">
          <cell r="A874">
            <v>16626</v>
          </cell>
          <cell r="B874">
            <v>73</v>
          </cell>
          <cell r="D874">
            <v>16626</v>
          </cell>
          <cell r="E874">
            <v>2</v>
          </cell>
          <cell r="G874">
            <v>16626</v>
          </cell>
          <cell r="H874">
            <v>3.75</v>
          </cell>
        </row>
        <row r="875">
          <cell r="A875">
            <v>16628</v>
          </cell>
          <cell r="B875">
            <v>129</v>
          </cell>
          <cell r="D875">
            <v>16628</v>
          </cell>
          <cell r="E875">
            <v>1</v>
          </cell>
          <cell r="G875">
            <v>16628</v>
          </cell>
          <cell r="H875">
            <v>0.85</v>
          </cell>
        </row>
        <row r="876">
          <cell r="A876">
            <v>16633</v>
          </cell>
          <cell r="B876">
            <v>17</v>
          </cell>
          <cell r="D876">
            <v>16633</v>
          </cell>
          <cell r="E876">
            <v>1</v>
          </cell>
          <cell r="G876">
            <v>16633</v>
          </cell>
          <cell r="H876">
            <v>4.95</v>
          </cell>
        </row>
        <row r="877">
          <cell r="A877">
            <v>16637</v>
          </cell>
          <cell r="B877">
            <v>35</v>
          </cell>
          <cell r="D877">
            <v>16637</v>
          </cell>
          <cell r="E877">
            <v>1</v>
          </cell>
          <cell r="G877">
            <v>16637</v>
          </cell>
          <cell r="H877">
            <v>29.88</v>
          </cell>
        </row>
        <row r="878">
          <cell r="A878">
            <v>16638</v>
          </cell>
          <cell r="B878">
            <v>253</v>
          </cell>
          <cell r="D878">
            <v>16638</v>
          </cell>
          <cell r="E878">
            <v>1</v>
          </cell>
          <cell r="G878">
            <v>16638</v>
          </cell>
          <cell r="H878">
            <v>4.25</v>
          </cell>
        </row>
        <row r="879">
          <cell r="A879">
            <v>16639</v>
          </cell>
          <cell r="B879">
            <v>25</v>
          </cell>
          <cell r="D879">
            <v>16639</v>
          </cell>
          <cell r="E879">
            <v>1</v>
          </cell>
          <cell r="G879">
            <v>16639</v>
          </cell>
          <cell r="H879">
            <v>88.13</v>
          </cell>
        </row>
        <row r="880">
          <cell r="A880">
            <v>16642</v>
          </cell>
          <cell r="B880">
            <v>206</v>
          </cell>
          <cell r="D880">
            <v>16642</v>
          </cell>
          <cell r="E880">
            <v>1</v>
          </cell>
          <cell r="G880">
            <v>16642</v>
          </cell>
          <cell r="H880">
            <v>8.5</v>
          </cell>
        </row>
        <row r="881">
          <cell r="A881">
            <v>16652</v>
          </cell>
          <cell r="B881">
            <v>53</v>
          </cell>
          <cell r="D881">
            <v>16652</v>
          </cell>
          <cell r="E881">
            <v>2</v>
          </cell>
          <cell r="G881">
            <v>16652</v>
          </cell>
          <cell r="H881">
            <v>4.8099999999999996</v>
          </cell>
        </row>
        <row r="882">
          <cell r="A882">
            <v>16653</v>
          </cell>
          <cell r="B882">
            <v>64</v>
          </cell>
          <cell r="D882">
            <v>16653</v>
          </cell>
          <cell r="E882">
            <v>1</v>
          </cell>
          <cell r="G882">
            <v>16653</v>
          </cell>
          <cell r="H882">
            <v>20.99</v>
          </cell>
        </row>
        <row r="883">
          <cell r="A883">
            <v>16654</v>
          </cell>
          <cell r="B883">
            <v>220</v>
          </cell>
          <cell r="D883">
            <v>16654</v>
          </cell>
          <cell r="E883">
            <v>1</v>
          </cell>
          <cell r="G883">
            <v>16654</v>
          </cell>
          <cell r="H883">
            <v>6.3</v>
          </cell>
        </row>
        <row r="884">
          <cell r="A884">
            <v>16656</v>
          </cell>
          <cell r="B884">
            <v>35</v>
          </cell>
          <cell r="D884">
            <v>16656</v>
          </cell>
          <cell r="E884">
            <v>5</v>
          </cell>
          <cell r="G884">
            <v>16656</v>
          </cell>
          <cell r="H884">
            <v>41.27</v>
          </cell>
        </row>
        <row r="885">
          <cell r="A885">
            <v>16670</v>
          </cell>
          <cell r="B885">
            <v>18</v>
          </cell>
          <cell r="D885">
            <v>16670</v>
          </cell>
          <cell r="E885">
            <v>5</v>
          </cell>
          <cell r="G885">
            <v>16670</v>
          </cell>
          <cell r="H885">
            <v>43.09</v>
          </cell>
        </row>
        <row r="886">
          <cell r="A886">
            <v>16672</v>
          </cell>
          <cell r="B886">
            <v>122</v>
          </cell>
          <cell r="D886">
            <v>16672</v>
          </cell>
          <cell r="E886">
            <v>2</v>
          </cell>
          <cell r="G886">
            <v>16672</v>
          </cell>
          <cell r="H886">
            <v>15.25</v>
          </cell>
        </row>
        <row r="887">
          <cell r="A887">
            <v>16676</v>
          </cell>
          <cell r="B887">
            <v>204</v>
          </cell>
          <cell r="D887">
            <v>16676</v>
          </cell>
          <cell r="E887">
            <v>1</v>
          </cell>
          <cell r="G887">
            <v>16676</v>
          </cell>
          <cell r="H887">
            <v>8.5</v>
          </cell>
        </row>
        <row r="888">
          <cell r="A888">
            <v>16678</v>
          </cell>
          <cell r="B888">
            <v>21</v>
          </cell>
          <cell r="D888">
            <v>16678</v>
          </cell>
          <cell r="E888">
            <v>3</v>
          </cell>
          <cell r="G888">
            <v>16678</v>
          </cell>
          <cell r="H888">
            <v>84.75</v>
          </cell>
        </row>
        <row r="889">
          <cell r="A889">
            <v>16686</v>
          </cell>
          <cell r="B889">
            <v>355</v>
          </cell>
          <cell r="D889">
            <v>16686</v>
          </cell>
          <cell r="E889">
            <v>1</v>
          </cell>
          <cell r="G889">
            <v>16686</v>
          </cell>
          <cell r="H889">
            <v>4.95</v>
          </cell>
        </row>
        <row r="890">
          <cell r="A890">
            <v>16689</v>
          </cell>
          <cell r="B890">
            <v>75</v>
          </cell>
          <cell r="D890">
            <v>16689</v>
          </cell>
          <cell r="E890">
            <v>1</v>
          </cell>
          <cell r="G890">
            <v>16689</v>
          </cell>
          <cell r="H890">
            <v>67.5</v>
          </cell>
        </row>
        <row r="891">
          <cell r="A891">
            <v>16690</v>
          </cell>
          <cell r="B891">
            <v>43</v>
          </cell>
          <cell r="D891">
            <v>16690</v>
          </cell>
          <cell r="E891">
            <v>1</v>
          </cell>
          <cell r="G891">
            <v>16690</v>
          </cell>
          <cell r="H891">
            <v>16.95</v>
          </cell>
        </row>
        <row r="892">
          <cell r="A892">
            <v>16700</v>
          </cell>
          <cell r="B892">
            <v>161</v>
          </cell>
          <cell r="D892">
            <v>16700</v>
          </cell>
          <cell r="E892">
            <v>3</v>
          </cell>
          <cell r="G892">
            <v>16700</v>
          </cell>
          <cell r="H892">
            <v>28.05</v>
          </cell>
        </row>
        <row r="893">
          <cell r="A893">
            <v>16701</v>
          </cell>
          <cell r="B893">
            <v>164</v>
          </cell>
          <cell r="D893">
            <v>16701</v>
          </cell>
          <cell r="E893">
            <v>1</v>
          </cell>
          <cell r="G893">
            <v>16701</v>
          </cell>
          <cell r="H893">
            <v>10.73</v>
          </cell>
        </row>
        <row r="894">
          <cell r="A894">
            <v>16705</v>
          </cell>
          <cell r="B894">
            <v>4</v>
          </cell>
          <cell r="D894">
            <v>16705</v>
          </cell>
          <cell r="E894">
            <v>7</v>
          </cell>
          <cell r="G894">
            <v>16705</v>
          </cell>
          <cell r="H894">
            <v>47.51</v>
          </cell>
        </row>
        <row r="895">
          <cell r="A895">
            <v>16713</v>
          </cell>
          <cell r="B895">
            <v>254</v>
          </cell>
          <cell r="D895">
            <v>16713</v>
          </cell>
          <cell r="E895">
            <v>3</v>
          </cell>
          <cell r="G895">
            <v>16713</v>
          </cell>
          <cell r="H895">
            <v>33.6</v>
          </cell>
        </row>
        <row r="896">
          <cell r="A896">
            <v>16717</v>
          </cell>
          <cell r="B896">
            <v>9</v>
          </cell>
          <cell r="D896">
            <v>16717</v>
          </cell>
          <cell r="E896">
            <v>2</v>
          </cell>
          <cell r="G896">
            <v>16717</v>
          </cell>
          <cell r="H896">
            <v>202.27</v>
          </cell>
        </row>
        <row r="897">
          <cell r="A897">
            <v>16719</v>
          </cell>
          <cell r="B897">
            <v>288</v>
          </cell>
          <cell r="D897">
            <v>16719</v>
          </cell>
          <cell r="E897">
            <v>1</v>
          </cell>
          <cell r="G897">
            <v>16719</v>
          </cell>
          <cell r="H897">
            <v>16.5</v>
          </cell>
        </row>
        <row r="898">
          <cell r="A898">
            <v>16722</v>
          </cell>
          <cell r="B898">
            <v>218</v>
          </cell>
          <cell r="D898">
            <v>16722</v>
          </cell>
          <cell r="E898">
            <v>2</v>
          </cell>
          <cell r="G898">
            <v>16722</v>
          </cell>
          <cell r="H898">
            <v>3.1</v>
          </cell>
        </row>
        <row r="899">
          <cell r="A899">
            <v>16725</v>
          </cell>
          <cell r="B899">
            <v>308</v>
          </cell>
          <cell r="D899">
            <v>16725</v>
          </cell>
          <cell r="E899">
            <v>1</v>
          </cell>
          <cell r="G899">
            <v>16725</v>
          </cell>
          <cell r="H899">
            <v>5.95</v>
          </cell>
        </row>
        <row r="900">
          <cell r="A900">
            <v>16729</v>
          </cell>
          <cell r="B900">
            <v>36</v>
          </cell>
          <cell r="D900">
            <v>16729</v>
          </cell>
          <cell r="E900">
            <v>5</v>
          </cell>
          <cell r="G900">
            <v>16729</v>
          </cell>
          <cell r="H900">
            <v>156.6</v>
          </cell>
        </row>
        <row r="901">
          <cell r="A901">
            <v>16735</v>
          </cell>
          <cell r="B901">
            <v>93</v>
          </cell>
          <cell r="D901">
            <v>16735</v>
          </cell>
          <cell r="E901">
            <v>1</v>
          </cell>
          <cell r="G901">
            <v>16735</v>
          </cell>
          <cell r="H901">
            <v>19.8</v>
          </cell>
        </row>
        <row r="902">
          <cell r="A902">
            <v>16739</v>
          </cell>
          <cell r="B902">
            <v>172</v>
          </cell>
          <cell r="D902">
            <v>16739</v>
          </cell>
          <cell r="E902">
            <v>1</v>
          </cell>
          <cell r="G902">
            <v>16739</v>
          </cell>
          <cell r="H902">
            <v>10.45</v>
          </cell>
        </row>
        <row r="903">
          <cell r="A903">
            <v>16743</v>
          </cell>
          <cell r="B903">
            <v>126</v>
          </cell>
          <cell r="D903">
            <v>16743</v>
          </cell>
          <cell r="E903">
            <v>1</v>
          </cell>
          <cell r="G903">
            <v>16743</v>
          </cell>
          <cell r="H903">
            <v>30</v>
          </cell>
        </row>
        <row r="904">
          <cell r="A904">
            <v>16746</v>
          </cell>
          <cell r="B904">
            <v>161</v>
          </cell>
          <cell r="D904">
            <v>16746</v>
          </cell>
          <cell r="E904">
            <v>1</v>
          </cell>
          <cell r="G904">
            <v>16746</v>
          </cell>
          <cell r="H904">
            <v>3.35</v>
          </cell>
        </row>
        <row r="905">
          <cell r="A905">
            <v>16747</v>
          </cell>
          <cell r="B905">
            <v>64</v>
          </cell>
          <cell r="D905">
            <v>16747</v>
          </cell>
          <cell r="E905">
            <v>1</v>
          </cell>
          <cell r="G905">
            <v>16747</v>
          </cell>
          <cell r="H905">
            <v>0.85</v>
          </cell>
        </row>
        <row r="906">
          <cell r="A906">
            <v>16755</v>
          </cell>
          <cell r="B906">
            <v>114</v>
          </cell>
          <cell r="D906">
            <v>16755</v>
          </cell>
          <cell r="E906">
            <v>2</v>
          </cell>
          <cell r="G906">
            <v>16755</v>
          </cell>
          <cell r="H906">
            <v>12.2</v>
          </cell>
        </row>
        <row r="907">
          <cell r="A907">
            <v>16759</v>
          </cell>
          <cell r="B907">
            <v>10</v>
          </cell>
          <cell r="D907">
            <v>16759</v>
          </cell>
          <cell r="E907">
            <v>1</v>
          </cell>
          <cell r="G907">
            <v>16759</v>
          </cell>
          <cell r="H907">
            <v>16.95</v>
          </cell>
        </row>
        <row r="908">
          <cell r="A908">
            <v>16763</v>
          </cell>
          <cell r="B908">
            <v>185</v>
          </cell>
          <cell r="D908">
            <v>16763</v>
          </cell>
          <cell r="E908">
            <v>1</v>
          </cell>
          <cell r="G908">
            <v>16763</v>
          </cell>
          <cell r="H908">
            <v>16.95</v>
          </cell>
        </row>
        <row r="909">
          <cell r="A909">
            <v>16764</v>
          </cell>
          <cell r="B909">
            <v>3</v>
          </cell>
          <cell r="D909">
            <v>16764</v>
          </cell>
          <cell r="E909">
            <v>5</v>
          </cell>
          <cell r="G909">
            <v>16764</v>
          </cell>
          <cell r="H909">
            <v>41</v>
          </cell>
        </row>
        <row r="910">
          <cell r="A910">
            <v>16768</v>
          </cell>
          <cell r="B910">
            <v>103</v>
          </cell>
          <cell r="D910">
            <v>16768</v>
          </cell>
          <cell r="E910">
            <v>1</v>
          </cell>
          <cell r="G910">
            <v>16768</v>
          </cell>
          <cell r="H910">
            <v>11.75</v>
          </cell>
        </row>
        <row r="911">
          <cell r="A911">
            <v>16770</v>
          </cell>
          <cell r="B911">
            <v>358</v>
          </cell>
          <cell r="D911">
            <v>16770</v>
          </cell>
          <cell r="E911">
            <v>1</v>
          </cell>
          <cell r="G911">
            <v>16770</v>
          </cell>
          <cell r="H911">
            <v>25.2</v>
          </cell>
        </row>
        <row r="912">
          <cell r="A912">
            <v>16779</v>
          </cell>
          <cell r="B912">
            <v>3</v>
          </cell>
          <cell r="D912">
            <v>16779</v>
          </cell>
          <cell r="E912">
            <v>5</v>
          </cell>
          <cell r="G912">
            <v>16779</v>
          </cell>
          <cell r="H912">
            <v>110.85</v>
          </cell>
        </row>
        <row r="913">
          <cell r="A913">
            <v>16781</v>
          </cell>
          <cell r="B913">
            <v>365</v>
          </cell>
          <cell r="D913">
            <v>16781</v>
          </cell>
          <cell r="E913">
            <v>1</v>
          </cell>
          <cell r="G913">
            <v>16781</v>
          </cell>
          <cell r="H913">
            <v>16.600000000000001</v>
          </cell>
        </row>
        <row r="914">
          <cell r="A914">
            <v>16782</v>
          </cell>
          <cell r="B914">
            <v>257</v>
          </cell>
          <cell r="D914">
            <v>16782</v>
          </cell>
          <cell r="E914">
            <v>4</v>
          </cell>
          <cell r="G914">
            <v>16782</v>
          </cell>
          <cell r="H914">
            <v>25.85</v>
          </cell>
        </row>
        <row r="915">
          <cell r="A915">
            <v>16791</v>
          </cell>
          <cell r="B915">
            <v>60</v>
          </cell>
          <cell r="D915">
            <v>16791</v>
          </cell>
          <cell r="E915">
            <v>1</v>
          </cell>
          <cell r="G915">
            <v>16791</v>
          </cell>
          <cell r="H915">
            <v>4.25</v>
          </cell>
        </row>
        <row r="916">
          <cell r="A916">
            <v>16801</v>
          </cell>
          <cell r="B916">
            <v>253</v>
          </cell>
          <cell r="D916">
            <v>16801</v>
          </cell>
          <cell r="E916">
            <v>1</v>
          </cell>
          <cell r="G916">
            <v>16801</v>
          </cell>
          <cell r="H916">
            <v>223.2</v>
          </cell>
        </row>
        <row r="917">
          <cell r="A917">
            <v>16809</v>
          </cell>
          <cell r="B917">
            <v>262</v>
          </cell>
          <cell r="D917">
            <v>16809</v>
          </cell>
          <cell r="E917">
            <v>1</v>
          </cell>
          <cell r="G917">
            <v>16809</v>
          </cell>
          <cell r="H917">
            <v>1.95</v>
          </cell>
        </row>
        <row r="918">
          <cell r="A918">
            <v>16814</v>
          </cell>
          <cell r="B918">
            <v>176</v>
          </cell>
          <cell r="D918">
            <v>16814</v>
          </cell>
          <cell r="E918">
            <v>1</v>
          </cell>
          <cell r="G918">
            <v>16814</v>
          </cell>
          <cell r="H918">
            <v>8.5</v>
          </cell>
        </row>
        <row r="919">
          <cell r="A919">
            <v>16817</v>
          </cell>
          <cell r="B919">
            <v>175</v>
          </cell>
          <cell r="D919">
            <v>16817</v>
          </cell>
          <cell r="E919">
            <v>2</v>
          </cell>
          <cell r="G919">
            <v>16817</v>
          </cell>
          <cell r="H919">
            <v>41.15</v>
          </cell>
        </row>
        <row r="920">
          <cell r="A920">
            <v>16818</v>
          </cell>
          <cell r="B920">
            <v>199</v>
          </cell>
          <cell r="D920">
            <v>16818</v>
          </cell>
          <cell r="E920">
            <v>2</v>
          </cell>
          <cell r="G920">
            <v>16818</v>
          </cell>
          <cell r="H920">
            <v>31.6</v>
          </cell>
        </row>
        <row r="921">
          <cell r="A921">
            <v>16837</v>
          </cell>
          <cell r="B921">
            <v>192</v>
          </cell>
          <cell r="D921">
            <v>16837</v>
          </cell>
          <cell r="E921">
            <v>1</v>
          </cell>
          <cell r="G921">
            <v>16837</v>
          </cell>
          <cell r="H921">
            <v>3.25</v>
          </cell>
        </row>
        <row r="922">
          <cell r="A922">
            <v>16838</v>
          </cell>
          <cell r="B922">
            <v>277</v>
          </cell>
          <cell r="D922">
            <v>16838</v>
          </cell>
          <cell r="E922">
            <v>1</v>
          </cell>
          <cell r="G922">
            <v>16838</v>
          </cell>
          <cell r="H922">
            <v>5.95</v>
          </cell>
        </row>
        <row r="923">
          <cell r="A923">
            <v>16839</v>
          </cell>
          <cell r="B923">
            <v>21</v>
          </cell>
          <cell r="D923">
            <v>16839</v>
          </cell>
          <cell r="E923">
            <v>3</v>
          </cell>
          <cell r="G923">
            <v>16839</v>
          </cell>
          <cell r="H923">
            <v>81.209999999999994</v>
          </cell>
        </row>
        <row r="924">
          <cell r="A924">
            <v>16842</v>
          </cell>
          <cell r="B924">
            <v>64</v>
          </cell>
          <cell r="D924">
            <v>16842</v>
          </cell>
          <cell r="E924">
            <v>1</v>
          </cell>
          <cell r="G924">
            <v>16842</v>
          </cell>
          <cell r="H924">
            <v>3.75</v>
          </cell>
        </row>
        <row r="925">
          <cell r="A925">
            <v>16859</v>
          </cell>
          <cell r="B925">
            <v>106</v>
          </cell>
          <cell r="D925">
            <v>16859</v>
          </cell>
          <cell r="E925">
            <v>3</v>
          </cell>
          <cell r="G925">
            <v>16859</v>
          </cell>
          <cell r="H925">
            <v>104.78</v>
          </cell>
        </row>
        <row r="926">
          <cell r="A926">
            <v>16861</v>
          </cell>
          <cell r="B926">
            <v>368</v>
          </cell>
          <cell r="D926">
            <v>16861</v>
          </cell>
          <cell r="E926">
            <v>1</v>
          </cell>
          <cell r="G926">
            <v>16861</v>
          </cell>
          <cell r="H926">
            <v>17.7</v>
          </cell>
        </row>
        <row r="927">
          <cell r="A927">
            <v>16863</v>
          </cell>
          <cell r="B927">
            <v>360</v>
          </cell>
          <cell r="D927">
            <v>16863</v>
          </cell>
          <cell r="E927">
            <v>1</v>
          </cell>
          <cell r="G927">
            <v>16863</v>
          </cell>
          <cell r="H927">
            <v>1.45</v>
          </cell>
        </row>
        <row r="928">
          <cell r="A928">
            <v>16871</v>
          </cell>
          <cell r="B928">
            <v>198</v>
          </cell>
          <cell r="D928">
            <v>16871</v>
          </cell>
          <cell r="E928">
            <v>1</v>
          </cell>
          <cell r="G928">
            <v>16871</v>
          </cell>
          <cell r="H928">
            <v>16.95</v>
          </cell>
        </row>
        <row r="929">
          <cell r="A929">
            <v>16873</v>
          </cell>
          <cell r="B929">
            <v>57</v>
          </cell>
          <cell r="D929">
            <v>16873</v>
          </cell>
          <cell r="E929">
            <v>4</v>
          </cell>
          <cell r="G929">
            <v>16873</v>
          </cell>
          <cell r="H929">
            <v>27.1</v>
          </cell>
        </row>
        <row r="930">
          <cell r="A930">
            <v>16875</v>
          </cell>
          <cell r="B930">
            <v>241</v>
          </cell>
          <cell r="D930">
            <v>16875</v>
          </cell>
          <cell r="E930">
            <v>2</v>
          </cell>
          <cell r="G930">
            <v>16875</v>
          </cell>
          <cell r="H930">
            <v>38.299999999999997</v>
          </cell>
        </row>
        <row r="931">
          <cell r="A931">
            <v>16878</v>
          </cell>
          <cell r="B931">
            <v>24</v>
          </cell>
          <cell r="D931">
            <v>16878</v>
          </cell>
          <cell r="E931">
            <v>1</v>
          </cell>
          <cell r="G931">
            <v>16878</v>
          </cell>
          <cell r="H931">
            <v>3.8</v>
          </cell>
        </row>
        <row r="932">
          <cell r="A932">
            <v>16892</v>
          </cell>
          <cell r="B932">
            <v>323</v>
          </cell>
          <cell r="D932">
            <v>16892</v>
          </cell>
          <cell r="E932">
            <v>1</v>
          </cell>
          <cell r="G932">
            <v>16892</v>
          </cell>
          <cell r="H932">
            <v>15.95</v>
          </cell>
        </row>
        <row r="933">
          <cell r="A933">
            <v>16905</v>
          </cell>
          <cell r="B933">
            <v>236</v>
          </cell>
          <cell r="D933">
            <v>16905</v>
          </cell>
          <cell r="E933">
            <v>1</v>
          </cell>
          <cell r="G933">
            <v>16905</v>
          </cell>
          <cell r="H933">
            <v>16.95</v>
          </cell>
        </row>
        <row r="934">
          <cell r="A934">
            <v>16912</v>
          </cell>
          <cell r="B934">
            <v>23</v>
          </cell>
          <cell r="D934">
            <v>16912</v>
          </cell>
          <cell r="E934">
            <v>3</v>
          </cell>
          <cell r="G934">
            <v>16912</v>
          </cell>
          <cell r="H934">
            <v>39.65</v>
          </cell>
        </row>
        <row r="935">
          <cell r="A935">
            <v>16918</v>
          </cell>
          <cell r="B935">
            <v>63</v>
          </cell>
          <cell r="D935">
            <v>16918</v>
          </cell>
          <cell r="E935">
            <v>1</v>
          </cell>
          <cell r="G935">
            <v>16918</v>
          </cell>
          <cell r="H935">
            <v>25.48</v>
          </cell>
        </row>
        <row r="936">
          <cell r="A936">
            <v>16923</v>
          </cell>
          <cell r="B936">
            <v>187</v>
          </cell>
          <cell r="D936">
            <v>16923</v>
          </cell>
          <cell r="E936">
            <v>6</v>
          </cell>
          <cell r="G936">
            <v>16923</v>
          </cell>
          <cell r="H936">
            <v>249.33</v>
          </cell>
        </row>
        <row r="937">
          <cell r="A937">
            <v>16924</v>
          </cell>
          <cell r="B937">
            <v>21</v>
          </cell>
          <cell r="D937">
            <v>16924</v>
          </cell>
          <cell r="E937">
            <v>1</v>
          </cell>
          <cell r="G937">
            <v>16924</v>
          </cell>
          <cell r="H937">
            <v>82.5</v>
          </cell>
        </row>
        <row r="938">
          <cell r="A938">
            <v>16928</v>
          </cell>
          <cell r="B938">
            <v>120</v>
          </cell>
          <cell r="D938">
            <v>16928</v>
          </cell>
          <cell r="E938">
            <v>2</v>
          </cell>
          <cell r="G938">
            <v>16928</v>
          </cell>
          <cell r="H938">
            <v>16.2</v>
          </cell>
        </row>
        <row r="939">
          <cell r="A939">
            <v>16933</v>
          </cell>
          <cell r="B939">
            <v>1</v>
          </cell>
          <cell r="D939">
            <v>16933</v>
          </cell>
          <cell r="E939">
            <v>2</v>
          </cell>
          <cell r="G939">
            <v>16933</v>
          </cell>
          <cell r="H939">
            <v>28.2</v>
          </cell>
        </row>
        <row r="940">
          <cell r="A940">
            <v>16949</v>
          </cell>
          <cell r="B940">
            <v>179</v>
          </cell>
          <cell r="D940">
            <v>16949</v>
          </cell>
          <cell r="E940">
            <v>1</v>
          </cell>
          <cell r="G940">
            <v>16949</v>
          </cell>
          <cell r="H940">
            <v>125</v>
          </cell>
        </row>
        <row r="941">
          <cell r="A941">
            <v>16951</v>
          </cell>
          <cell r="B941">
            <v>123</v>
          </cell>
          <cell r="D941">
            <v>16951</v>
          </cell>
          <cell r="E941">
            <v>1</v>
          </cell>
          <cell r="G941">
            <v>16951</v>
          </cell>
          <cell r="H941">
            <v>15</v>
          </cell>
        </row>
        <row r="942">
          <cell r="A942">
            <v>16956</v>
          </cell>
          <cell r="B942">
            <v>9</v>
          </cell>
          <cell r="D942">
            <v>16956</v>
          </cell>
          <cell r="E942">
            <v>1</v>
          </cell>
          <cell r="G942">
            <v>16956</v>
          </cell>
          <cell r="H942">
            <v>16.399999999999999</v>
          </cell>
        </row>
        <row r="943">
          <cell r="A943">
            <v>16966</v>
          </cell>
          <cell r="B943">
            <v>163</v>
          </cell>
          <cell r="D943">
            <v>16966</v>
          </cell>
          <cell r="E943">
            <v>2</v>
          </cell>
          <cell r="G943">
            <v>16966</v>
          </cell>
          <cell r="H943">
            <v>6</v>
          </cell>
        </row>
        <row r="944">
          <cell r="A944">
            <v>16979</v>
          </cell>
          <cell r="B944">
            <v>294</v>
          </cell>
          <cell r="D944">
            <v>16979</v>
          </cell>
          <cell r="E944">
            <v>1</v>
          </cell>
          <cell r="G944">
            <v>16979</v>
          </cell>
          <cell r="H944">
            <v>9.9499999999999993</v>
          </cell>
        </row>
        <row r="945">
          <cell r="A945">
            <v>16984</v>
          </cell>
          <cell r="B945">
            <v>78</v>
          </cell>
          <cell r="D945">
            <v>16984</v>
          </cell>
          <cell r="E945">
            <v>2</v>
          </cell>
          <cell r="G945">
            <v>16984</v>
          </cell>
          <cell r="H945">
            <v>67.680000000000007</v>
          </cell>
        </row>
        <row r="946">
          <cell r="A946">
            <v>16992</v>
          </cell>
          <cell r="B946">
            <v>310</v>
          </cell>
          <cell r="D946">
            <v>16992</v>
          </cell>
          <cell r="E946">
            <v>1</v>
          </cell>
          <cell r="G946">
            <v>16992</v>
          </cell>
          <cell r="H946">
            <v>9.9499999999999993</v>
          </cell>
        </row>
        <row r="947">
          <cell r="A947">
            <v>16995</v>
          </cell>
          <cell r="B947">
            <v>372</v>
          </cell>
          <cell r="D947">
            <v>16995</v>
          </cell>
          <cell r="E947">
            <v>1</v>
          </cell>
          <cell r="G947">
            <v>16995</v>
          </cell>
          <cell r="H947">
            <v>1.25</v>
          </cell>
        </row>
        <row r="948">
          <cell r="A948">
            <v>16996</v>
          </cell>
          <cell r="B948">
            <v>107</v>
          </cell>
          <cell r="D948">
            <v>16996</v>
          </cell>
          <cell r="E948">
            <v>2</v>
          </cell>
          <cell r="G948">
            <v>16996</v>
          </cell>
          <cell r="H948">
            <v>23.6</v>
          </cell>
        </row>
        <row r="949">
          <cell r="A949">
            <v>17002</v>
          </cell>
          <cell r="B949">
            <v>73</v>
          </cell>
          <cell r="D949">
            <v>17002</v>
          </cell>
          <cell r="E949">
            <v>1</v>
          </cell>
          <cell r="G949">
            <v>17002</v>
          </cell>
          <cell r="H949">
            <v>5.95</v>
          </cell>
        </row>
        <row r="950">
          <cell r="A950">
            <v>17017</v>
          </cell>
          <cell r="B950">
            <v>58</v>
          </cell>
          <cell r="D950">
            <v>17017</v>
          </cell>
          <cell r="E950">
            <v>3</v>
          </cell>
          <cell r="G950">
            <v>17017</v>
          </cell>
          <cell r="H950">
            <v>29.62</v>
          </cell>
        </row>
        <row r="951">
          <cell r="A951">
            <v>17027</v>
          </cell>
          <cell r="B951">
            <v>283</v>
          </cell>
          <cell r="D951">
            <v>17027</v>
          </cell>
          <cell r="E951">
            <v>1</v>
          </cell>
          <cell r="G951">
            <v>17027</v>
          </cell>
          <cell r="H951">
            <v>7.95</v>
          </cell>
        </row>
        <row r="952">
          <cell r="A952">
            <v>17034</v>
          </cell>
          <cell r="B952">
            <v>21</v>
          </cell>
          <cell r="D952">
            <v>17034</v>
          </cell>
          <cell r="E952">
            <v>1</v>
          </cell>
          <cell r="G952">
            <v>17034</v>
          </cell>
          <cell r="H952">
            <v>2.1</v>
          </cell>
        </row>
        <row r="953">
          <cell r="A953">
            <v>17035</v>
          </cell>
          <cell r="B953">
            <v>301</v>
          </cell>
          <cell r="D953">
            <v>17035</v>
          </cell>
          <cell r="E953">
            <v>1</v>
          </cell>
          <cell r="G953">
            <v>17035</v>
          </cell>
          <cell r="H953">
            <v>30.35</v>
          </cell>
        </row>
        <row r="954">
          <cell r="A954">
            <v>17037</v>
          </cell>
          <cell r="B954">
            <v>78</v>
          </cell>
          <cell r="D954">
            <v>17037</v>
          </cell>
          <cell r="E954">
            <v>1</v>
          </cell>
          <cell r="G954">
            <v>17037</v>
          </cell>
          <cell r="H954">
            <v>1.65</v>
          </cell>
        </row>
        <row r="955">
          <cell r="A955">
            <v>17044</v>
          </cell>
          <cell r="B955">
            <v>359</v>
          </cell>
          <cell r="D955">
            <v>17044</v>
          </cell>
          <cell r="E955">
            <v>1</v>
          </cell>
          <cell r="G955">
            <v>17044</v>
          </cell>
          <cell r="H955">
            <v>16.95</v>
          </cell>
        </row>
        <row r="956">
          <cell r="A956">
            <v>17048</v>
          </cell>
          <cell r="B956">
            <v>115</v>
          </cell>
          <cell r="D956">
            <v>17048</v>
          </cell>
          <cell r="E956">
            <v>3</v>
          </cell>
          <cell r="G956">
            <v>17048</v>
          </cell>
          <cell r="H956">
            <v>52.53</v>
          </cell>
        </row>
        <row r="957">
          <cell r="A957">
            <v>17049</v>
          </cell>
          <cell r="B957">
            <v>148</v>
          </cell>
          <cell r="D957">
            <v>17049</v>
          </cell>
          <cell r="E957">
            <v>1</v>
          </cell>
          <cell r="G957">
            <v>17049</v>
          </cell>
          <cell r="H957">
            <v>7.9</v>
          </cell>
        </row>
        <row r="958">
          <cell r="A958">
            <v>17053</v>
          </cell>
          <cell r="B958">
            <v>128</v>
          </cell>
          <cell r="D958">
            <v>17053</v>
          </cell>
          <cell r="E958">
            <v>1</v>
          </cell>
          <cell r="G958">
            <v>17053</v>
          </cell>
          <cell r="H958">
            <v>2.1</v>
          </cell>
        </row>
        <row r="959">
          <cell r="A959">
            <v>17061</v>
          </cell>
          <cell r="B959">
            <v>227</v>
          </cell>
          <cell r="D959">
            <v>17061</v>
          </cell>
          <cell r="E959">
            <v>1</v>
          </cell>
          <cell r="G959">
            <v>17061</v>
          </cell>
          <cell r="H959">
            <v>40.5</v>
          </cell>
        </row>
        <row r="960">
          <cell r="A960">
            <v>17063</v>
          </cell>
          <cell r="B960">
            <v>8</v>
          </cell>
          <cell r="D960">
            <v>17063</v>
          </cell>
          <cell r="E960">
            <v>3</v>
          </cell>
          <cell r="G960">
            <v>17063</v>
          </cell>
          <cell r="H960">
            <v>14.55</v>
          </cell>
        </row>
        <row r="961">
          <cell r="A961">
            <v>17069</v>
          </cell>
          <cell r="B961">
            <v>77</v>
          </cell>
          <cell r="D961">
            <v>17069</v>
          </cell>
          <cell r="E961">
            <v>4</v>
          </cell>
          <cell r="G961">
            <v>17069</v>
          </cell>
          <cell r="H961">
            <v>27.03</v>
          </cell>
        </row>
        <row r="962">
          <cell r="A962">
            <v>17071</v>
          </cell>
          <cell r="B962">
            <v>8</v>
          </cell>
          <cell r="D962">
            <v>17071</v>
          </cell>
          <cell r="E962">
            <v>4</v>
          </cell>
          <cell r="G962">
            <v>17071</v>
          </cell>
          <cell r="H962">
            <v>17.399999999999999</v>
          </cell>
        </row>
        <row r="963">
          <cell r="A963">
            <v>17075</v>
          </cell>
          <cell r="B963">
            <v>253</v>
          </cell>
          <cell r="D963">
            <v>17075</v>
          </cell>
          <cell r="E963">
            <v>1</v>
          </cell>
          <cell r="G963">
            <v>17075</v>
          </cell>
          <cell r="H963">
            <v>20.350000000000001</v>
          </cell>
        </row>
        <row r="964">
          <cell r="A964">
            <v>17085</v>
          </cell>
          <cell r="B964">
            <v>362</v>
          </cell>
          <cell r="D964">
            <v>17085</v>
          </cell>
          <cell r="E964">
            <v>1</v>
          </cell>
          <cell r="G964">
            <v>17085</v>
          </cell>
          <cell r="H964">
            <v>11.6</v>
          </cell>
        </row>
        <row r="965">
          <cell r="A965">
            <v>17090</v>
          </cell>
          <cell r="B965">
            <v>46</v>
          </cell>
          <cell r="D965">
            <v>17090</v>
          </cell>
          <cell r="E965">
            <v>1</v>
          </cell>
          <cell r="G965">
            <v>17090</v>
          </cell>
          <cell r="H965">
            <v>2.1</v>
          </cell>
        </row>
        <row r="966">
          <cell r="A966">
            <v>17091</v>
          </cell>
          <cell r="B966">
            <v>318</v>
          </cell>
          <cell r="D966">
            <v>17091</v>
          </cell>
          <cell r="E966">
            <v>1</v>
          </cell>
          <cell r="G966">
            <v>17091</v>
          </cell>
          <cell r="H966">
            <v>24.95</v>
          </cell>
        </row>
        <row r="967">
          <cell r="A967">
            <v>17095</v>
          </cell>
          <cell r="B967">
            <v>331</v>
          </cell>
          <cell r="D967">
            <v>17095</v>
          </cell>
          <cell r="E967">
            <v>1</v>
          </cell>
          <cell r="G967">
            <v>17095</v>
          </cell>
          <cell r="H967">
            <v>9.9499999999999993</v>
          </cell>
        </row>
        <row r="968">
          <cell r="A968">
            <v>17096</v>
          </cell>
          <cell r="B968">
            <v>136</v>
          </cell>
          <cell r="D968">
            <v>17096</v>
          </cell>
          <cell r="E968">
            <v>1</v>
          </cell>
          <cell r="G968">
            <v>17096</v>
          </cell>
          <cell r="H968">
            <v>4.95</v>
          </cell>
        </row>
        <row r="969">
          <cell r="A969">
            <v>17097</v>
          </cell>
          <cell r="B969">
            <v>110</v>
          </cell>
          <cell r="D969">
            <v>17097</v>
          </cell>
          <cell r="E969">
            <v>1</v>
          </cell>
          <cell r="G969">
            <v>17097</v>
          </cell>
          <cell r="H969">
            <v>16.5</v>
          </cell>
        </row>
        <row r="970">
          <cell r="A970">
            <v>17109</v>
          </cell>
          <cell r="B970">
            <v>35</v>
          </cell>
          <cell r="D970">
            <v>17109</v>
          </cell>
          <cell r="E970">
            <v>2</v>
          </cell>
          <cell r="G970">
            <v>17109</v>
          </cell>
          <cell r="H970">
            <v>9.9</v>
          </cell>
        </row>
        <row r="971">
          <cell r="A971">
            <v>17114</v>
          </cell>
          <cell r="B971">
            <v>166</v>
          </cell>
          <cell r="D971">
            <v>17114</v>
          </cell>
          <cell r="E971">
            <v>2</v>
          </cell>
          <cell r="G971">
            <v>17114</v>
          </cell>
          <cell r="H971">
            <v>56.3</v>
          </cell>
        </row>
        <row r="972">
          <cell r="A972">
            <v>17115</v>
          </cell>
          <cell r="B972">
            <v>179</v>
          </cell>
          <cell r="D972">
            <v>17115</v>
          </cell>
          <cell r="E972">
            <v>2</v>
          </cell>
          <cell r="G972">
            <v>17115</v>
          </cell>
          <cell r="H972">
            <v>30.6</v>
          </cell>
        </row>
        <row r="973">
          <cell r="A973">
            <v>17119</v>
          </cell>
          <cell r="B973">
            <v>46</v>
          </cell>
          <cell r="D973">
            <v>17119</v>
          </cell>
          <cell r="E973">
            <v>1</v>
          </cell>
          <cell r="G973">
            <v>17119</v>
          </cell>
          <cell r="H973">
            <v>5.05</v>
          </cell>
        </row>
        <row r="974">
          <cell r="A974">
            <v>17126</v>
          </cell>
          <cell r="B974">
            <v>152</v>
          </cell>
          <cell r="D974">
            <v>17126</v>
          </cell>
          <cell r="E974">
            <v>2</v>
          </cell>
          <cell r="G974">
            <v>17126</v>
          </cell>
          <cell r="H974">
            <v>12.9</v>
          </cell>
        </row>
        <row r="975">
          <cell r="A975">
            <v>17139</v>
          </cell>
          <cell r="B975">
            <v>85</v>
          </cell>
          <cell r="D975">
            <v>17139</v>
          </cell>
          <cell r="E975">
            <v>3</v>
          </cell>
          <cell r="G975">
            <v>17139</v>
          </cell>
          <cell r="H975">
            <v>82.9</v>
          </cell>
        </row>
        <row r="976">
          <cell r="A976">
            <v>17147</v>
          </cell>
          <cell r="B976">
            <v>288</v>
          </cell>
          <cell r="D976">
            <v>17147</v>
          </cell>
          <cell r="E976">
            <v>2</v>
          </cell>
          <cell r="G976">
            <v>17147</v>
          </cell>
          <cell r="H976">
            <v>34.950000000000003</v>
          </cell>
        </row>
        <row r="977">
          <cell r="A977">
            <v>17157</v>
          </cell>
          <cell r="B977">
            <v>172</v>
          </cell>
          <cell r="D977">
            <v>17157</v>
          </cell>
          <cell r="E977">
            <v>1</v>
          </cell>
          <cell r="G977">
            <v>17157</v>
          </cell>
          <cell r="H977">
            <v>4.1500000000000004</v>
          </cell>
        </row>
        <row r="978">
          <cell r="A978">
            <v>17159</v>
          </cell>
          <cell r="B978">
            <v>64</v>
          </cell>
          <cell r="D978">
            <v>17159</v>
          </cell>
          <cell r="E978">
            <v>1</v>
          </cell>
          <cell r="G978">
            <v>17159</v>
          </cell>
          <cell r="H978">
            <v>4.1500000000000004</v>
          </cell>
        </row>
        <row r="979">
          <cell r="A979">
            <v>17162</v>
          </cell>
          <cell r="B979">
            <v>185</v>
          </cell>
          <cell r="D979">
            <v>17162</v>
          </cell>
          <cell r="E979">
            <v>1</v>
          </cell>
          <cell r="G979">
            <v>17162</v>
          </cell>
          <cell r="H979">
            <v>8.25</v>
          </cell>
        </row>
        <row r="980">
          <cell r="A980">
            <v>17164</v>
          </cell>
          <cell r="B980">
            <v>53</v>
          </cell>
          <cell r="D980">
            <v>17164</v>
          </cell>
          <cell r="E980">
            <v>1</v>
          </cell>
          <cell r="G980">
            <v>17164</v>
          </cell>
          <cell r="H980">
            <v>0.95</v>
          </cell>
        </row>
        <row r="981">
          <cell r="A981">
            <v>17166</v>
          </cell>
          <cell r="B981">
            <v>196</v>
          </cell>
          <cell r="D981">
            <v>17166</v>
          </cell>
          <cell r="E981">
            <v>1</v>
          </cell>
          <cell r="G981">
            <v>17166</v>
          </cell>
          <cell r="H981">
            <v>6.95</v>
          </cell>
        </row>
        <row r="982">
          <cell r="A982">
            <v>17169</v>
          </cell>
          <cell r="B982">
            <v>50</v>
          </cell>
          <cell r="D982">
            <v>17169</v>
          </cell>
          <cell r="E982">
            <v>2</v>
          </cell>
          <cell r="G982">
            <v>17169</v>
          </cell>
          <cell r="H982">
            <v>15.6</v>
          </cell>
        </row>
        <row r="983">
          <cell r="A983">
            <v>17173</v>
          </cell>
          <cell r="B983">
            <v>101</v>
          </cell>
          <cell r="D983">
            <v>17173</v>
          </cell>
          <cell r="E983">
            <v>1</v>
          </cell>
          <cell r="G983">
            <v>17173</v>
          </cell>
          <cell r="H983">
            <v>10.95</v>
          </cell>
        </row>
        <row r="984">
          <cell r="A984">
            <v>17175</v>
          </cell>
          <cell r="B984">
            <v>137</v>
          </cell>
          <cell r="D984">
            <v>17175</v>
          </cell>
          <cell r="E984">
            <v>1</v>
          </cell>
          <cell r="G984">
            <v>17175</v>
          </cell>
          <cell r="H984">
            <v>12.75</v>
          </cell>
        </row>
        <row r="985">
          <cell r="A985">
            <v>17180</v>
          </cell>
          <cell r="B985">
            <v>241</v>
          </cell>
          <cell r="D985">
            <v>17180</v>
          </cell>
          <cell r="E985">
            <v>2</v>
          </cell>
          <cell r="G985">
            <v>17180</v>
          </cell>
          <cell r="H985">
            <v>15.65</v>
          </cell>
        </row>
        <row r="986">
          <cell r="A986">
            <v>17183</v>
          </cell>
          <cell r="B986">
            <v>23</v>
          </cell>
          <cell r="D986">
            <v>17183</v>
          </cell>
          <cell r="E986">
            <v>1</v>
          </cell>
          <cell r="G986">
            <v>17183</v>
          </cell>
          <cell r="H986">
            <v>22.9</v>
          </cell>
        </row>
        <row r="987">
          <cell r="A987">
            <v>17188</v>
          </cell>
          <cell r="B987">
            <v>302</v>
          </cell>
          <cell r="D987">
            <v>17188</v>
          </cell>
          <cell r="E987">
            <v>1</v>
          </cell>
          <cell r="G987">
            <v>17188</v>
          </cell>
          <cell r="H987">
            <v>20.65</v>
          </cell>
        </row>
        <row r="988">
          <cell r="A988">
            <v>17190</v>
          </cell>
          <cell r="B988">
            <v>186</v>
          </cell>
          <cell r="D988">
            <v>17190</v>
          </cell>
          <cell r="E988">
            <v>1</v>
          </cell>
          <cell r="G988">
            <v>17190</v>
          </cell>
          <cell r="H988">
            <v>195</v>
          </cell>
        </row>
        <row r="989">
          <cell r="A989">
            <v>17193</v>
          </cell>
          <cell r="B989">
            <v>38</v>
          </cell>
          <cell r="D989">
            <v>17193</v>
          </cell>
          <cell r="E989">
            <v>1</v>
          </cell>
          <cell r="G989">
            <v>17193</v>
          </cell>
          <cell r="H989">
            <v>9.9</v>
          </cell>
        </row>
        <row r="990">
          <cell r="A990">
            <v>17204</v>
          </cell>
          <cell r="B990">
            <v>259</v>
          </cell>
          <cell r="D990">
            <v>17204</v>
          </cell>
          <cell r="E990">
            <v>2</v>
          </cell>
          <cell r="G990">
            <v>17204</v>
          </cell>
          <cell r="H990">
            <v>127.45</v>
          </cell>
        </row>
        <row r="991">
          <cell r="A991">
            <v>17211</v>
          </cell>
          <cell r="B991">
            <v>233</v>
          </cell>
          <cell r="D991">
            <v>17211</v>
          </cell>
          <cell r="E991">
            <v>1</v>
          </cell>
          <cell r="G991">
            <v>17211</v>
          </cell>
          <cell r="H991">
            <v>17.55</v>
          </cell>
        </row>
        <row r="992">
          <cell r="A992">
            <v>17213</v>
          </cell>
          <cell r="B992">
            <v>263</v>
          </cell>
          <cell r="D992">
            <v>17213</v>
          </cell>
          <cell r="E992">
            <v>3</v>
          </cell>
          <cell r="G992">
            <v>17213</v>
          </cell>
          <cell r="H992">
            <v>14.35</v>
          </cell>
        </row>
        <row r="993">
          <cell r="A993">
            <v>17214</v>
          </cell>
          <cell r="B993">
            <v>85</v>
          </cell>
          <cell r="D993">
            <v>17214</v>
          </cell>
          <cell r="E993">
            <v>1</v>
          </cell>
          <cell r="G993">
            <v>17214</v>
          </cell>
          <cell r="H993">
            <v>85</v>
          </cell>
        </row>
        <row r="994">
          <cell r="A994">
            <v>17230</v>
          </cell>
          <cell r="B994">
            <v>302</v>
          </cell>
          <cell r="D994">
            <v>17230</v>
          </cell>
          <cell r="E994">
            <v>2</v>
          </cell>
          <cell r="G994">
            <v>17230</v>
          </cell>
          <cell r="H994">
            <v>9.5</v>
          </cell>
        </row>
        <row r="995">
          <cell r="A995">
            <v>17231</v>
          </cell>
          <cell r="B995">
            <v>64</v>
          </cell>
          <cell r="D995">
            <v>17231</v>
          </cell>
          <cell r="E995">
            <v>3</v>
          </cell>
          <cell r="G995">
            <v>17231</v>
          </cell>
          <cell r="H995">
            <v>26.6</v>
          </cell>
        </row>
        <row r="996">
          <cell r="A996">
            <v>17239</v>
          </cell>
          <cell r="B996">
            <v>352</v>
          </cell>
          <cell r="D996">
            <v>17239</v>
          </cell>
          <cell r="E996">
            <v>1</v>
          </cell>
          <cell r="G996">
            <v>17239</v>
          </cell>
          <cell r="H996">
            <v>2.5499999999999998</v>
          </cell>
        </row>
        <row r="997">
          <cell r="A997">
            <v>17243</v>
          </cell>
          <cell r="B997">
            <v>92</v>
          </cell>
          <cell r="D997">
            <v>17243</v>
          </cell>
          <cell r="E997">
            <v>4</v>
          </cell>
          <cell r="G997">
            <v>17243</v>
          </cell>
          <cell r="H997">
            <v>38.4</v>
          </cell>
        </row>
        <row r="998">
          <cell r="A998">
            <v>17272</v>
          </cell>
          <cell r="B998">
            <v>196</v>
          </cell>
          <cell r="D998">
            <v>17272</v>
          </cell>
          <cell r="E998">
            <v>1</v>
          </cell>
          <cell r="G998">
            <v>17272</v>
          </cell>
          <cell r="H998">
            <v>4.0999999999999996</v>
          </cell>
        </row>
        <row r="999">
          <cell r="A999">
            <v>17284</v>
          </cell>
          <cell r="B999">
            <v>177</v>
          </cell>
          <cell r="D999">
            <v>17284</v>
          </cell>
          <cell r="E999">
            <v>1</v>
          </cell>
          <cell r="G999">
            <v>17284</v>
          </cell>
          <cell r="H999">
            <v>10.9</v>
          </cell>
        </row>
        <row r="1000">
          <cell r="A1000">
            <v>17289</v>
          </cell>
          <cell r="B1000">
            <v>31</v>
          </cell>
          <cell r="D1000">
            <v>17289</v>
          </cell>
          <cell r="E1000">
            <v>1</v>
          </cell>
          <cell r="G1000">
            <v>17289</v>
          </cell>
          <cell r="H1000">
            <v>8.25</v>
          </cell>
        </row>
        <row r="1001">
          <cell r="A1001">
            <v>17302</v>
          </cell>
          <cell r="B1001">
            <v>113</v>
          </cell>
          <cell r="D1001">
            <v>17302</v>
          </cell>
          <cell r="E1001">
            <v>1</v>
          </cell>
          <cell r="G1001">
            <v>17302</v>
          </cell>
          <cell r="H1001">
            <v>15.7</v>
          </cell>
        </row>
      </sheetData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08.74873958333" createdVersion="8" refreshedVersion="8" minRefreshableVersion="3" recordCount="1000" xr:uid="{892D0B71-6CB2-BA48-9E1D-BB05E06396F6}">
  <cacheSource type="worksheet">
    <worksheetSource ref="H1:I1001" sheet="CustomerSegmentation"/>
  </cacheSource>
  <cacheFields count="2">
    <cacheField name="RFM Score" numFmtId="0">
      <sharedItems containsSemiMixedTypes="0" containsString="0" containsNumber="1" containsInteger="1" minValue="111" maxValue="444"/>
    </cacheField>
    <cacheField name="Title" numFmtId="0">
      <sharedItems count="2">
        <s v="PLATINUM"/>
        <s v="BRONZ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08.748740277777" createdVersion="8" refreshedVersion="8" minRefreshableVersion="3" recordCount="4783" xr:uid="{B60110D3-03E1-8B47-BF2C-5DC180A37781}">
  <cacheSource type="worksheet">
    <worksheetSource ref="A1:J4784" sheet="Data"/>
  </cacheSource>
  <cacheFields count="10">
    <cacheField name="CustomerID" numFmtId="0">
      <sharedItems containsSemiMixedTypes="0" containsString="0" containsNumber="1" containsInteger="1" minValue="12352" maxValue="18277"/>
    </cacheField>
    <cacheField name="InvoiceNo" numFmtId="0">
      <sharedItems/>
    </cacheField>
    <cacheField name="StockCode" numFmtId="0">
      <sharedItems containsMixedTypes="1" containsNumber="1" containsInteger="1" minValue="10135" maxValue="90208"/>
    </cacheField>
    <cacheField name="Description" numFmtId="0">
      <sharedItems/>
    </cacheField>
    <cacheField name="InvoiceDate" numFmtId="0">
      <sharedItems containsSemiMixedTypes="0" containsNonDate="0" containsDate="1" containsString="0" minDate="2010-12-01T00:00:00" maxDate="2011-12-10T00:00:00"/>
    </cacheField>
    <cacheField name="TIme" numFmtId="21">
      <sharedItems containsSemiMixedTypes="0" containsNonDate="0" containsDate="1" containsString="0" minDate="1899-12-30T06:15:00" maxDate="1899-12-30T20:38:00"/>
    </cacheField>
    <cacheField name="Quantity" numFmtId="0">
      <sharedItems containsSemiMixedTypes="0" containsString="0" containsNumber="1" containsInteger="1" minValue="1" maxValue="24"/>
    </cacheField>
    <cacheField name="UnitPrice" numFmtId="0">
      <sharedItems/>
    </cacheField>
    <cacheField name="Total Revenue" numFmtId="0">
      <sharedItems/>
    </cacheField>
    <cacheField name="Country" numFmtId="0">
      <sharedItems count="24">
        <s v="Germany"/>
        <s v="United Kingdom"/>
        <s v="Ireland"/>
        <s v="France"/>
        <s v="Australia"/>
        <s v="Portugal"/>
        <s v="Israel"/>
        <s v="Belgium"/>
        <s v="Japan"/>
        <s v="Spain"/>
        <s v="Italy"/>
        <s v="Netherlands"/>
        <s v="Switzerland"/>
        <s v="Finland"/>
        <s v="Poland"/>
        <s v="Norway"/>
        <s v="Czech Republic"/>
        <s v="Channel Islands"/>
        <s v="Austria"/>
        <s v="Malta"/>
        <s v="Denmark"/>
        <s v="Sweden"/>
        <s v="USA"/>
        <s v="Cypru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41"/>
    <x v="0"/>
  </r>
  <r>
    <n v="441"/>
    <x v="0"/>
  </r>
  <r>
    <n v="322"/>
    <x v="0"/>
  </r>
  <r>
    <n v="444"/>
    <x v="0"/>
  </r>
  <r>
    <n v="244"/>
    <x v="0"/>
  </r>
  <r>
    <n v="344"/>
    <x v="0"/>
  </r>
  <r>
    <n v="343"/>
    <x v="0"/>
  </r>
  <r>
    <n v="343"/>
    <x v="0"/>
  </r>
  <r>
    <n v="424"/>
    <x v="0"/>
  </r>
  <r>
    <n v="243"/>
    <x v="0"/>
  </r>
  <r>
    <n v="223"/>
    <x v="0"/>
  </r>
  <r>
    <n v="323"/>
    <x v="0"/>
  </r>
  <r>
    <n v="143"/>
    <x v="0"/>
  </r>
  <r>
    <n v="143"/>
    <x v="0"/>
  </r>
  <r>
    <n v="221"/>
    <x v="0"/>
  </r>
  <r>
    <n v="411"/>
    <x v="0"/>
  </r>
  <r>
    <n v="343"/>
    <x v="0"/>
  </r>
  <r>
    <n v="323"/>
    <x v="0"/>
  </r>
  <r>
    <n v="223"/>
    <x v="0"/>
  </r>
  <r>
    <n v="143"/>
    <x v="0"/>
  </r>
  <r>
    <n v="341"/>
    <x v="0"/>
  </r>
  <r>
    <n v="344"/>
    <x v="0"/>
  </r>
  <r>
    <n v="141"/>
    <x v="0"/>
  </r>
  <r>
    <n v="421"/>
    <x v="0"/>
  </r>
  <r>
    <n v="342"/>
    <x v="0"/>
  </r>
  <r>
    <n v="443"/>
    <x v="0"/>
  </r>
  <r>
    <n v="244"/>
    <x v="0"/>
  </r>
  <r>
    <n v="411"/>
    <x v="0"/>
  </r>
  <r>
    <n v="411"/>
    <x v="0"/>
  </r>
  <r>
    <n v="243"/>
    <x v="0"/>
  </r>
  <r>
    <n v="411"/>
    <x v="0"/>
  </r>
  <r>
    <n v="411"/>
    <x v="0"/>
  </r>
  <r>
    <n v="312"/>
    <x v="0"/>
  </r>
  <r>
    <n v="443"/>
    <x v="0"/>
  </r>
  <r>
    <n v="444"/>
    <x v="0"/>
  </r>
  <r>
    <n v="322"/>
    <x v="0"/>
  </r>
  <r>
    <n v="243"/>
    <x v="0"/>
  </r>
  <r>
    <n v="143"/>
    <x v="0"/>
  </r>
  <r>
    <n v="443"/>
    <x v="0"/>
  </r>
  <r>
    <n v="141"/>
    <x v="0"/>
  </r>
  <r>
    <n v="421"/>
    <x v="0"/>
  </r>
  <r>
    <n v="342"/>
    <x v="0"/>
  </r>
  <r>
    <n v="442"/>
    <x v="0"/>
  </r>
  <r>
    <n v="142"/>
    <x v="0"/>
  </r>
  <r>
    <n v="421"/>
    <x v="0"/>
  </r>
  <r>
    <n v="144"/>
    <x v="0"/>
  </r>
  <r>
    <n v="441"/>
    <x v="0"/>
  </r>
  <r>
    <n v="321"/>
    <x v="0"/>
  </r>
  <r>
    <n v="412"/>
    <x v="0"/>
  </r>
  <r>
    <n v="441"/>
    <x v="0"/>
  </r>
  <r>
    <n v="342"/>
    <x v="0"/>
  </r>
  <r>
    <n v="344"/>
    <x v="0"/>
  </r>
  <r>
    <n v="241"/>
    <x v="0"/>
  </r>
  <r>
    <n v="142"/>
    <x v="0"/>
  </r>
  <r>
    <n v="343"/>
    <x v="0"/>
  </r>
  <r>
    <n v="441"/>
    <x v="0"/>
  </r>
  <r>
    <n v="144"/>
    <x v="0"/>
  </r>
  <r>
    <n v="343"/>
    <x v="0"/>
  </r>
  <r>
    <n v="344"/>
    <x v="0"/>
  </r>
  <r>
    <n v="411"/>
    <x v="0"/>
  </r>
  <r>
    <n v="122"/>
    <x v="0"/>
  </r>
  <r>
    <n v="441"/>
    <x v="0"/>
  </r>
  <r>
    <n v="142"/>
    <x v="0"/>
  </r>
  <r>
    <n v="244"/>
    <x v="0"/>
  </r>
  <r>
    <n v="144"/>
    <x v="0"/>
  </r>
  <r>
    <n v="341"/>
    <x v="0"/>
  </r>
  <r>
    <n v="421"/>
    <x v="0"/>
  </r>
  <r>
    <n v="441"/>
    <x v="0"/>
  </r>
  <r>
    <n v="144"/>
    <x v="0"/>
  </r>
  <r>
    <n v="344"/>
    <x v="0"/>
  </r>
  <r>
    <n v="321"/>
    <x v="0"/>
  </r>
  <r>
    <n v="141"/>
    <x v="0"/>
  </r>
  <r>
    <n v="211"/>
    <x v="0"/>
  </r>
  <r>
    <n v="444"/>
    <x v="0"/>
  </r>
  <r>
    <n v="342"/>
    <x v="0"/>
  </r>
  <r>
    <n v="142"/>
    <x v="0"/>
  </r>
  <r>
    <n v="142"/>
    <x v="0"/>
  </r>
  <r>
    <n v="144"/>
    <x v="0"/>
  </r>
  <r>
    <n v="243"/>
    <x v="0"/>
  </r>
  <r>
    <n v="441"/>
    <x v="0"/>
  </r>
  <r>
    <n v="142"/>
    <x v="0"/>
  </r>
  <r>
    <n v="144"/>
    <x v="0"/>
  </r>
  <r>
    <n v="141"/>
    <x v="0"/>
  </r>
  <r>
    <n v="422"/>
    <x v="0"/>
  </r>
  <r>
    <n v="444"/>
    <x v="0"/>
  </r>
  <r>
    <n v="411"/>
    <x v="0"/>
  </r>
  <r>
    <n v="242"/>
    <x v="0"/>
  </r>
  <r>
    <n v="312"/>
    <x v="0"/>
  </r>
  <r>
    <n v="323"/>
    <x v="0"/>
  </r>
  <r>
    <n v="411"/>
    <x v="0"/>
  </r>
  <r>
    <n v="243"/>
    <x v="0"/>
  </r>
  <r>
    <n v="343"/>
    <x v="0"/>
  </r>
  <r>
    <n v="312"/>
    <x v="0"/>
  </r>
  <r>
    <n v="312"/>
    <x v="0"/>
  </r>
  <r>
    <n v="411"/>
    <x v="0"/>
  </r>
  <r>
    <n v="242"/>
    <x v="0"/>
  </r>
  <r>
    <n v="422"/>
    <x v="0"/>
  </r>
  <r>
    <n v="342"/>
    <x v="0"/>
  </r>
  <r>
    <n v="144"/>
    <x v="0"/>
  </r>
  <r>
    <n v="222"/>
    <x v="0"/>
  </r>
  <r>
    <n v="143"/>
    <x v="0"/>
  </r>
  <r>
    <n v="411"/>
    <x v="0"/>
  </r>
  <r>
    <n v="221"/>
    <x v="0"/>
  </r>
  <r>
    <n v="411"/>
    <x v="0"/>
  </r>
  <r>
    <n v="243"/>
    <x v="0"/>
  </r>
  <r>
    <n v="142"/>
    <x v="0"/>
  </r>
  <r>
    <n v="222"/>
    <x v="0"/>
  </r>
  <r>
    <n v="421"/>
    <x v="0"/>
  </r>
  <r>
    <n v="141"/>
    <x v="0"/>
  </r>
  <r>
    <n v="141"/>
    <x v="0"/>
  </r>
  <r>
    <n v="243"/>
    <x v="0"/>
  </r>
  <r>
    <n v="244"/>
    <x v="0"/>
  </r>
  <r>
    <n v="244"/>
    <x v="0"/>
  </r>
  <r>
    <n v="244"/>
    <x v="0"/>
  </r>
  <r>
    <n v="142"/>
    <x v="0"/>
  </r>
  <r>
    <n v="244"/>
    <x v="0"/>
  </r>
  <r>
    <n v="342"/>
    <x v="0"/>
  </r>
  <r>
    <n v="244"/>
    <x v="0"/>
  </r>
  <r>
    <n v="144"/>
    <x v="0"/>
  </r>
  <r>
    <n v="223"/>
    <x v="0"/>
  </r>
  <r>
    <n v="122"/>
    <x v="0"/>
  </r>
  <r>
    <n v="423"/>
    <x v="0"/>
  </r>
  <r>
    <n v="412"/>
    <x v="0"/>
  </r>
  <r>
    <n v="143"/>
    <x v="0"/>
  </r>
  <r>
    <n v="444"/>
    <x v="0"/>
  </r>
  <r>
    <n v="342"/>
    <x v="0"/>
  </r>
  <r>
    <n v="243"/>
    <x v="0"/>
  </r>
  <r>
    <n v="243"/>
    <x v="0"/>
  </r>
  <r>
    <n v="321"/>
    <x v="0"/>
  </r>
  <r>
    <n v="323"/>
    <x v="0"/>
  </r>
  <r>
    <n v="143"/>
    <x v="0"/>
  </r>
  <r>
    <n v="211"/>
    <x v="0"/>
  </r>
  <r>
    <n v="144"/>
    <x v="0"/>
  </r>
  <r>
    <n v="243"/>
    <x v="0"/>
  </r>
  <r>
    <n v="224"/>
    <x v="0"/>
  </r>
  <r>
    <n v="144"/>
    <x v="0"/>
  </r>
  <r>
    <n v="244"/>
    <x v="0"/>
  </r>
  <r>
    <n v="322"/>
    <x v="0"/>
  </r>
  <r>
    <n v="144"/>
    <x v="0"/>
  </r>
  <r>
    <n v="211"/>
    <x v="0"/>
  </r>
  <r>
    <n v="344"/>
    <x v="0"/>
  </r>
  <r>
    <n v="122"/>
    <x v="0"/>
  </r>
  <r>
    <n v="143"/>
    <x v="0"/>
  </r>
  <r>
    <n v="444"/>
    <x v="0"/>
  </r>
  <r>
    <n v="224"/>
    <x v="0"/>
  </r>
  <r>
    <n v="412"/>
    <x v="0"/>
  </r>
  <r>
    <n v="421"/>
    <x v="0"/>
  </r>
  <r>
    <n v="244"/>
    <x v="0"/>
  </r>
  <r>
    <n v="144"/>
    <x v="0"/>
  </r>
  <r>
    <n v="243"/>
    <x v="0"/>
  </r>
  <r>
    <n v="411"/>
    <x v="0"/>
  </r>
  <r>
    <n v="322"/>
    <x v="0"/>
  </r>
  <r>
    <n v="313"/>
    <x v="0"/>
  </r>
  <r>
    <n v="144"/>
    <x v="0"/>
  </r>
  <r>
    <n v="444"/>
    <x v="0"/>
  </r>
  <r>
    <n v="144"/>
    <x v="0"/>
  </r>
  <r>
    <n v="241"/>
    <x v="0"/>
  </r>
  <r>
    <n v="244"/>
    <x v="0"/>
  </r>
  <r>
    <n v="411"/>
    <x v="0"/>
  </r>
  <r>
    <n v="144"/>
    <x v="0"/>
  </r>
  <r>
    <n v="122"/>
    <x v="0"/>
  </r>
  <r>
    <n v="443"/>
    <x v="0"/>
  </r>
  <r>
    <n v="444"/>
    <x v="0"/>
  </r>
  <r>
    <n v="342"/>
    <x v="0"/>
  </r>
  <r>
    <n v="311"/>
    <x v="0"/>
  </r>
  <r>
    <n v="411"/>
    <x v="0"/>
  </r>
  <r>
    <n v="344"/>
    <x v="0"/>
  </r>
  <r>
    <n v="421"/>
    <x v="0"/>
  </r>
  <r>
    <n v="411"/>
    <x v="0"/>
  </r>
  <r>
    <n v="411"/>
    <x v="0"/>
  </r>
  <r>
    <n v="241"/>
    <x v="0"/>
  </r>
  <r>
    <n v="311"/>
    <x v="0"/>
  </r>
  <r>
    <n v="142"/>
    <x v="0"/>
  </r>
  <r>
    <n v="444"/>
    <x v="0"/>
  </r>
  <r>
    <n v="111"/>
    <x v="1"/>
  </r>
  <r>
    <n v="244"/>
    <x v="0"/>
  </r>
  <r>
    <n v="311"/>
    <x v="0"/>
  </r>
  <r>
    <n v="411"/>
    <x v="0"/>
  </r>
  <r>
    <n v="211"/>
    <x v="0"/>
  </r>
  <r>
    <n v="144"/>
    <x v="0"/>
  </r>
  <r>
    <n v="324"/>
    <x v="0"/>
  </r>
  <r>
    <n v="311"/>
    <x v="0"/>
  </r>
  <r>
    <n v="312"/>
    <x v="0"/>
  </r>
  <r>
    <n v="243"/>
    <x v="0"/>
  </r>
  <r>
    <n v="421"/>
    <x v="0"/>
  </r>
  <r>
    <n v="143"/>
    <x v="0"/>
  </r>
  <r>
    <n v="421"/>
    <x v="0"/>
  </r>
  <r>
    <n v="343"/>
    <x v="0"/>
  </r>
  <r>
    <n v="312"/>
    <x v="0"/>
  </r>
  <r>
    <n v="312"/>
    <x v="0"/>
  </r>
  <r>
    <n v="444"/>
    <x v="0"/>
  </r>
  <r>
    <n v="144"/>
    <x v="0"/>
  </r>
  <r>
    <n v="311"/>
    <x v="0"/>
  </r>
  <r>
    <n v="144"/>
    <x v="0"/>
  </r>
  <r>
    <n v="142"/>
    <x v="0"/>
  </r>
  <r>
    <n v="243"/>
    <x v="0"/>
  </r>
  <r>
    <n v="421"/>
    <x v="0"/>
  </r>
  <r>
    <n v="221"/>
    <x v="0"/>
  </r>
  <r>
    <n v="222"/>
    <x v="0"/>
  </r>
  <r>
    <n v="323"/>
    <x v="0"/>
  </r>
  <r>
    <n v="322"/>
    <x v="0"/>
  </r>
  <r>
    <n v="444"/>
    <x v="0"/>
  </r>
  <r>
    <n v="244"/>
    <x v="0"/>
  </r>
  <r>
    <n v="344"/>
    <x v="0"/>
  </r>
  <r>
    <n v="344"/>
    <x v="0"/>
  </r>
  <r>
    <n v="413"/>
    <x v="0"/>
  </r>
  <r>
    <n v="411"/>
    <x v="0"/>
  </r>
  <r>
    <n v="413"/>
    <x v="0"/>
  </r>
  <r>
    <n v="242"/>
    <x v="0"/>
  </r>
  <r>
    <n v="442"/>
    <x v="0"/>
  </r>
  <r>
    <n v="344"/>
    <x v="0"/>
  </r>
  <r>
    <n v="321"/>
    <x v="0"/>
  </r>
  <r>
    <n v="144"/>
    <x v="0"/>
  </r>
  <r>
    <n v="144"/>
    <x v="0"/>
  </r>
  <r>
    <n v="244"/>
    <x v="0"/>
  </r>
  <r>
    <n v="242"/>
    <x v="0"/>
  </r>
  <r>
    <n v="143"/>
    <x v="0"/>
  </r>
  <r>
    <n v="341"/>
    <x v="0"/>
  </r>
  <r>
    <n v="321"/>
    <x v="0"/>
  </r>
  <r>
    <n v="311"/>
    <x v="0"/>
  </r>
  <r>
    <n v="322"/>
    <x v="0"/>
  </r>
  <r>
    <n v="243"/>
    <x v="0"/>
  </r>
  <r>
    <n v="121"/>
    <x v="0"/>
  </r>
  <r>
    <n v="222"/>
    <x v="0"/>
  </r>
  <r>
    <n v="242"/>
    <x v="0"/>
  </r>
  <r>
    <n v="143"/>
    <x v="0"/>
  </r>
  <r>
    <n v="341"/>
    <x v="0"/>
  </r>
  <r>
    <n v="444"/>
    <x v="0"/>
  </r>
  <r>
    <n v="444"/>
    <x v="0"/>
  </r>
  <r>
    <n v="341"/>
    <x v="0"/>
  </r>
  <r>
    <n v="444"/>
    <x v="0"/>
  </r>
  <r>
    <n v="143"/>
    <x v="0"/>
  </r>
  <r>
    <n v="344"/>
    <x v="0"/>
  </r>
  <r>
    <n v="243"/>
    <x v="0"/>
  </r>
  <r>
    <n v="241"/>
    <x v="0"/>
  </r>
  <r>
    <n v="441"/>
    <x v="0"/>
  </r>
  <r>
    <n v="443"/>
    <x v="0"/>
  </r>
  <r>
    <n v="244"/>
    <x v="0"/>
  </r>
  <r>
    <n v="421"/>
    <x v="0"/>
  </r>
  <r>
    <n v="311"/>
    <x v="0"/>
  </r>
  <r>
    <n v="222"/>
    <x v="0"/>
  </r>
  <r>
    <n v="144"/>
    <x v="0"/>
  </r>
  <r>
    <n v="343"/>
    <x v="0"/>
  </r>
  <r>
    <n v="444"/>
    <x v="0"/>
  </r>
  <r>
    <n v="222"/>
    <x v="0"/>
  </r>
  <r>
    <n v="141"/>
    <x v="0"/>
  </r>
  <r>
    <n v="222"/>
    <x v="0"/>
  </r>
  <r>
    <n v="243"/>
    <x v="0"/>
  </r>
  <r>
    <n v="312"/>
    <x v="0"/>
  </r>
  <r>
    <n v="243"/>
    <x v="0"/>
  </r>
  <r>
    <n v="343"/>
    <x v="0"/>
  </r>
  <r>
    <n v="343"/>
    <x v="0"/>
  </r>
  <r>
    <n v="144"/>
    <x v="0"/>
  </r>
  <r>
    <n v="221"/>
    <x v="0"/>
  </r>
  <r>
    <n v="144"/>
    <x v="0"/>
  </r>
  <r>
    <n v="243"/>
    <x v="0"/>
  </r>
  <r>
    <n v="322"/>
    <x v="0"/>
  </r>
  <r>
    <n v="212"/>
    <x v="0"/>
  </r>
  <r>
    <n v="142"/>
    <x v="0"/>
  </r>
  <r>
    <n v="142"/>
    <x v="0"/>
  </r>
  <r>
    <n v="344"/>
    <x v="0"/>
  </r>
  <r>
    <n v="442"/>
    <x v="0"/>
  </r>
  <r>
    <n v="311"/>
    <x v="0"/>
  </r>
  <r>
    <n v="144"/>
    <x v="0"/>
  </r>
  <r>
    <n v="244"/>
    <x v="0"/>
  </r>
  <r>
    <n v="343"/>
    <x v="0"/>
  </r>
  <r>
    <n v="241"/>
    <x v="0"/>
  </r>
  <r>
    <n v="411"/>
    <x v="0"/>
  </r>
  <r>
    <n v="142"/>
    <x v="0"/>
  </r>
  <r>
    <n v="244"/>
    <x v="0"/>
  </r>
  <r>
    <n v="311"/>
    <x v="0"/>
  </r>
  <r>
    <n v="324"/>
    <x v="0"/>
  </r>
  <r>
    <n v="441"/>
    <x v="0"/>
  </r>
  <r>
    <n v="412"/>
    <x v="0"/>
  </r>
  <r>
    <n v="244"/>
    <x v="0"/>
  </r>
  <r>
    <n v="141"/>
    <x v="0"/>
  </r>
  <r>
    <n v="343"/>
    <x v="0"/>
  </r>
  <r>
    <n v="411"/>
    <x v="0"/>
  </r>
  <r>
    <n v="323"/>
    <x v="0"/>
  </r>
  <r>
    <n v="244"/>
    <x v="0"/>
  </r>
  <r>
    <n v="142"/>
    <x v="0"/>
  </r>
  <r>
    <n v="422"/>
    <x v="0"/>
  </r>
  <r>
    <n v="243"/>
    <x v="0"/>
  </r>
  <r>
    <n v="212"/>
    <x v="0"/>
  </r>
  <r>
    <n v="244"/>
    <x v="0"/>
  </r>
  <r>
    <n v="144"/>
    <x v="0"/>
  </r>
  <r>
    <n v="442"/>
    <x v="0"/>
  </r>
  <r>
    <n v="344"/>
    <x v="0"/>
  </r>
  <r>
    <n v="243"/>
    <x v="0"/>
  </r>
  <r>
    <n v="242"/>
    <x v="0"/>
  </r>
  <r>
    <n v="212"/>
    <x v="0"/>
  </r>
  <r>
    <n v="411"/>
    <x v="0"/>
  </r>
  <r>
    <n v="111"/>
    <x v="1"/>
  </r>
  <r>
    <n v="141"/>
    <x v="0"/>
  </r>
  <r>
    <n v="144"/>
    <x v="0"/>
  </r>
  <r>
    <n v="243"/>
    <x v="0"/>
  </r>
  <r>
    <n v="123"/>
    <x v="0"/>
  </r>
  <r>
    <n v="412"/>
    <x v="0"/>
  </r>
  <r>
    <n v="143"/>
    <x v="0"/>
  </r>
  <r>
    <n v="244"/>
    <x v="0"/>
  </r>
  <r>
    <n v="321"/>
    <x v="0"/>
  </r>
  <r>
    <n v="411"/>
    <x v="0"/>
  </r>
  <r>
    <n v="144"/>
    <x v="0"/>
  </r>
  <r>
    <n v="244"/>
    <x v="0"/>
  </r>
  <r>
    <n v="243"/>
    <x v="0"/>
  </r>
  <r>
    <n v="244"/>
    <x v="0"/>
  </r>
  <r>
    <n v="441"/>
    <x v="0"/>
  </r>
  <r>
    <n v="241"/>
    <x v="0"/>
  </r>
  <r>
    <n v="243"/>
    <x v="0"/>
  </r>
  <r>
    <n v="411"/>
    <x v="0"/>
  </r>
  <r>
    <n v="413"/>
    <x v="0"/>
  </r>
  <r>
    <n v="244"/>
    <x v="0"/>
  </r>
  <r>
    <n v="411"/>
    <x v="0"/>
  </r>
  <r>
    <n v="311"/>
    <x v="0"/>
  </r>
  <r>
    <n v="144"/>
    <x v="0"/>
  </r>
  <r>
    <n v="243"/>
    <x v="0"/>
  </r>
  <r>
    <n v="344"/>
    <x v="0"/>
  </r>
  <r>
    <n v="243"/>
    <x v="0"/>
  </r>
  <r>
    <n v="141"/>
    <x v="0"/>
  </r>
  <r>
    <n v="143"/>
    <x v="0"/>
  </r>
  <r>
    <n v="222"/>
    <x v="0"/>
  </r>
  <r>
    <n v="244"/>
    <x v="0"/>
  </r>
  <r>
    <n v="144"/>
    <x v="0"/>
  </r>
  <r>
    <n v="144"/>
    <x v="0"/>
  </r>
  <r>
    <n v="424"/>
    <x v="0"/>
  </r>
  <r>
    <n v="344"/>
    <x v="0"/>
  </r>
  <r>
    <n v="411"/>
    <x v="0"/>
  </r>
  <r>
    <n v="412"/>
    <x v="0"/>
  </r>
  <r>
    <n v="423"/>
    <x v="0"/>
  </r>
  <r>
    <n v="444"/>
    <x v="0"/>
  </r>
  <r>
    <n v="244"/>
    <x v="0"/>
  </r>
  <r>
    <n v="443"/>
    <x v="0"/>
  </r>
  <r>
    <n v="412"/>
    <x v="0"/>
  </r>
  <r>
    <n v="421"/>
    <x v="0"/>
  </r>
  <r>
    <n v="243"/>
    <x v="0"/>
  </r>
  <r>
    <n v="244"/>
    <x v="0"/>
  </r>
  <r>
    <n v="342"/>
    <x v="0"/>
  </r>
  <r>
    <n v="141"/>
    <x v="0"/>
  </r>
  <r>
    <n v="422"/>
    <x v="0"/>
  </r>
  <r>
    <n v="222"/>
    <x v="0"/>
  </r>
  <r>
    <n v="243"/>
    <x v="0"/>
  </r>
  <r>
    <n v="344"/>
    <x v="0"/>
  </r>
  <r>
    <n v="242"/>
    <x v="0"/>
  </r>
  <r>
    <n v="412"/>
    <x v="0"/>
  </r>
  <r>
    <n v="444"/>
    <x v="0"/>
  </r>
  <r>
    <n v="244"/>
    <x v="0"/>
  </r>
  <r>
    <n v="143"/>
    <x v="0"/>
  </r>
  <r>
    <n v="343"/>
    <x v="0"/>
  </r>
  <r>
    <n v="244"/>
    <x v="0"/>
  </r>
  <r>
    <n v="243"/>
    <x v="0"/>
  </r>
  <r>
    <n v="343"/>
    <x v="0"/>
  </r>
  <r>
    <n v="121"/>
    <x v="0"/>
  </r>
  <r>
    <n v="412"/>
    <x v="0"/>
  </r>
  <r>
    <n v="242"/>
    <x v="0"/>
  </r>
  <r>
    <n v="244"/>
    <x v="0"/>
  </r>
  <r>
    <n v="144"/>
    <x v="0"/>
  </r>
  <r>
    <n v="422"/>
    <x v="0"/>
  </r>
  <r>
    <n v="144"/>
    <x v="0"/>
  </r>
  <r>
    <n v="312"/>
    <x v="0"/>
  </r>
  <r>
    <n v="141"/>
    <x v="0"/>
  </r>
  <r>
    <n v="344"/>
    <x v="0"/>
  </r>
  <r>
    <n v="443"/>
    <x v="0"/>
  </r>
  <r>
    <n v="141"/>
    <x v="0"/>
  </r>
  <r>
    <n v="122"/>
    <x v="0"/>
  </r>
  <r>
    <n v="143"/>
    <x v="0"/>
  </r>
  <r>
    <n v="443"/>
    <x v="0"/>
  </r>
  <r>
    <n v="144"/>
    <x v="0"/>
  </r>
  <r>
    <n v="411"/>
    <x v="0"/>
  </r>
  <r>
    <n v="243"/>
    <x v="0"/>
  </r>
  <r>
    <n v="411"/>
    <x v="0"/>
  </r>
  <r>
    <n v="344"/>
    <x v="0"/>
  </r>
  <r>
    <n v="344"/>
    <x v="0"/>
  </r>
  <r>
    <n v="443"/>
    <x v="0"/>
  </r>
  <r>
    <n v="344"/>
    <x v="0"/>
  </r>
  <r>
    <n v="411"/>
    <x v="0"/>
  </r>
  <r>
    <n v="311"/>
    <x v="0"/>
  </r>
  <r>
    <n v="442"/>
    <x v="0"/>
  </r>
  <r>
    <n v="322"/>
    <x v="0"/>
  </r>
  <r>
    <n v="141"/>
    <x v="0"/>
  </r>
  <r>
    <n v="343"/>
    <x v="0"/>
  </r>
  <r>
    <n v="241"/>
    <x v="0"/>
  </r>
  <r>
    <n v="143"/>
    <x v="0"/>
  </r>
  <r>
    <n v="411"/>
    <x v="0"/>
  </r>
  <r>
    <n v="313"/>
    <x v="0"/>
  </r>
  <r>
    <n v="311"/>
    <x v="0"/>
  </r>
  <r>
    <n v="344"/>
    <x v="0"/>
  </r>
  <r>
    <n v="211"/>
    <x v="0"/>
  </r>
  <r>
    <n v="412"/>
    <x v="0"/>
  </r>
  <r>
    <n v="412"/>
    <x v="0"/>
  </r>
  <r>
    <n v="243"/>
    <x v="0"/>
  </r>
  <r>
    <n v="411"/>
    <x v="0"/>
  </r>
  <r>
    <n v="423"/>
    <x v="0"/>
  </r>
  <r>
    <n v="221"/>
    <x v="0"/>
  </r>
  <r>
    <n v="141"/>
    <x v="0"/>
  </r>
  <r>
    <n v="344"/>
    <x v="0"/>
  </r>
  <r>
    <n v="312"/>
    <x v="0"/>
  </r>
  <r>
    <n v="124"/>
    <x v="0"/>
  </r>
  <r>
    <n v="411"/>
    <x v="0"/>
  </r>
  <r>
    <n v="244"/>
    <x v="0"/>
  </r>
  <r>
    <n v="222"/>
    <x v="0"/>
  </r>
  <r>
    <n v="412"/>
    <x v="0"/>
  </r>
  <r>
    <n v="122"/>
    <x v="0"/>
  </r>
  <r>
    <n v="144"/>
    <x v="0"/>
  </r>
  <r>
    <n v="424"/>
    <x v="0"/>
  </r>
  <r>
    <n v="441"/>
    <x v="0"/>
  </r>
  <r>
    <n v="223"/>
    <x v="0"/>
  </r>
  <r>
    <n v="244"/>
    <x v="0"/>
  </r>
  <r>
    <n v="224"/>
    <x v="0"/>
  </r>
  <r>
    <n v="143"/>
    <x v="0"/>
  </r>
  <r>
    <n v="211"/>
    <x v="0"/>
  </r>
  <r>
    <n v="322"/>
    <x v="0"/>
  </r>
  <r>
    <n v="344"/>
    <x v="0"/>
  </r>
  <r>
    <n v="422"/>
    <x v="0"/>
  </r>
  <r>
    <n v="242"/>
    <x v="0"/>
  </r>
  <r>
    <n v="243"/>
    <x v="0"/>
  </r>
  <r>
    <n v="144"/>
    <x v="0"/>
  </r>
  <r>
    <n v="343"/>
    <x v="0"/>
  </r>
  <r>
    <n v="312"/>
    <x v="0"/>
  </r>
  <r>
    <n v="143"/>
    <x v="0"/>
  </r>
  <r>
    <n v="411"/>
    <x v="0"/>
  </r>
  <r>
    <n v="344"/>
    <x v="0"/>
  </r>
  <r>
    <n v="141"/>
    <x v="0"/>
  </r>
  <r>
    <n v="322"/>
    <x v="0"/>
  </r>
  <r>
    <n v="343"/>
    <x v="0"/>
  </r>
  <r>
    <n v="142"/>
    <x v="0"/>
  </r>
  <r>
    <n v="241"/>
    <x v="0"/>
  </r>
  <r>
    <n v="141"/>
    <x v="0"/>
  </r>
  <r>
    <n v="222"/>
    <x v="0"/>
  </r>
  <r>
    <n v="411"/>
    <x v="0"/>
  </r>
  <r>
    <n v="342"/>
    <x v="0"/>
  </r>
  <r>
    <n v="143"/>
    <x v="0"/>
  </r>
  <r>
    <n v="244"/>
    <x v="0"/>
  </r>
  <r>
    <n v="123"/>
    <x v="0"/>
  </r>
  <r>
    <n v="242"/>
    <x v="0"/>
  </r>
  <r>
    <n v="142"/>
    <x v="0"/>
  </r>
  <r>
    <n v="322"/>
    <x v="0"/>
  </r>
  <r>
    <n v="444"/>
    <x v="0"/>
  </r>
  <r>
    <n v="311"/>
    <x v="0"/>
  </r>
  <r>
    <n v="423"/>
    <x v="0"/>
  </r>
  <r>
    <n v="413"/>
    <x v="0"/>
  </r>
  <r>
    <n v="411"/>
    <x v="0"/>
  </r>
  <r>
    <n v="322"/>
    <x v="0"/>
  </r>
  <r>
    <n v="422"/>
    <x v="0"/>
  </r>
  <r>
    <n v="141"/>
    <x v="0"/>
  </r>
  <r>
    <n v="311"/>
    <x v="0"/>
  </r>
  <r>
    <n v="411"/>
    <x v="0"/>
  </r>
  <r>
    <n v="443"/>
    <x v="0"/>
  </r>
  <r>
    <n v="411"/>
    <x v="0"/>
  </r>
  <r>
    <n v="344"/>
    <x v="0"/>
  </r>
  <r>
    <n v="211"/>
    <x v="0"/>
  </r>
  <r>
    <n v="344"/>
    <x v="0"/>
  </r>
  <r>
    <n v="143"/>
    <x v="0"/>
  </r>
  <r>
    <n v="411"/>
    <x v="0"/>
  </r>
  <r>
    <n v="423"/>
    <x v="0"/>
  </r>
  <r>
    <n v="124"/>
    <x v="0"/>
  </r>
  <r>
    <n v="413"/>
    <x v="0"/>
  </r>
  <r>
    <n v="141"/>
    <x v="0"/>
  </r>
  <r>
    <n v="312"/>
    <x v="0"/>
  </r>
  <r>
    <n v="443"/>
    <x v="0"/>
  </r>
  <r>
    <n v="222"/>
    <x v="0"/>
  </r>
  <r>
    <n v="344"/>
    <x v="0"/>
  </r>
  <r>
    <n v="143"/>
    <x v="0"/>
  </r>
  <r>
    <n v="343"/>
    <x v="0"/>
  </r>
  <r>
    <n v="424"/>
    <x v="0"/>
  </r>
  <r>
    <n v="142"/>
    <x v="0"/>
  </r>
  <r>
    <n v="342"/>
    <x v="0"/>
  </r>
  <r>
    <n v="422"/>
    <x v="0"/>
  </r>
  <r>
    <n v="143"/>
    <x v="0"/>
  </r>
  <r>
    <n v="143"/>
    <x v="0"/>
  </r>
  <r>
    <n v="411"/>
    <x v="0"/>
  </r>
  <r>
    <n v="143"/>
    <x v="0"/>
  </r>
  <r>
    <n v="342"/>
    <x v="0"/>
  </r>
  <r>
    <n v="411"/>
    <x v="0"/>
  </r>
  <r>
    <n v="344"/>
    <x v="0"/>
  </r>
  <r>
    <n v="411"/>
    <x v="0"/>
  </r>
  <r>
    <n v="411"/>
    <x v="0"/>
  </r>
  <r>
    <n v="341"/>
    <x v="0"/>
  </r>
  <r>
    <n v="143"/>
    <x v="0"/>
  </r>
  <r>
    <n v="411"/>
    <x v="0"/>
  </r>
  <r>
    <n v="312"/>
    <x v="0"/>
  </r>
  <r>
    <n v="211"/>
    <x v="0"/>
  </r>
  <r>
    <n v="221"/>
    <x v="0"/>
  </r>
  <r>
    <n v="411"/>
    <x v="0"/>
  </r>
  <r>
    <n v="341"/>
    <x v="0"/>
  </r>
  <r>
    <n v="143"/>
    <x v="0"/>
  </r>
  <r>
    <n v="244"/>
    <x v="0"/>
  </r>
  <r>
    <n v="243"/>
    <x v="0"/>
  </r>
  <r>
    <n v="213"/>
    <x v="0"/>
  </r>
  <r>
    <n v="412"/>
    <x v="0"/>
  </r>
  <r>
    <n v="142"/>
    <x v="0"/>
  </r>
  <r>
    <n v="122"/>
    <x v="0"/>
  </r>
  <r>
    <n v="421"/>
    <x v="0"/>
  </r>
  <r>
    <n v="443"/>
    <x v="0"/>
  </r>
  <r>
    <n v="444"/>
    <x v="0"/>
  </r>
  <r>
    <n v="143"/>
    <x v="0"/>
  </r>
  <r>
    <n v="212"/>
    <x v="0"/>
  </r>
  <r>
    <n v="321"/>
    <x v="0"/>
  </r>
  <r>
    <n v="223"/>
    <x v="0"/>
  </r>
  <r>
    <n v="224"/>
    <x v="0"/>
  </r>
  <r>
    <n v="144"/>
    <x v="0"/>
  </r>
  <r>
    <n v="311"/>
    <x v="0"/>
  </r>
  <r>
    <n v="411"/>
    <x v="0"/>
  </r>
  <r>
    <n v="244"/>
    <x v="0"/>
  </r>
  <r>
    <n v="224"/>
    <x v="0"/>
  </r>
  <r>
    <n v="212"/>
    <x v="0"/>
  </r>
  <r>
    <n v="142"/>
    <x v="0"/>
  </r>
  <r>
    <n v="142"/>
    <x v="0"/>
  </r>
  <r>
    <n v="144"/>
    <x v="0"/>
  </r>
  <r>
    <n v="343"/>
    <x v="0"/>
  </r>
  <r>
    <n v="444"/>
    <x v="0"/>
  </r>
  <r>
    <n v="412"/>
    <x v="0"/>
  </r>
  <r>
    <n v="221"/>
    <x v="0"/>
  </r>
  <r>
    <n v="422"/>
    <x v="0"/>
  </r>
  <r>
    <n v="243"/>
    <x v="0"/>
  </r>
  <r>
    <n v="123"/>
    <x v="0"/>
  </r>
  <r>
    <n v="141"/>
    <x v="0"/>
  </r>
  <r>
    <n v="241"/>
    <x v="0"/>
  </r>
  <r>
    <n v="142"/>
    <x v="0"/>
  </r>
  <r>
    <n v="142"/>
    <x v="0"/>
  </r>
  <r>
    <n v="144"/>
    <x v="0"/>
  </r>
  <r>
    <n v="321"/>
    <x v="0"/>
  </r>
  <r>
    <n v="424"/>
    <x v="0"/>
  </r>
  <r>
    <n v="344"/>
    <x v="0"/>
  </r>
  <r>
    <n v="311"/>
    <x v="0"/>
  </r>
  <r>
    <n v="313"/>
    <x v="0"/>
  </r>
  <r>
    <n v="411"/>
    <x v="0"/>
  </r>
  <r>
    <n v="141"/>
    <x v="0"/>
  </r>
  <r>
    <n v="322"/>
    <x v="0"/>
  </r>
  <r>
    <n v="411"/>
    <x v="0"/>
  </r>
  <r>
    <n v="312"/>
    <x v="0"/>
  </r>
  <r>
    <n v="443"/>
    <x v="0"/>
  </r>
  <r>
    <n v="244"/>
    <x v="0"/>
  </r>
  <r>
    <n v="343"/>
    <x v="0"/>
  </r>
  <r>
    <n v="143"/>
    <x v="0"/>
  </r>
  <r>
    <n v="444"/>
    <x v="0"/>
  </r>
  <r>
    <n v="444"/>
    <x v="0"/>
  </r>
  <r>
    <n v="444"/>
    <x v="0"/>
  </r>
  <r>
    <n v="344"/>
    <x v="0"/>
  </r>
  <r>
    <n v="311"/>
    <x v="0"/>
  </r>
  <r>
    <n v="144"/>
    <x v="0"/>
  </r>
  <r>
    <n v="144"/>
    <x v="0"/>
  </r>
  <r>
    <n v="444"/>
    <x v="0"/>
  </r>
  <r>
    <n v="212"/>
    <x v="0"/>
  </r>
  <r>
    <n v="144"/>
    <x v="0"/>
  </r>
  <r>
    <n v="422"/>
    <x v="0"/>
  </r>
  <r>
    <n v="411"/>
    <x v="0"/>
  </r>
  <r>
    <n v="244"/>
    <x v="0"/>
  </r>
  <r>
    <n v="344"/>
    <x v="0"/>
  </r>
  <r>
    <n v="442"/>
    <x v="0"/>
  </r>
  <r>
    <n v="344"/>
    <x v="0"/>
  </r>
  <r>
    <n v="342"/>
    <x v="0"/>
  </r>
  <r>
    <n v="442"/>
    <x v="0"/>
  </r>
  <r>
    <n v="443"/>
    <x v="0"/>
  </r>
  <r>
    <n v="311"/>
    <x v="0"/>
  </r>
  <r>
    <n v="344"/>
    <x v="0"/>
  </r>
  <r>
    <n v="143"/>
    <x v="0"/>
  </r>
  <r>
    <n v="411"/>
    <x v="0"/>
  </r>
  <r>
    <n v="142"/>
    <x v="0"/>
  </r>
  <r>
    <n v="422"/>
    <x v="0"/>
  </r>
  <r>
    <n v="223"/>
    <x v="0"/>
  </r>
  <r>
    <n v="243"/>
    <x v="0"/>
  </r>
  <r>
    <n v="423"/>
    <x v="0"/>
  </r>
  <r>
    <n v="443"/>
    <x v="0"/>
  </r>
  <r>
    <n v="211"/>
    <x v="0"/>
  </r>
  <r>
    <n v="311"/>
    <x v="0"/>
  </r>
  <r>
    <n v="344"/>
    <x v="0"/>
  </r>
  <r>
    <n v="223"/>
    <x v="0"/>
  </r>
  <r>
    <n v="143"/>
    <x v="0"/>
  </r>
  <r>
    <n v="442"/>
    <x v="0"/>
  </r>
  <r>
    <n v="241"/>
    <x v="0"/>
  </r>
  <r>
    <n v="112"/>
    <x v="0"/>
  </r>
  <r>
    <n v="144"/>
    <x v="0"/>
  </r>
  <r>
    <n v="242"/>
    <x v="0"/>
  </r>
  <r>
    <n v="442"/>
    <x v="0"/>
  </r>
  <r>
    <n v="224"/>
    <x v="0"/>
  </r>
  <r>
    <n v="244"/>
    <x v="0"/>
  </r>
  <r>
    <n v="141"/>
    <x v="0"/>
  </r>
  <r>
    <n v="242"/>
    <x v="0"/>
  </r>
  <r>
    <n v="344"/>
    <x v="0"/>
  </r>
  <r>
    <n v="121"/>
    <x v="0"/>
  </r>
  <r>
    <n v="143"/>
    <x v="0"/>
  </r>
  <r>
    <n v="413"/>
    <x v="0"/>
  </r>
  <r>
    <n v="441"/>
    <x v="0"/>
  </r>
  <r>
    <n v="444"/>
    <x v="0"/>
  </r>
  <r>
    <n v="324"/>
    <x v="0"/>
  </r>
  <r>
    <n v="411"/>
    <x v="0"/>
  </r>
  <r>
    <n v="212"/>
    <x v="0"/>
  </r>
  <r>
    <n v="344"/>
    <x v="0"/>
  </r>
  <r>
    <n v="241"/>
    <x v="0"/>
  </r>
  <r>
    <n v="312"/>
    <x v="0"/>
  </r>
  <r>
    <n v="341"/>
    <x v="0"/>
  </r>
  <r>
    <n v="242"/>
    <x v="0"/>
  </r>
  <r>
    <n v="422"/>
    <x v="0"/>
  </r>
  <r>
    <n v="344"/>
    <x v="0"/>
  </r>
  <r>
    <n v="144"/>
    <x v="0"/>
  </r>
  <r>
    <n v="421"/>
    <x v="0"/>
  </r>
  <r>
    <n v="211"/>
    <x v="0"/>
  </r>
  <r>
    <n v="311"/>
    <x v="0"/>
  </r>
  <r>
    <n v="421"/>
    <x v="0"/>
  </r>
  <r>
    <n v="311"/>
    <x v="0"/>
  </r>
  <r>
    <n v="143"/>
    <x v="0"/>
  </r>
  <r>
    <n v="312"/>
    <x v="0"/>
  </r>
  <r>
    <n v="244"/>
    <x v="0"/>
  </r>
  <r>
    <n v="143"/>
    <x v="0"/>
  </r>
  <r>
    <n v="141"/>
    <x v="0"/>
  </r>
  <r>
    <n v="143"/>
    <x v="0"/>
  </r>
  <r>
    <n v="244"/>
    <x v="0"/>
  </r>
  <r>
    <n v="343"/>
    <x v="0"/>
  </r>
  <r>
    <n v="123"/>
    <x v="0"/>
  </r>
  <r>
    <n v="223"/>
    <x v="0"/>
  </r>
  <r>
    <n v="412"/>
    <x v="0"/>
  </r>
  <r>
    <n v="344"/>
    <x v="0"/>
  </r>
  <r>
    <n v="141"/>
    <x v="0"/>
  </r>
  <r>
    <n v="242"/>
    <x v="0"/>
  </r>
  <r>
    <n v="144"/>
    <x v="0"/>
  </r>
  <r>
    <n v="444"/>
    <x v="0"/>
  </r>
  <r>
    <n v="144"/>
    <x v="0"/>
  </r>
  <r>
    <n v="212"/>
    <x v="0"/>
  </r>
  <r>
    <n v="444"/>
    <x v="0"/>
  </r>
  <r>
    <n v="244"/>
    <x v="0"/>
  </r>
  <r>
    <n v="411"/>
    <x v="0"/>
  </r>
  <r>
    <n v="213"/>
    <x v="0"/>
  </r>
  <r>
    <n v="322"/>
    <x v="0"/>
  </r>
  <r>
    <n v="444"/>
    <x v="0"/>
  </r>
  <r>
    <n v="144"/>
    <x v="0"/>
  </r>
  <r>
    <n v="344"/>
    <x v="0"/>
  </r>
  <r>
    <n v="223"/>
    <x v="0"/>
  </r>
  <r>
    <n v="143"/>
    <x v="0"/>
  </r>
  <r>
    <n v="411"/>
    <x v="0"/>
  </r>
  <r>
    <n v="342"/>
    <x v="0"/>
  </r>
  <r>
    <n v="342"/>
    <x v="0"/>
  </r>
  <r>
    <n v="342"/>
    <x v="0"/>
  </r>
  <r>
    <n v="143"/>
    <x v="0"/>
  </r>
  <r>
    <n v="343"/>
    <x v="0"/>
  </r>
  <r>
    <n v="343"/>
    <x v="0"/>
  </r>
  <r>
    <n v="343"/>
    <x v="0"/>
  </r>
  <r>
    <n v="442"/>
    <x v="0"/>
  </r>
  <r>
    <n v="411"/>
    <x v="0"/>
  </r>
  <r>
    <n v="112"/>
    <x v="0"/>
  </r>
  <r>
    <n v="144"/>
    <x v="0"/>
  </r>
  <r>
    <n v="341"/>
    <x v="0"/>
  </r>
  <r>
    <n v="141"/>
    <x v="0"/>
  </r>
  <r>
    <n v="141"/>
    <x v="0"/>
  </r>
  <r>
    <n v="223"/>
    <x v="0"/>
  </r>
  <r>
    <n v="144"/>
    <x v="0"/>
  </r>
  <r>
    <n v="142"/>
    <x v="0"/>
  </r>
  <r>
    <n v="443"/>
    <x v="0"/>
  </r>
  <r>
    <n v="243"/>
    <x v="0"/>
  </r>
  <r>
    <n v="423"/>
    <x v="0"/>
  </r>
  <r>
    <n v="343"/>
    <x v="0"/>
  </r>
  <r>
    <n v="243"/>
    <x v="0"/>
  </r>
  <r>
    <n v="342"/>
    <x v="0"/>
  </r>
  <r>
    <n v="324"/>
    <x v="0"/>
  </r>
  <r>
    <n v="412"/>
    <x v="0"/>
  </r>
  <r>
    <n v="422"/>
    <x v="0"/>
  </r>
  <r>
    <n v="411"/>
    <x v="0"/>
  </r>
  <r>
    <n v="143"/>
    <x v="0"/>
  </r>
  <r>
    <n v="222"/>
    <x v="0"/>
  </r>
  <r>
    <n v="411"/>
    <x v="0"/>
  </r>
  <r>
    <n v="341"/>
    <x v="0"/>
  </r>
  <r>
    <n v="422"/>
    <x v="0"/>
  </r>
  <r>
    <n v="141"/>
    <x v="0"/>
  </r>
  <r>
    <n v="212"/>
    <x v="0"/>
  </r>
  <r>
    <n v="411"/>
    <x v="0"/>
  </r>
  <r>
    <n v="443"/>
    <x v="0"/>
  </r>
  <r>
    <n v="244"/>
    <x v="0"/>
  </r>
  <r>
    <n v="442"/>
    <x v="0"/>
  </r>
  <r>
    <n v="242"/>
    <x v="0"/>
  </r>
  <r>
    <n v="341"/>
    <x v="0"/>
  </r>
  <r>
    <n v="111"/>
    <x v="1"/>
  </r>
  <r>
    <n v="244"/>
    <x v="0"/>
  </r>
  <r>
    <n v="412"/>
    <x v="0"/>
  </r>
  <r>
    <n v="444"/>
    <x v="0"/>
  </r>
  <r>
    <n v="142"/>
    <x v="0"/>
  </r>
  <r>
    <n v="444"/>
    <x v="0"/>
  </r>
  <r>
    <n v="142"/>
    <x v="0"/>
  </r>
  <r>
    <n v="144"/>
    <x v="0"/>
  </r>
  <r>
    <n v="211"/>
    <x v="0"/>
  </r>
  <r>
    <n v="312"/>
    <x v="0"/>
  </r>
  <r>
    <n v="222"/>
    <x v="0"/>
  </r>
  <r>
    <n v="321"/>
    <x v="0"/>
  </r>
  <r>
    <n v="243"/>
    <x v="0"/>
  </r>
  <r>
    <n v="212"/>
    <x v="0"/>
  </r>
  <r>
    <n v="342"/>
    <x v="0"/>
  </r>
  <r>
    <n v="312"/>
    <x v="0"/>
  </r>
  <r>
    <n v="441"/>
    <x v="0"/>
  </r>
  <r>
    <n v="411"/>
    <x v="0"/>
  </r>
  <r>
    <n v="223"/>
    <x v="0"/>
  </r>
  <r>
    <n v="244"/>
    <x v="0"/>
  </r>
  <r>
    <n v="341"/>
    <x v="0"/>
  </r>
  <r>
    <n v="221"/>
    <x v="0"/>
  </r>
  <r>
    <n v="223"/>
    <x v="0"/>
  </r>
  <r>
    <n v="142"/>
    <x v="0"/>
  </r>
  <r>
    <n v="121"/>
    <x v="0"/>
  </r>
  <r>
    <n v="143"/>
    <x v="0"/>
  </r>
  <r>
    <n v="111"/>
    <x v="1"/>
  </r>
  <r>
    <n v="244"/>
    <x v="0"/>
  </r>
  <r>
    <n v="143"/>
    <x v="0"/>
  </r>
  <r>
    <n v="244"/>
    <x v="0"/>
  </r>
  <r>
    <n v="123"/>
    <x v="0"/>
  </r>
  <r>
    <n v="121"/>
    <x v="0"/>
  </r>
  <r>
    <n v="443"/>
    <x v="0"/>
  </r>
  <r>
    <n v="441"/>
    <x v="0"/>
  </r>
  <r>
    <n v="223"/>
    <x v="0"/>
  </r>
  <r>
    <n v="141"/>
    <x v="0"/>
  </r>
  <r>
    <n v="311"/>
    <x v="0"/>
  </r>
  <r>
    <n v="242"/>
    <x v="0"/>
  </r>
  <r>
    <n v="312"/>
    <x v="0"/>
  </r>
  <r>
    <n v="212"/>
    <x v="0"/>
  </r>
  <r>
    <n v="143"/>
    <x v="0"/>
  </r>
  <r>
    <n v="244"/>
    <x v="0"/>
  </r>
  <r>
    <n v="243"/>
    <x v="0"/>
  </r>
  <r>
    <n v="144"/>
    <x v="0"/>
  </r>
  <r>
    <n v="323"/>
    <x v="0"/>
  </r>
  <r>
    <n v="123"/>
    <x v="0"/>
  </r>
  <r>
    <n v="444"/>
    <x v="0"/>
  </r>
  <r>
    <n v="422"/>
    <x v="0"/>
  </r>
  <r>
    <n v="343"/>
    <x v="0"/>
  </r>
  <r>
    <n v="312"/>
    <x v="0"/>
  </r>
  <r>
    <n v="342"/>
    <x v="0"/>
  </r>
  <r>
    <n v="412"/>
    <x v="0"/>
  </r>
  <r>
    <n v="421"/>
    <x v="0"/>
  </r>
  <r>
    <n v="243"/>
    <x v="0"/>
  </r>
  <r>
    <n v="443"/>
    <x v="0"/>
  </r>
  <r>
    <n v="144"/>
    <x v="0"/>
  </r>
  <r>
    <n v="342"/>
    <x v="0"/>
  </r>
  <r>
    <n v="311"/>
    <x v="0"/>
  </r>
  <r>
    <n v="244"/>
    <x v="0"/>
  </r>
  <r>
    <n v="143"/>
    <x v="0"/>
  </r>
  <r>
    <n v="441"/>
    <x v="0"/>
  </r>
  <r>
    <n v="312"/>
    <x v="0"/>
  </r>
  <r>
    <n v="223"/>
    <x v="0"/>
  </r>
  <r>
    <n v="441"/>
    <x v="0"/>
  </r>
  <r>
    <n v="141"/>
    <x v="0"/>
  </r>
  <r>
    <n v="344"/>
    <x v="0"/>
  </r>
  <r>
    <n v="211"/>
    <x v="0"/>
  </r>
  <r>
    <n v="221"/>
    <x v="0"/>
  </r>
  <r>
    <n v="342"/>
    <x v="0"/>
  </r>
  <r>
    <n v="444"/>
    <x v="0"/>
  </r>
  <r>
    <n v="243"/>
    <x v="0"/>
  </r>
  <r>
    <n v="241"/>
    <x v="0"/>
  </r>
  <r>
    <n v="311"/>
    <x v="0"/>
  </r>
  <r>
    <n v="441"/>
    <x v="0"/>
  </r>
  <r>
    <n v="143"/>
    <x v="0"/>
  </r>
  <r>
    <n v="443"/>
    <x v="0"/>
  </r>
  <r>
    <n v="322"/>
    <x v="0"/>
  </r>
  <r>
    <n v="142"/>
    <x v="0"/>
  </r>
  <r>
    <n v="122"/>
    <x v="0"/>
  </r>
  <r>
    <n v="144"/>
    <x v="0"/>
  </r>
  <r>
    <n v="141"/>
    <x v="0"/>
  </r>
  <r>
    <n v="422"/>
    <x v="0"/>
  </r>
  <r>
    <n v="144"/>
    <x v="0"/>
  </r>
  <r>
    <n v="442"/>
    <x v="0"/>
  </r>
  <r>
    <n v="442"/>
    <x v="0"/>
  </r>
  <r>
    <n v="422"/>
    <x v="0"/>
  </r>
  <r>
    <n v="243"/>
    <x v="0"/>
  </r>
  <r>
    <n v="143"/>
    <x v="0"/>
  </r>
  <r>
    <n v="143"/>
    <x v="0"/>
  </r>
  <r>
    <n v="442"/>
    <x v="0"/>
  </r>
  <r>
    <n v="412"/>
    <x v="0"/>
  </r>
  <r>
    <n v="244"/>
    <x v="0"/>
  </r>
  <r>
    <n v="422"/>
    <x v="0"/>
  </r>
  <r>
    <n v="444"/>
    <x v="0"/>
  </r>
  <r>
    <n v="444"/>
    <x v="0"/>
  </r>
  <r>
    <n v="422"/>
    <x v="0"/>
  </r>
  <r>
    <n v="441"/>
    <x v="0"/>
  </r>
  <r>
    <n v="141"/>
    <x v="0"/>
  </r>
  <r>
    <n v="311"/>
    <x v="0"/>
  </r>
  <r>
    <n v="243"/>
    <x v="0"/>
  </r>
  <r>
    <n v="123"/>
    <x v="0"/>
  </r>
  <r>
    <n v="343"/>
    <x v="0"/>
  </r>
  <r>
    <n v="411"/>
    <x v="0"/>
  </r>
  <r>
    <n v="142"/>
    <x v="0"/>
  </r>
  <r>
    <n v="342"/>
    <x v="0"/>
  </r>
  <r>
    <n v="142"/>
    <x v="0"/>
  </r>
  <r>
    <n v="244"/>
    <x v="0"/>
  </r>
  <r>
    <n v="342"/>
    <x v="0"/>
  </r>
  <r>
    <n v="243"/>
    <x v="0"/>
  </r>
  <r>
    <n v="422"/>
    <x v="0"/>
  </r>
  <r>
    <n v="141"/>
    <x v="0"/>
  </r>
  <r>
    <n v="311"/>
    <x v="0"/>
  </r>
  <r>
    <n v="143"/>
    <x v="0"/>
  </r>
  <r>
    <n v="144"/>
    <x v="0"/>
  </r>
  <r>
    <n v="214"/>
    <x v="0"/>
  </r>
  <r>
    <n v="411"/>
    <x v="0"/>
  </r>
  <r>
    <n v="311"/>
    <x v="0"/>
  </r>
  <r>
    <n v="411"/>
    <x v="0"/>
  </r>
  <r>
    <n v="442"/>
    <x v="0"/>
  </r>
  <r>
    <n v="244"/>
    <x v="0"/>
  </r>
  <r>
    <n v="344"/>
    <x v="0"/>
  </r>
  <r>
    <n v="222"/>
    <x v="0"/>
  </r>
  <r>
    <n v="344"/>
    <x v="0"/>
  </r>
  <r>
    <n v="243"/>
    <x v="0"/>
  </r>
  <r>
    <n v="413"/>
    <x v="0"/>
  </r>
  <r>
    <n v="442"/>
    <x v="0"/>
  </r>
  <r>
    <n v="144"/>
    <x v="0"/>
  </r>
  <r>
    <n v="344"/>
    <x v="0"/>
  </r>
  <r>
    <n v="144"/>
    <x v="0"/>
  </r>
  <r>
    <n v="142"/>
    <x v="0"/>
  </r>
  <r>
    <n v="243"/>
    <x v="0"/>
  </r>
  <r>
    <n v="143"/>
    <x v="0"/>
  </r>
  <r>
    <n v="412"/>
    <x v="0"/>
  </r>
  <r>
    <n v="244"/>
    <x v="0"/>
  </r>
  <r>
    <n v="342"/>
    <x v="0"/>
  </r>
  <r>
    <n v="141"/>
    <x v="0"/>
  </r>
  <r>
    <n v="224"/>
    <x v="0"/>
  </r>
  <r>
    <n v="144"/>
    <x v="0"/>
  </r>
  <r>
    <n v="143"/>
    <x v="0"/>
  </r>
  <r>
    <n v="244"/>
    <x v="0"/>
  </r>
  <r>
    <n v="443"/>
    <x v="0"/>
  </r>
  <r>
    <n v="143"/>
    <x v="0"/>
  </r>
  <r>
    <n v="442"/>
    <x v="0"/>
  </r>
  <r>
    <n v="244"/>
    <x v="0"/>
  </r>
  <r>
    <n v="343"/>
    <x v="0"/>
  </r>
  <r>
    <n v="122"/>
    <x v="0"/>
  </r>
  <r>
    <n v="342"/>
    <x v="0"/>
  </r>
  <r>
    <n v="344"/>
    <x v="0"/>
  </r>
  <r>
    <n v="142"/>
    <x v="0"/>
  </r>
  <r>
    <n v="342"/>
    <x v="0"/>
  </r>
  <r>
    <n v="311"/>
    <x v="0"/>
  </r>
  <r>
    <n v="341"/>
    <x v="0"/>
  </r>
  <r>
    <n v="342"/>
    <x v="0"/>
  </r>
  <r>
    <n v="343"/>
    <x v="0"/>
  </r>
  <r>
    <n v="324"/>
    <x v="0"/>
  </r>
  <r>
    <n v="143"/>
    <x v="0"/>
  </r>
  <r>
    <n v="244"/>
    <x v="0"/>
  </r>
  <r>
    <n v="244"/>
    <x v="0"/>
  </r>
  <r>
    <n v="141"/>
    <x v="0"/>
  </r>
  <r>
    <n v="422"/>
    <x v="0"/>
  </r>
  <r>
    <n v="313"/>
    <x v="0"/>
  </r>
  <r>
    <n v="444"/>
    <x v="0"/>
  </r>
  <r>
    <n v="342"/>
    <x v="0"/>
  </r>
  <r>
    <n v="411"/>
    <x v="0"/>
  </r>
  <r>
    <n v="322"/>
    <x v="0"/>
  </r>
  <r>
    <n v="242"/>
    <x v="0"/>
  </r>
  <r>
    <n v="224"/>
    <x v="0"/>
  </r>
  <r>
    <n v="144"/>
    <x v="0"/>
  </r>
  <r>
    <n v="143"/>
    <x v="0"/>
  </r>
  <r>
    <n v="211"/>
    <x v="0"/>
  </r>
  <r>
    <n v="141"/>
    <x v="0"/>
  </r>
  <r>
    <n v="344"/>
    <x v="0"/>
  </r>
  <r>
    <n v="143"/>
    <x v="0"/>
  </r>
  <r>
    <n v="244"/>
    <x v="0"/>
  </r>
  <r>
    <n v="144"/>
    <x v="0"/>
  </r>
  <r>
    <n v="144"/>
    <x v="0"/>
  </r>
  <r>
    <n v="412"/>
    <x v="0"/>
  </r>
  <r>
    <n v="242"/>
    <x v="0"/>
  </r>
  <r>
    <n v="323"/>
    <x v="0"/>
  </r>
  <r>
    <n v="144"/>
    <x v="0"/>
  </r>
  <r>
    <n v="143"/>
    <x v="0"/>
  </r>
  <r>
    <n v="144"/>
    <x v="0"/>
  </r>
  <r>
    <n v="243"/>
    <x v="0"/>
  </r>
  <r>
    <n v="322"/>
    <x v="0"/>
  </r>
  <r>
    <n v="221"/>
    <x v="0"/>
  </r>
  <r>
    <n v="343"/>
    <x v="0"/>
  </r>
  <r>
    <n v="213"/>
    <x v="0"/>
  </r>
  <r>
    <n v="144"/>
    <x v="0"/>
  </r>
  <r>
    <n v="411"/>
    <x v="0"/>
  </r>
  <r>
    <n v="212"/>
    <x v="0"/>
  </r>
  <r>
    <n v="442"/>
    <x v="0"/>
  </r>
  <r>
    <n v="244"/>
    <x v="0"/>
  </r>
  <r>
    <n v="211"/>
    <x v="0"/>
  </r>
  <r>
    <n v="421"/>
    <x v="0"/>
  </r>
  <r>
    <n v="323"/>
    <x v="0"/>
  </r>
  <r>
    <n v="142"/>
    <x v="0"/>
  </r>
  <r>
    <n v="242"/>
    <x v="0"/>
  </r>
  <r>
    <n v="243"/>
    <x v="0"/>
  </r>
  <r>
    <n v="443"/>
    <x v="0"/>
  </r>
  <r>
    <n v="141"/>
    <x v="0"/>
  </r>
  <r>
    <n v="342"/>
    <x v="0"/>
  </r>
  <r>
    <n v="143"/>
    <x v="0"/>
  </r>
  <r>
    <n v="243"/>
    <x v="0"/>
  </r>
  <r>
    <n v="324"/>
    <x v="0"/>
  </r>
  <r>
    <n v="244"/>
    <x v="0"/>
  </r>
  <r>
    <n v="444"/>
    <x v="0"/>
  </r>
  <r>
    <n v="442"/>
    <x v="0"/>
  </r>
  <r>
    <n v="144"/>
    <x v="0"/>
  </r>
  <r>
    <n v="441"/>
    <x v="0"/>
  </r>
  <r>
    <n v="243"/>
    <x v="0"/>
  </r>
  <r>
    <n v="324"/>
    <x v="0"/>
  </r>
  <r>
    <n v="342"/>
    <x v="0"/>
  </r>
  <r>
    <n v="244"/>
    <x v="0"/>
  </r>
  <r>
    <n v="411"/>
    <x v="0"/>
  </r>
  <r>
    <n v="411"/>
    <x v="0"/>
  </r>
  <r>
    <n v="223"/>
    <x v="0"/>
  </r>
  <r>
    <n v="243"/>
    <x v="0"/>
  </r>
  <r>
    <n v="411"/>
    <x v="0"/>
  </r>
  <r>
    <n v="144"/>
    <x v="0"/>
  </r>
  <r>
    <n v="341"/>
    <x v="0"/>
  </r>
  <r>
    <n v="443"/>
    <x v="0"/>
  </r>
  <r>
    <n v="212"/>
    <x v="0"/>
  </r>
  <r>
    <n v="243"/>
    <x v="0"/>
  </r>
  <r>
    <n v="411"/>
    <x v="0"/>
  </r>
  <r>
    <n v="112"/>
    <x v="0"/>
  </r>
  <r>
    <n v="421"/>
    <x v="0"/>
  </r>
  <r>
    <n v="143"/>
    <x v="0"/>
  </r>
  <r>
    <n v="224"/>
    <x v="0"/>
  </r>
  <r>
    <n v="144"/>
    <x v="0"/>
  </r>
  <r>
    <n v="411"/>
    <x v="0"/>
  </r>
  <r>
    <n v="342"/>
    <x v="0"/>
  </r>
  <r>
    <n v="243"/>
    <x v="0"/>
  </r>
  <r>
    <n v="242"/>
    <x v="0"/>
  </r>
  <r>
    <n v="244"/>
    <x v="0"/>
  </r>
  <r>
    <n v="344"/>
    <x v="0"/>
  </r>
  <r>
    <n v="323"/>
    <x v="0"/>
  </r>
  <r>
    <n v="443"/>
    <x v="0"/>
  </r>
  <r>
    <n v="243"/>
    <x v="0"/>
  </r>
  <r>
    <n v="412"/>
    <x v="0"/>
  </r>
  <r>
    <n v="343"/>
    <x v="0"/>
  </r>
  <r>
    <n v="142"/>
    <x v="0"/>
  </r>
  <r>
    <n v="411"/>
    <x v="0"/>
  </r>
  <r>
    <n v="143"/>
    <x v="0"/>
  </r>
  <r>
    <n v="112"/>
    <x v="0"/>
  </r>
  <r>
    <n v="344"/>
    <x v="0"/>
  </r>
  <r>
    <n v="141"/>
    <x v="0"/>
  </r>
  <r>
    <n v="144"/>
    <x v="0"/>
  </r>
  <r>
    <n v="243"/>
    <x v="0"/>
  </r>
  <r>
    <n v="222"/>
    <x v="0"/>
  </r>
  <r>
    <n v="222"/>
    <x v="0"/>
  </r>
  <r>
    <n v="244"/>
    <x v="0"/>
  </r>
  <r>
    <n v="144"/>
    <x v="0"/>
  </r>
  <r>
    <n v="411"/>
    <x v="0"/>
  </r>
  <r>
    <n v="344"/>
    <x v="0"/>
  </r>
  <r>
    <n v="311"/>
    <x v="0"/>
  </r>
  <r>
    <n v="142"/>
    <x v="0"/>
  </r>
  <r>
    <n v="144"/>
    <x v="0"/>
  </r>
  <r>
    <n v="243"/>
    <x v="0"/>
  </r>
  <r>
    <n v="312"/>
    <x v="0"/>
  </r>
  <r>
    <n v="122"/>
    <x v="0"/>
  </r>
  <r>
    <n v="444"/>
    <x v="0"/>
  </r>
  <r>
    <n v="143"/>
    <x v="0"/>
  </r>
  <r>
    <n v="143"/>
    <x v="0"/>
  </r>
  <r>
    <n v="412"/>
    <x v="0"/>
  </r>
  <r>
    <n v="342"/>
    <x v="0"/>
  </r>
  <r>
    <n v="211"/>
    <x v="0"/>
  </r>
  <r>
    <n v="441"/>
    <x v="0"/>
  </r>
  <r>
    <n v="223"/>
    <x v="0"/>
  </r>
  <r>
    <n v="422"/>
    <x v="0"/>
  </r>
  <r>
    <n v="241"/>
    <x v="0"/>
  </r>
  <r>
    <n v="243"/>
    <x v="0"/>
  </r>
  <r>
    <n v="443"/>
    <x v="0"/>
  </r>
  <r>
    <n v="224"/>
    <x v="0"/>
  </r>
  <r>
    <n v="143"/>
    <x v="0"/>
  </r>
  <r>
    <n v="321"/>
    <x v="0"/>
  </r>
  <r>
    <n v="143"/>
    <x v="0"/>
  </r>
  <r>
    <n v="144"/>
    <x v="0"/>
  </r>
  <r>
    <n v="322"/>
    <x v="0"/>
  </r>
  <r>
    <n v="344"/>
    <x v="0"/>
  </r>
  <r>
    <n v="312"/>
    <x v="0"/>
  </r>
  <r>
    <n v="144"/>
    <x v="0"/>
  </r>
  <r>
    <n v="444"/>
    <x v="0"/>
  </r>
  <r>
    <n v="142"/>
    <x v="0"/>
  </r>
  <r>
    <n v="344"/>
    <x v="0"/>
  </r>
  <r>
    <n v="143"/>
    <x v="0"/>
  </r>
  <r>
    <n v="311"/>
    <x v="0"/>
  </r>
  <r>
    <n v="244"/>
    <x v="0"/>
  </r>
  <r>
    <n v="244"/>
    <x v="0"/>
  </r>
  <r>
    <n v="242"/>
    <x v="0"/>
  </r>
  <r>
    <n v="413"/>
    <x v="0"/>
  </r>
  <r>
    <n v="312"/>
    <x v="0"/>
  </r>
  <r>
    <n v="413"/>
    <x v="0"/>
  </r>
  <r>
    <n v="142"/>
    <x v="0"/>
  </r>
  <r>
    <n v="143"/>
    <x v="0"/>
  </r>
  <r>
    <n v="344"/>
    <x v="0"/>
  </r>
  <r>
    <n v="142"/>
    <x v="0"/>
  </r>
  <r>
    <n v="143"/>
    <x v="0"/>
  </r>
  <r>
    <n v="244"/>
    <x v="0"/>
  </r>
  <r>
    <n v="343"/>
    <x v="0"/>
  </r>
  <r>
    <n v="423"/>
    <x v="0"/>
  </r>
  <r>
    <n v="221"/>
    <x v="0"/>
  </r>
  <r>
    <n v="222"/>
    <x v="0"/>
  </r>
  <r>
    <n v="344"/>
    <x v="0"/>
  </r>
  <r>
    <n v="223"/>
    <x v="0"/>
  </r>
  <r>
    <n v="311"/>
    <x v="0"/>
  </r>
  <r>
    <n v="122"/>
    <x v="0"/>
  </r>
  <r>
    <n v="244"/>
    <x v="0"/>
  </r>
  <r>
    <n v="344"/>
    <x v="0"/>
  </r>
  <r>
    <n v="243"/>
    <x v="0"/>
  </r>
  <r>
    <n v="344"/>
    <x v="0"/>
  </r>
  <r>
    <n v="244"/>
    <x v="0"/>
  </r>
  <r>
    <n v="323"/>
    <x v="0"/>
  </r>
  <r>
    <n v="343"/>
    <x v="0"/>
  </r>
  <r>
    <n v="243"/>
    <x v="0"/>
  </r>
  <r>
    <n v="123"/>
    <x v="0"/>
  </r>
  <r>
    <n v="442"/>
    <x v="0"/>
  </r>
  <r>
    <n v="142"/>
    <x v="0"/>
  </r>
  <r>
    <n v="241"/>
    <x v="0"/>
  </r>
  <r>
    <n v="443"/>
    <x v="0"/>
  </r>
  <r>
    <n v="121"/>
    <x v="0"/>
  </r>
  <r>
    <n v="142"/>
    <x v="0"/>
  </r>
  <r>
    <n v="113"/>
    <x v="0"/>
  </r>
  <r>
    <n v="341"/>
    <x v="0"/>
  </r>
  <r>
    <n v="123"/>
    <x v="0"/>
  </r>
  <r>
    <n v="312"/>
    <x v="0"/>
  </r>
  <r>
    <n v="144"/>
    <x v="0"/>
  </r>
  <r>
    <n v="312"/>
    <x v="0"/>
  </r>
  <r>
    <n v="244"/>
    <x v="0"/>
  </r>
  <r>
    <n v="243"/>
    <x v="0"/>
  </r>
  <r>
    <n v="443"/>
    <x v="0"/>
  </r>
  <r>
    <n v="343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83">
  <r>
    <n v="12472"/>
    <s v="C536548"/>
    <n v="22654"/>
    <s v="DELUXE SEWING KIT"/>
    <d v="2010-12-01T00:00:00"/>
    <d v="1899-12-30T14:33:00"/>
    <n v="1"/>
    <s v="$5.95"/>
    <s v="$5.95"/>
    <x v="0"/>
  </r>
  <r>
    <n v="12472"/>
    <s v="C536548"/>
    <n v="22077"/>
    <s v="6 RIBBONS RUSTIC CHARM"/>
    <d v="2010-12-01T00:00:00"/>
    <d v="1899-12-30T14:33:00"/>
    <n v="6"/>
    <s v="$1.65"/>
    <s v="$9.9"/>
    <x v="0"/>
  </r>
  <r>
    <n v="12472"/>
    <s v="C536548"/>
    <n v="22631"/>
    <s v="CIRCUS PARADE LUNCH BOX"/>
    <d v="2010-12-01T00:00:00"/>
    <d v="1899-12-30T14:33:00"/>
    <n v="1"/>
    <s v="$1.95"/>
    <s v="$1.95"/>
    <x v="0"/>
  </r>
  <r>
    <n v="12472"/>
    <s v="C536548"/>
    <n v="20957"/>
    <s v="PORCELAIN HANGING BELL SMALL"/>
    <d v="2010-12-01T00:00:00"/>
    <d v="1899-12-30T14:33:00"/>
    <n v="1"/>
    <s v="$1.45"/>
    <s v="$1.45"/>
    <x v="0"/>
  </r>
  <r>
    <n v="12472"/>
    <s v="C536548"/>
    <n v="20914"/>
    <s v="SET/5 RED RETROSPOT LID GLASS BOWLS"/>
    <d v="2010-12-01T00:00:00"/>
    <d v="1899-12-30T14:33:00"/>
    <n v="1"/>
    <s v="$2.95"/>
    <s v="$2.95"/>
    <x v="0"/>
  </r>
  <r>
    <n v="12472"/>
    <s v="C536548"/>
    <n v="22333"/>
    <s v="RETROSPOT PARTY BAG + STICKER SET"/>
    <d v="2010-12-01T00:00:00"/>
    <d v="1899-12-30T14:33:00"/>
    <n v="1"/>
    <s v="$1.65"/>
    <s v="$1.65"/>
    <x v="0"/>
  </r>
  <r>
    <n v="15311"/>
    <s v="C536383"/>
    <s v="35004C"/>
    <s v="SET OF 3 COLOURED  FLYING DUCKS"/>
    <d v="2010-12-01T00:00:00"/>
    <d v="1899-12-30T09:49:00"/>
    <n v="1"/>
    <s v="$4.65"/>
    <s v="$4.65"/>
    <x v="1"/>
  </r>
  <r>
    <n v="17548"/>
    <s v="C536391"/>
    <n v="22557"/>
    <s v="PLASTERS IN TIN VINTAGE PAISLEY"/>
    <d v="2010-12-01T00:00:00"/>
    <d v="1899-12-30T10:24:00"/>
    <n v="12"/>
    <s v="$1.65"/>
    <s v="$19.8"/>
    <x v="1"/>
  </r>
  <r>
    <n v="17548"/>
    <s v="C536391"/>
    <n v="22556"/>
    <s v="PLASTERS IN TIN CIRCUS PARADE"/>
    <d v="2010-12-01T00:00:00"/>
    <d v="1899-12-30T10:24:00"/>
    <n v="12"/>
    <s v="$1.65"/>
    <s v="$19.8"/>
    <x v="1"/>
  </r>
  <r>
    <n v="17548"/>
    <s v="C536391"/>
    <n v="21484"/>
    <s v="CHICK GREY HOT WATER BOTTLE"/>
    <d v="2010-12-01T00:00:00"/>
    <d v="1899-12-30T10:24:00"/>
    <n v="12"/>
    <s v="$3.45"/>
    <s v="$41.4"/>
    <x v="1"/>
  </r>
  <r>
    <n v="17548"/>
    <s v="C536391"/>
    <n v="21984"/>
    <s v="PACK OF 12 PINK PAISLEY TISSUES"/>
    <d v="2010-12-01T00:00:00"/>
    <d v="1899-12-30T10:24:00"/>
    <n v="24"/>
    <s v="$0.29"/>
    <s v="$6.96"/>
    <x v="1"/>
  </r>
  <r>
    <n v="17548"/>
    <s v="C536391"/>
    <n v="21983"/>
    <s v="PACK OF 12 BLUE PAISLEY TISSUES"/>
    <d v="2010-12-01T00:00:00"/>
    <d v="1899-12-30T10:24:00"/>
    <n v="24"/>
    <s v="$0.29"/>
    <s v="$6.96"/>
    <x v="1"/>
  </r>
  <r>
    <n v="17548"/>
    <s v="C536391"/>
    <n v="21980"/>
    <s v="PACK OF 12 RED RETROSPOT TISSUES"/>
    <d v="2010-12-01T00:00:00"/>
    <d v="1899-12-30T10:24:00"/>
    <n v="24"/>
    <s v="$0.29"/>
    <s v="$6.96"/>
    <x v="1"/>
  </r>
  <r>
    <n v="17548"/>
    <s v="C536391"/>
    <n v="22553"/>
    <s v="PLASTERS IN TIN SKULLS"/>
    <d v="2010-12-01T00:00:00"/>
    <d v="1899-12-30T10:24:00"/>
    <n v="24"/>
    <s v="$1.65"/>
    <s v="$39.6"/>
    <x v="1"/>
  </r>
  <r>
    <n v="17841"/>
    <s v="C536543"/>
    <n v="22632"/>
    <s v="HAND WARMER RED RETROSPOT"/>
    <d v="2010-12-01T00:00:00"/>
    <d v="1899-12-30T14:30:00"/>
    <n v="1"/>
    <s v="$2.10"/>
    <s v="$2.1"/>
    <x v="1"/>
  </r>
  <r>
    <n v="17897"/>
    <s v="C536506"/>
    <n v="22960"/>
    <s v="JAM MAKING SET WITH JARS"/>
    <d v="2010-12-01T00:00:00"/>
    <d v="1899-12-30T12:38:00"/>
    <n v="6"/>
    <s v="$4.25"/>
    <s v="$25.5"/>
    <x v="1"/>
  </r>
  <r>
    <n v="13295"/>
    <s v="C536829"/>
    <n v="71477"/>
    <s v="COLOUR GLASS. STAR T-LIGHT HOLDER"/>
    <d v="2010-12-02T00:00:00"/>
    <d v="1899-12-30T17:36:00"/>
    <n v="1"/>
    <s v="$3.25"/>
    <s v="$3.25"/>
    <x v="1"/>
  </r>
  <r>
    <n v="13767"/>
    <s v="C536758"/>
    <n v="21314"/>
    <s v="SMALL GLASS HEART TRINKET POT"/>
    <d v="2010-12-02T00:00:00"/>
    <d v="1899-12-30T14:25:00"/>
    <n v="1"/>
    <s v="$2.10"/>
    <s v="$2.1"/>
    <x v="1"/>
  </r>
  <r>
    <n v="13958"/>
    <s v="C536814"/>
    <n v="21258"/>
    <s v="VICTORIAN SEWING BOX LARGE"/>
    <d v="2010-12-02T00:00:00"/>
    <d v="1899-12-30T17:03:00"/>
    <n v="1"/>
    <s v="$12.75"/>
    <s v="$12.75"/>
    <x v="1"/>
  </r>
  <r>
    <n v="13958"/>
    <s v="C536814"/>
    <s v="72799E"/>
    <s v="IVORY PILLAR CANDLE SILVER FLOCK"/>
    <d v="2010-12-02T00:00:00"/>
    <d v="1899-12-30T17:03:00"/>
    <n v="6"/>
    <s v="$2.95"/>
    <s v="$17.7"/>
    <x v="1"/>
  </r>
  <r>
    <n v="13958"/>
    <s v="C536814"/>
    <n v="21586"/>
    <s v="KINGS CHOICE GIANT TUBE MATCHES"/>
    <d v="2010-12-02T00:00:00"/>
    <d v="1899-12-30T17:03:00"/>
    <n v="12"/>
    <s v="$2.55"/>
    <s v="$30.6"/>
    <x v="1"/>
  </r>
  <r>
    <n v="14156"/>
    <s v="C536817"/>
    <n v="22187"/>
    <s v="GREEN CHRISTMAS TREE CARD HOLDER"/>
    <d v="2010-12-02T00:00:00"/>
    <d v="1899-12-30T17:08:00"/>
    <n v="1"/>
    <s v="$4.25"/>
    <s v="$4.25"/>
    <x v="2"/>
  </r>
  <r>
    <n v="14156"/>
    <s v="C536817"/>
    <n v="71477"/>
    <s v="COLOUR GLASS. STAR T-LIGHT HOLDER"/>
    <d v="2010-12-02T00:00:00"/>
    <d v="1899-12-30T17:08:00"/>
    <n v="1"/>
    <s v="$3.25"/>
    <s v="$3.25"/>
    <x v="2"/>
  </r>
  <r>
    <n v="14264"/>
    <s v="C536828"/>
    <n v="22832"/>
    <s v="BROCANTE SHELF WITH HOOKS"/>
    <d v="2010-12-02T00:00:00"/>
    <d v="1899-12-30T17:35:00"/>
    <n v="1"/>
    <s v="$10.75"/>
    <s v="$10.75"/>
    <x v="1"/>
  </r>
  <r>
    <n v="14390"/>
    <s v="C536642"/>
    <n v="21463"/>
    <s v="MIRRORED DISCO BALL"/>
    <d v="2010-12-02T00:00:00"/>
    <d v="1899-12-30T11:56:00"/>
    <n v="1"/>
    <s v="$5.95"/>
    <s v="$5.95"/>
    <x v="1"/>
  </r>
  <r>
    <n v="14443"/>
    <s v="C536815"/>
    <n v="85175"/>
    <s v="CACTI T-LIGHT CANDLES"/>
    <d v="2010-12-02T00:00:00"/>
    <d v="1899-12-30T17:05:00"/>
    <n v="1"/>
    <s v="$0.42"/>
    <s v="$0.42"/>
    <x v="1"/>
  </r>
  <r>
    <n v="14443"/>
    <s v="C536815"/>
    <n v="22178"/>
    <s v="VICTORIAN GLASS HANGING T-LIGHT"/>
    <d v="2010-12-02T00:00:00"/>
    <d v="1899-12-30T17:05:00"/>
    <n v="1"/>
    <s v="$1.25"/>
    <s v="$1.25"/>
    <x v="1"/>
  </r>
  <r>
    <n v="14625"/>
    <s v="C536822"/>
    <n v="21430"/>
    <s v="SET/3 RED GINGHAM ROSE STORAGE BOX"/>
    <d v="2010-12-02T00:00:00"/>
    <d v="1899-12-30T17:19:00"/>
    <n v="1"/>
    <s v="$3.75"/>
    <s v="$3.75"/>
    <x v="1"/>
  </r>
  <r>
    <n v="15384"/>
    <s v="C536825"/>
    <n v="22617"/>
    <s v="BAKING SET SPACEBOY DESIGN"/>
    <d v="2010-12-02T00:00:00"/>
    <d v="1899-12-30T17:27:00"/>
    <n v="1"/>
    <s v="$4.95"/>
    <s v="$4.95"/>
    <x v="1"/>
  </r>
  <r>
    <n v="15834"/>
    <s v="C536807"/>
    <n v="22778"/>
    <s v="GLASS CLOCHE SMALL"/>
    <d v="2010-12-02T00:00:00"/>
    <d v="1899-12-30T16:45:00"/>
    <n v="1"/>
    <s v="$3.95"/>
    <s v="$3.95"/>
    <x v="1"/>
  </r>
  <r>
    <n v="16042"/>
    <s v="C536734"/>
    <n v="85048"/>
    <s v="15CM CHRISTMAS GLASS BALL 20 LIGHTS"/>
    <d v="2010-12-02T00:00:00"/>
    <d v="1899-12-30T12:50:00"/>
    <n v="1"/>
    <s v="$7.95"/>
    <s v="$7.95"/>
    <x v="1"/>
  </r>
  <r>
    <n v="16995"/>
    <s v="C536818"/>
    <n v="84947"/>
    <s v="ANTIQUE SILVER TEA GLASS ENGRAVED"/>
    <d v="2010-12-02T00:00:00"/>
    <d v="1899-12-30T17:09:00"/>
    <n v="1"/>
    <s v="$1.25"/>
    <s v="$1.25"/>
    <x v="1"/>
  </r>
  <r>
    <n v="17547"/>
    <s v="C536760"/>
    <n v="22175"/>
    <s v="PINK OWL SOFT TOY"/>
    <d v="2010-12-02T00:00:00"/>
    <d v="1899-12-30T14:29:00"/>
    <n v="1"/>
    <s v="$2.95"/>
    <s v="$2.95"/>
    <x v="1"/>
  </r>
  <r>
    <n v="18168"/>
    <s v="C536820"/>
    <n v="22877"/>
    <s v="NUMBER TILE COTTAGE GARDEN 9"/>
    <d v="2010-12-02T00:00:00"/>
    <d v="1899-12-30T17:14:00"/>
    <n v="1"/>
    <s v="$1.95"/>
    <s v="$1.95"/>
    <x v="1"/>
  </r>
  <r>
    <n v="18168"/>
    <s v="C536820"/>
    <n v="22869"/>
    <s v="NUMBER TILE COTTAGE GARDEN 1"/>
    <d v="2010-12-02T00:00:00"/>
    <d v="1899-12-30T17:14:00"/>
    <n v="1"/>
    <s v="$1.95"/>
    <s v="$1.95"/>
    <x v="1"/>
  </r>
  <r>
    <n v="18168"/>
    <s v="C536820"/>
    <n v="21843"/>
    <s v="RED RETROSPOT CAKE STAND"/>
    <d v="2010-12-02T00:00:00"/>
    <d v="1899-12-30T17:14:00"/>
    <n v="1"/>
    <s v="$10.95"/>
    <s v="$10.95"/>
    <x v="1"/>
  </r>
  <r>
    <n v="18168"/>
    <s v="C536820"/>
    <n v="22878"/>
    <s v="NUMBER TILE COTTAGE GARDEN No"/>
    <d v="2010-12-02T00:00:00"/>
    <d v="1899-12-30T17:14:00"/>
    <n v="1"/>
    <s v="$2.10"/>
    <s v="$2.1"/>
    <x v="1"/>
  </r>
  <r>
    <n v="14679"/>
    <s v="C536853"/>
    <n v="84678"/>
    <s v="CLASSICAL ROSE SMALL VASE"/>
    <d v="2010-12-03T00:00:00"/>
    <d v="1899-12-30T10:07:00"/>
    <n v="1"/>
    <s v="$2.55"/>
    <s v="$2.55"/>
    <x v="1"/>
  </r>
  <r>
    <n v="15240"/>
    <s v="C536854"/>
    <n v="22944"/>
    <s v="CHRISTMAS METAL POSTCARD WITH BELLS"/>
    <d v="2010-12-03T00:00:00"/>
    <d v="1899-12-30T10:09:00"/>
    <n v="1"/>
    <s v="$1.25"/>
    <s v="$1.25"/>
    <x v="1"/>
  </r>
  <r>
    <n v="15240"/>
    <s v="C536854"/>
    <n v="22158"/>
    <s v="3 HEARTS HANGING DECORATION RUSTIC"/>
    <d v="2010-12-03T00:00:00"/>
    <d v="1899-12-30T10:09:00"/>
    <n v="1"/>
    <s v="$2.95"/>
    <s v="$2.95"/>
    <x v="1"/>
  </r>
  <r>
    <n v="15240"/>
    <s v="C536854"/>
    <n v="21871"/>
    <s v="SAVE THE PLANET MUG"/>
    <d v="2010-12-03T00:00:00"/>
    <d v="1899-12-30T10:09:00"/>
    <n v="1"/>
    <s v="$1.25"/>
    <s v="$1.25"/>
    <x v="1"/>
  </r>
  <r>
    <n v="17841"/>
    <s v="C536979"/>
    <n v="84685"/>
    <s v="BEACH HUT KEY CABINET"/>
    <d v="2010-12-03T00:00:00"/>
    <d v="1899-12-30T14:23:00"/>
    <n v="1"/>
    <s v="$3.75"/>
    <s v="$3.75"/>
    <x v="1"/>
  </r>
  <r>
    <n v="17841"/>
    <s v="C536979"/>
    <n v="22630"/>
    <s v="DOLLY GIRL LUNCH BOX"/>
    <d v="2010-12-03T00:00:00"/>
    <d v="1899-12-30T14:23:00"/>
    <n v="1"/>
    <s v="$1.95"/>
    <s v="$1.95"/>
    <x v="1"/>
  </r>
  <r>
    <n v="17954"/>
    <s v="C536978"/>
    <n v="22776"/>
    <s v="SWEETHEART CAKESTAND 3 TIER"/>
    <d v="2010-12-03T00:00:00"/>
    <d v="1899-12-30T14:19:00"/>
    <n v="1"/>
    <s v="$9.95"/>
    <s v="$9.95"/>
    <x v="1"/>
  </r>
  <r>
    <n v="12748"/>
    <s v="C537143"/>
    <n v="20685"/>
    <s v="DOORMAT RED RETROSPOT"/>
    <d v="2010-12-05T00:00:00"/>
    <d v="1899-12-30T12:58:00"/>
    <n v="1"/>
    <s v="$7.95"/>
    <s v="$7.95"/>
    <x v="1"/>
  </r>
  <r>
    <n v="14606"/>
    <s v="C537203"/>
    <n v="37449"/>
    <s v="CERAMIC CAKE STAND + HANGING CAKES"/>
    <d v="2010-12-05T00:00:00"/>
    <d v="1899-12-30T14:44:00"/>
    <n v="1"/>
    <s v="$9.95"/>
    <s v="$9.95"/>
    <x v="1"/>
  </r>
  <r>
    <n v="14606"/>
    <s v="C537203"/>
    <n v="21424"/>
    <s v="WOODLAND STORAGE BOX LARGE"/>
    <d v="2010-12-05T00:00:00"/>
    <d v="1899-12-30T14:44:00"/>
    <n v="1"/>
    <s v="$2.95"/>
    <s v="$2.95"/>
    <x v="1"/>
  </r>
  <r>
    <n v="15221"/>
    <s v="C537132"/>
    <n v="22184"/>
    <s v="CAKE STAND VICTORIAN FILIGREE LARGE"/>
    <d v="2010-12-05T00:00:00"/>
    <d v="1899-12-30T12:29:00"/>
    <n v="1"/>
    <s v="$8.50"/>
    <s v="$8.5"/>
    <x v="1"/>
  </r>
  <r>
    <n v="15351"/>
    <s v="C537043"/>
    <n v="11001"/>
    <s v="ASSTD DESIGN RACING CAR PEN"/>
    <d v="2010-12-05T00:00:00"/>
    <d v="1899-12-30T10:48:00"/>
    <n v="1"/>
    <s v="$1.69"/>
    <s v="$1.69"/>
    <x v="1"/>
  </r>
  <r>
    <n v="15351"/>
    <s v="C537043"/>
    <n v="22575"/>
    <s v="METAL MERRY CHRISTMAS WREATH"/>
    <d v="2010-12-05T00:00:00"/>
    <d v="1899-12-30T10:48:00"/>
    <n v="6"/>
    <s v="$1.95"/>
    <s v="$11.7"/>
    <x v="1"/>
  </r>
  <r>
    <n v="15708"/>
    <s v="C537039"/>
    <n v="20936"/>
    <s v="FORKED CACTUS CANDLE"/>
    <d v="2010-12-05T00:00:00"/>
    <d v="1899-12-30T10:25:00"/>
    <n v="1"/>
    <s v="$2.95"/>
    <s v="$2.95"/>
    <x v="1"/>
  </r>
  <r>
    <n v="15708"/>
    <s v="C537039"/>
    <n v="22854"/>
    <s v="CREAM SWEETHEART EGG HOLDER"/>
    <d v="2010-12-05T00:00:00"/>
    <d v="1899-12-30T10:25:00"/>
    <n v="1"/>
    <s v="$4.95"/>
    <s v="$4.95"/>
    <x v="1"/>
  </r>
  <r>
    <n v="15708"/>
    <s v="C537039"/>
    <n v="85175"/>
    <s v="CACTI T-LIGHT CANDLES"/>
    <d v="2010-12-05T00:00:00"/>
    <d v="1899-12-30T10:25:00"/>
    <n v="1"/>
    <s v="$0.42"/>
    <s v="$0.42"/>
    <x v="1"/>
  </r>
  <r>
    <n v="15880"/>
    <s v="C537157"/>
    <n v="35953"/>
    <s v="FOLKART STAR CHRISTMAS DECORATIONS"/>
    <d v="2010-12-05T00:00:00"/>
    <d v="1899-12-30T13:09:00"/>
    <n v="24"/>
    <s v="$1.25"/>
    <s v="$30"/>
    <x v="1"/>
  </r>
  <r>
    <n v="13481"/>
    <s v="C537417"/>
    <n v="22960"/>
    <s v="JAM MAKING SET WITH JARS"/>
    <d v="2010-12-06T00:00:00"/>
    <d v="1899-12-30T15:12:00"/>
    <n v="1"/>
    <s v="$4.25"/>
    <s v="$4.25"/>
    <x v="1"/>
  </r>
  <r>
    <n v="14487"/>
    <s v="C537373"/>
    <n v="22423"/>
    <s v="REGENCY CAKESTAND 3 TIER"/>
    <d v="2010-12-06T00:00:00"/>
    <d v="1899-12-30T12:55:00"/>
    <n v="1"/>
    <s v="$12.75"/>
    <s v="$12.75"/>
    <x v="1"/>
  </r>
  <r>
    <n v="14867"/>
    <s v="C537320"/>
    <n v="35400"/>
    <s v="WOODEN BOX ADVENT CALENDAR"/>
    <d v="2010-12-06T00:00:00"/>
    <d v="1899-12-30T11:47:00"/>
    <n v="1"/>
    <s v="$8.95"/>
    <s v="$8.95"/>
    <x v="1"/>
  </r>
  <r>
    <n v="15426"/>
    <s v="C537398"/>
    <n v="22430"/>
    <s v="ENAMEL WATERING CAN CREAM"/>
    <d v="2010-12-06T00:00:00"/>
    <d v="1899-12-30T14:22:00"/>
    <n v="1"/>
    <s v="$4.95"/>
    <s v="$4.95"/>
    <x v="1"/>
  </r>
  <r>
    <n v="15502"/>
    <s v="C537402"/>
    <n v="47580"/>
    <s v="TEA TIME DES TEA COSY"/>
    <d v="2010-12-06T00:00:00"/>
    <d v="1899-12-30T14:43:00"/>
    <n v="6"/>
    <s v="$2.55"/>
    <s v="$15.3"/>
    <x v="1"/>
  </r>
  <r>
    <n v="15502"/>
    <s v="C537408"/>
    <n v="47580"/>
    <s v="TEA TIME DES TEA COSY"/>
    <d v="2010-12-06T00:00:00"/>
    <d v="1899-12-30T14:55:00"/>
    <n v="6"/>
    <s v="$2.55"/>
    <s v="$15.3"/>
    <x v="1"/>
  </r>
  <r>
    <n v="15502"/>
    <s v="C537402"/>
    <n v="22196"/>
    <s v="SMALL HEART MEASURING SPOONS"/>
    <d v="2010-12-06T00:00:00"/>
    <d v="1899-12-30T14:43:00"/>
    <n v="12"/>
    <s v="$0.85"/>
    <s v="$10.2"/>
    <x v="1"/>
  </r>
  <r>
    <n v="15502"/>
    <s v="C537408"/>
    <n v="22196"/>
    <s v="SMALL HEART MEASURING SPOONS"/>
    <d v="2010-12-06T00:00:00"/>
    <d v="1899-12-30T14:55:00"/>
    <n v="12"/>
    <s v="$0.85"/>
    <s v="$10.2"/>
    <x v="1"/>
  </r>
  <r>
    <n v="16138"/>
    <s v="C537416"/>
    <n v="22840"/>
    <s v="ROUND CAKE TIN VINTAGE RED"/>
    <d v="2010-12-06T00:00:00"/>
    <d v="1899-12-30T15:10:00"/>
    <n v="1"/>
    <s v="$7.95"/>
    <s v="$7.95"/>
    <x v="1"/>
  </r>
  <r>
    <n v="16550"/>
    <s v="C537383"/>
    <n v="21658"/>
    <s v="GLASS  BEURRE DISH"/>
    <d v="2010-12-06T00:00:00"/>
    <d v="1899-12-30T13:17:00"/>
    <n v="1"/>
    <s v="$3.95"/>
    <s v="$3.95"/>
    <x v="1"/>
  </r>
  <r>
    <n v="16550"/>
    <s v="C537383"/>
    <n v="22371"/>
    <s v="AIRLINE BAG VINTAGE TOKYO 78"/>
    <d v="2010-12-06T00:00:00"/>
    <d v="1899-12-30T13:17:00"/>
    <n v="1"/>
    <s v="$4.25"/>
    <s v="$4.25"/>
    <x v="1"/>
  </r>
  <r>
    <n v="16550"/>
    <s v="C537383"/>
    <n v="22197"/>
    <s v="SMALL POPCORN HOLDER"/>
    <d v="2010-12-06T00:00:00"/>
    <d v="1899-12-30T13:17:00"/>
    <n v="1"/>
    <s v="$0.85"/>
    <s v="$0.85"/>
    <x v="1"/>
  </r>
  <r>
    <n v="16782"/>
    <s v="C537431"/>
    <n v="21755"/>
    <s v="LOVE BUILDING BLOCK WORD"/>
    <d v="2010-12-06T00:00:00"/>
    <d v="1899-12-30T16:10:00"/>
    <n v="1"/>
    <s v="$5.95"/>
    <s v="$5.95"/>
    <x v="1"/>
  </r>
  <r>
    <n v="16861"/>
    <s v="C537414"/>
    <n v="22086"/>
    <s v="PAPER CHAIN KIT 50'S CHRISTMAS"/>
    <d v="2010-12-06T00:00:00"/>
    <d v="1899-12-30T15:09:00"/>
    <n v="6"/>
    <s v="$2.95"/>
    <s v="$17.7"/>
    <x v="1"/>
  </r>
  <r>
    <n v="13319"/>
    <s v="C537530"/>
    <n v="21527"/>
    <s v="RED RETROSPOT TRADITIONAL TEAPOT"/>
    <d v="2010-12-07T00:00:00"/>
    <d v="1899-12-30T11:47:00"/>
    <n v="1"/>
    <s v="$7.95"/>
    <s v="$7.95"/>
    <x v="1"/>
  </r>
  <r>
    <n v="15100"/>
    <s v="C537656"/>
    <n v="21258"/>
    <s v="VICTORIAN SEWING BOX LARGE"/>
    <d v="2010-12-07T00:00:00"/>
    <d v="1899-12-30T16:21:00"/>
    <n v="12"/>
    <s v="$10.95"/>
    <s v="$131.4"/>
    <x v="1"/>
  </r>
  <r>
    <n v="17511"/>
    <s v="C537602"/>
    <n v="22665"/>
    <s v="RECIPE BOX BLUE SKETCHBOOK DESIGN"/>
    <d v="2010-12-07T00:00:00"/>
    <d v="1899-12-30T12:45:00"/>
    <n v="1"/>
    <s v="$2.95"/>
    <s v="$2.95"/>
    <x v="1"/>
  </r>
  <r>
    <n v="17511"/>
    <s v="C537602"/>
    <s v="85099B"/>
    <s v="JUMBO BAG RED RETROSPOT"/>
    <d v="2010-12-07T00:00:00"/>
    <d v="1899-12-30T12:45:00"/>
    <n v="1"/>
    <s v="$1.65"/>
    <s v="$1.65"/>
    <x v="1"/>
  </r>
  <r>
    <n v="17511"/>
    <s v="C537602"/>
    <n v="21622"/>
    <s v="VINTAGE UNION JACK CUSHION COVER"/>
    <d v="2010-12-07T00:00:00"/>
    <d v="1899-12-30T12:45:00"/>
    <n v="1"/>
    <s v="$4.95"/>
    <s v="$4.95"/>
    <x v="1"/>
  </r>
  <r>
    <n v="17511"/>
    <s v="C537602"/>
    <n v="22654"/>
    <s v="DELUXE SEWING KIT"/>
    <d v="2010-12-07T00:00:00"/>
    <d v="1899-12-30T12:45:00"/>
    <n v="1"/>
    <s v="$4.95"/>
    <s v="$4.95"/>
    <x v="1"/>
  </r>
  <r>
    <n v="17511"/>
    <s v="C537602"/>
    <n v="22065"/>
    <s v="CHRISTMAS PUDDING TRINKET POT"/>
    <d v="2010-12-07T00:00:00"/>
    <d v="1899-12-30T12:45:00"/>
    <n v="1"/>
    <s v="$1.25"/>
    <s v="$1.25"/>
    <x v="1"/>
  </r>
  <r>
    <n v="17511"/>
    <s v="C537602"/>
    <n v="84050"/>
    <s v="PINK HEART SHAPE EGG FRYING PAN"/>
    <d v="2010-12-07T00:00:00"/>
    <d v="1899-12-30T12:45:00"/>
    <n v="1"/>
    <s v="$1.25"/>
    <s v="$1.25"/>
    <x v="1"/>
  </r>
  <r>
    <n v="17511"/>
    <s v="C537602"/>
    <n v="21843"/>
    <s v="RED RETROSPOT CAKE STAND"/>
    <d v="2010-12-07T00:00:00"/>
    <d v="1899-12-30T12:45:00"/>
    <n v="1"/>
    <s v="$9.95"/>
    <s v="$9.95"/>
    <x v="1"/>
  </r>
  <r>
    <n v="17511"/>
    <s v="C537602"/>
    <s v="85123A"/>
    <s v="WHITE HANGING HEART T-LIGHT HOLDER"/>
    <d v="2010-12-07T00:00:00"/>
    <d v="1899-12-30T12:45:00"/>
    <n v="1"/>
    <s v="$2.55"/>
    <s v="$2.55"/>
    <x v="1"/>
  </r>
  <r>
    <n v="17511"/>
    <s v="C537602"/>
    <n v="22061"/>
    <s v="LARGE CAKE STAND  HANGING STRAWBERY"/>
    <d v="2010-12-07T00:00:00"/>
    <d v="1899-12-30T12:45:00"/>
    <n v="1"/>
    <s v="$8.50"/>
    <s v="$8.5"/>
    <x v="1"/>
  </r>
  <r>
    <n v="17511"/>
    <s v="C537602"/>
    <n v="22197"/>
    <s v="SMALL POPCORN HOLDER"/>
    <d v="2010-12-07T00:00:00"/>
    <d v="1899-12-30T12:45:00"/>
    <n v="1"/>
    <s v="$0.72"/>
    <s v="$0.72"/>
    <x v="1"/>
  </r>
  <r>
    <n v="17511"/>
    <s v="C537602"/>
    <n v="22169"/>
    <s v="FAMILY ALBUM WHITE PICTURE FRAME"/>
    <d v="2010-12-07T00:00:00"/>
    <d v="1899-12-30T12:45:00"/>
    <n v="1"/>
    <s v="$7.65"/>
    <s v="$7.65"/>
    <x v="1"/>
  </r>
  <r>
    <n v="17511"/>
    <s v="C537602"/>
    <n v="22198"/>
    <s v="LARGE POPCORN HOLDER"/>
    <d v="2010-12-07T00:00:00"/>
    <d v="1899-12-30T12:45:00"/>
    <n v="1"/>
    <s v="$1.45"/>
    <s v="$1.45"/>
    <x v="1"/>
  </r>
  <r>
    <n v="12870"/>
    <s v="C537824"/>
    <n v="22784"/>
    <s v="LANTERN CREAM GAZEBO"/>
    <d v="2010-12-08T00:00:00"/>
    <d v="1899-12-30T14:27:00"/>
    <n v="1"/>
    <s v="$4.95"/>
    <s v="$4.95"/>
    <x v="1"/>
  </r>
  <r>
    <n v="12870"/>
    <s v="C537824"/>
    <n v="22220"/>
    <s v="CAKE STAND LOVEBIRD 2 TIER WHITE"/>
    <d v="2010-12-08T00:00:00"/>
    <d v="1899-12-30T14:27:00"/>
    <n v="1"/>
    <s v="$9.95"/>
    <s v="$9.95"/>
    <x v="1"/>
  </r>
  <r>
    <n v="13113"/>
    <s v="C537797"/>
    <n v="22501"/>
    <s v="PICNIC BASKET WICKER LARGE"/>
    <d v="2010-12-08T00:00:00"/>
    <d v="1899-12-30T13:07:00"/>
    <n v="1"/>
    <s v="$8.50"/>
    <s v="$8.5"/>
    <x v="1"/>
  </r>
  <r>
    <n v="13113"/>
    <s v="C537797"/>
    <n v="22469"/>
    <s v="HEART OF WICKER SMALL"/>
    <d v="2010-12-08T00:00:00"/>
    <d v="1899-12-30T13:07:00"/>
    <n v="1"/>
    <s v="$1.45"/>
    <s v="$1.45"/>
    <x v="1"/>
  </r>
  <r>
    <n v="13267"/>
    <s v="C537834"/>
    <n v="22697"/>
    <s v="GREEN REGENCY TEACUP AND SAUCER"/>
    <d v="2010-12-08T00:00:00"/>
    <d v="1899-12-30T14:54:00"/>
    <n v="1"/>
    <s v="$2.95"/>
    <s v="$2.95"/>
    <x v="1"/>
  </r>
  <r>
    <n v="13267"/>
    <s v="C537834"/>
    <n v="21314"/>
    <s v="SMALL GLASS HEART TRINKET POT"/>
    <d v="2010-12-08T00:00:00"/>
    <d v="1899-12-30T14:54:00"/>
    <n v="1"/>
    <s v="$2.10"/>
    <s v="$2.1"/>
    <x v="1"/>
  </r>
  <r>
    <n v="13370"/>
    <s v="C537853"/>
    <n v="22697"/>
    <s v="GREEN REGENCY TEACUP AND SAUCER"/>
    <d v="2010-12-08T00:00:00"/>
    <d v="1899-12-30T15:57:00"/>
    <n v="1"/>
    <s v="$2.95"/>
    <s v="$2.95"/>
    <x v="1"/>
  </r>
  <r>
    <n v="13370"/>
    <s v="C537853"/>
    <n v="22940"/>
    <s v="FELTCRAFT CHRISTMAS FAIRY"/>
    <d v="2010-12-08T00:00:00"/>
    <d v="1899-12-30T15:57:00"/>
    <n v="1"/>
    <s v="$4.25"/>
    <s v="$4.25"/>
    <x v="1"/>
  </r>
  <r>
    <n v="13370"/>
    <s v="C537853"/>
    <n v="79000"/>
    <s v="MOROCCAN TEA GLASS"/>
    <d v="2010-12-08T00:00:00"/>
    <d v="1899-12-30T15:57:00"/>
    <n v="1"/>
    <s v="$0.85"/>
    <s v="$0.85"/>
    <x v="1"/>
  </r>
  <r>
    <n v="13495"/>
    <s v="C537807"/>
    <n v="21143"/>
    <s v="ANTIQUE GLASS HEART DECORATION"/>
    <d v="2010-12-08T00:00:00"/>
    <d v="1899-12-30T13:23:00"/>
    <n v="1"/>
    <s v="$1.95"/>
    <s v="$1.95"/>
    <x v="1"/>
  </r>
  <r>
    <n v="13495"/>
    <s v="C537807"/>
    <n v="21812"/>
    <s v="GARLAND WITH HEARTS AND BELLS"/>
    <d v="2010-12-08T00:00:00"/>
    <d v="1899-12-30T13:23:00"/>
    <n v="6"/>
    <s v="$4.95"/>
    <s v="$29.7"/>
    <x v="1"/>
  </r>
  <r>
    <n v="14388"/>
    <s v="C537856"/>
    <n v="21843"/>
    <s v="RED RETROSPOT CAKE STAND"/>
    <d v="2010-12-08T00:00:00"/>
    <d v="1899-12-30T15:59:00"/>
    <n v="1"/>
    <s v="$10.95"/>
    <s v="$10.95"/>
    <x v="1"/>
  </r>
  <r>
    <n v="14796"/>
    <s v="C537677"/>
    <n v="21166"/>
    <s v="COOK WITH WINE METAL SIGN"/>
    <d v="2010-12-08T00:00:00"/>
    <d v="1899-12-30T09:55:00"/>
    <n v="1"/>
    <s v="$1.95"/>
    <s v="$1.95"/>
    <x v="1"/>
  </r>
  <r>
    <n v="14901"/>
    <s v="C537684"/>
    <n v="22301"/>
    <s v="COFFEE MUG CAT + BIRD DESIGN"/>
    <d v="2010-12-08T00:00:00"/>
    <d v="1899-12-30T10:18:00"/>
    <n v="1"/>
    <s v="$2.55"/>
    <s v="$2.55"/>
    <x v="1"/>
  </r>
  <r>
    <n v="14901"/>
    <s v="C537684"/>
    <n v="22730"/>
    <s v="ALARM CLOCK BAKELIKE IVORY"/>
    <d v="2010-12-08T00:00:00"/>
    <d v="1899-12-30T10:18:00"/>
    <n v="1"/>
    <s v="$3.75"/>
    <s v="$3.75"/>
    <x v="1"/>
  </r>
  <r>
    <n v="14952"/>
    <s v="C537756"/>
    <n v="21914"/>
    <s v="BLUE HARMONICA IN BOX"/>
    <d v="2010-12-08T00:00:00"/>
    <d v="1899-12-30T11:33:00"/>
    <n v="24"/>
    <s v="$1.25"/>
    <s v="$30"/>
    <x v="1"/>
  </r>
  <r>
    <n v="15021"/>
    <s v="C537746"/>
    <n v="71477"/>
    <s v="COLOUR GLASS. STAR T-LIGHT HOLDER"/>
    <d v="2010-12-08T00:00:00"/>
    <d v="1899-12-30T11:03:00"/>
    <n v="1"/>
    <s v="$3.25"/>
    <s v="$3.25"/>
    <x v="1"/>
  </r>
  <r>
    <n v="15021"/>
    <s v="C537746"/>
    <n v="21558"/>
    <s v="SKULL LUNCH BOX WITH CUTLERY"/>
    <d v="2010-12-08T00:00:00"/>
    <d v="1899-12-30T11:03:00"/>
    <n v="1"/>
    <s v="$2.55"/>
    <s v="$2.55"/>
    <x v="1"/>
  </r>
  <r>
    <n v="15021"/>
    <s v="C537746"/>
    <n v="22156"/>
    <s v="HEART DECORATION WITH PEARLS"/>
    <d v="2010-12-08T00:00:00"/>
    <d v="1899-12-30T11:03:00"/>
    <n v="1"/>
    <s v="$0.85"/>
    <s v="$0.85"/>
    <x v="1"/>
  </r>
  <r>
    <n v="15311"/>
    <s v="C537805"/>
    <n v="20829"/>
    <s v="GLITTER HANGING BUTTERFLY STRING"/>
    <d v="2010-12-08T00:00:00"/>
    <d v="1899-12-30T13:18:00"/>
    <n v="1"/>
    <s v="$2.10"/>
    <s v="$2.1"/>
    <x v="1"/>
  </r>
  <r>
    <n v="15311"/>
    <s v="C537805"/>
    <n v="22571"/>
    <s v="ROCKING HORSE RED CHRISTMAS"/>
    <d v="2010-12-08T00:00:00"/>
    <d v="1899-12-30T13:18:00"/>
    <n v="1"/>
    <s v="$0.85"/>
    <s v="$0.85"/>
    <x v="1"/>
  </r>
  <r>
    <n v="15311"/>
    <s v="C537805"/>
    <s v="35004C"/>
    <s v="SET OF 3 COLOURED  FLYING DUCKS"/>
    <d v="2010-12-08T00:00:00"/>
    <d v="1899-12-30T13:18:00"/>
    <n v="1"/>
    <s v="$4.65"/>
    <s v="$4.65"/>
    <x v="1"/>
  </r>
  <r>
    <n v="15311"/>
    <s v="C537805"/>
    <n v="85047"/>
    <s v="WHITE BEADED GARLAND STRING 20LIGHT"/>
    <d v="2010-12-08T00:00:00"/>
    <d v="1899-12-30T13:18:00"/>
    <n v="1"/>
    <s v="$5.55"/>
    <s v="$5.55"/>
    <x v="1"/>
  </r>
  <r>
    <n v="15311"/>
    <s v="C537805"/>
    <n v="22198"/>
    <s v="LARGE POPCORN HOLDER"/>
    <d v="2010-12-08T00:00:00"/>
    <d v="1899-12-30T13:18:00"/>
    <n v="1"/>
    <s v="$1.45"/>
    <s v="$1.45"/>
    <x v="1"/>
  </r>
  <r>
    <n v="15311"/>
    <s v="C537805"/>
    <n v="22197"/>
    <s v="SMALL POPCORN HOLDER"/>
    <d v="2010-12-08T00:00:00"/>
    <d v="1899-12-30T13:18:00"/>
    <n v="1"/>
    <s v="$0.72"/>
    <s v="$0.72"/>
    <x v="1"/>
  </r>
  <r>
    <n v="15916"/>
    <s v="C537788"/>
    <s v="16202E"/>
    <s v="BLACK PHOTO ALBUM"/>
    <d v="2010-12-08T00:00:00"/>
    <d v="1899-12-30T12:49:00"/>
    <n v="1"/>
    <s v="$5.55"/>
    <s v="$5.55"/>
    <x v="1"/>
  </r>
  <r>
    <n v="15916"/>
    <s v="C537788"/>
    <n v="90062"/>
    <s v="CARNIVAL BRACELET"/>
    <d v="2010-12-08T00:00:00"/>
    <d v="1899-12-30T12:49:00"/>
    <n v="1"/>
    <s v="$12.75"/>
    <s v="$12.75"/>
    <x v="1"/>
  </r>
  <r>
    <n v="16016"/>
    <s v="C537820"/>
    <n v="22627"/>
    <s v="MINT KITCHEN SCALES"/>
    <d v="2010-12-08T00:00:00"/>
    <d v="1899-12-30T14:10:00"/>
    <n v="1"/>
    <s v="$8.50"/>
    <s v="$8.5"/>
    <x v="1"/>
  </r>
  <r>
    <n v="16252"/>
    <s v="C537860"/>
    <n v="22180"/>
    <s v="RETROSPOT LAMP"/>
    <d v="2010-12-08T00:00:00"/>
    <d v="1899-12-30T16:15:00"/>
    <n v="1"/>
    <s v="$9.95"/>
    <s v="$9.95"/>
    <x v="1"/>
  </r>
  <r>
    <n v="16252"/>
    <s v="C537860"/>
    <n v="22295"/>
    <s v="HEART FILIGREE DOVE LARGE"/>
    <d v="2010-12-08T00:00:00"/>
    <d v="1899-12-30T16:15:00"/>
    <n v="12"/>
    <s v="$1.65"/>
    <s v="$19.8"/>
    <x v="1"/>
  </r>
  <r>
    <n v="16252"/>
    <s v="C537860"/>
    <n v="20897"/>
    <s v="VINTAGE NOTEBOOK PARIS DAYS"/>
    <d v="2010-12-08T00:00:00"/>
    <d v="1899-12-30T16:15:00"/>
    <n v="6"/>
    <s v="$2.95"/>
    <s v="$17.7"/>
    <x v="1"/>
  </r>
  <r>
    <n v="16252"/>
    <s v="C537860"/>
    <n v="21066"/>
    <s v="VINTAGE RED MUG"/>
    <d v="2010-12-08T00:00:00"/>
    <d v="1899-12-30T16:15:00"/>
    <n v="12"/>
    <s v="$1.25"/>
    <s v="$15"/>
    <x v="1"/>
  </r>
  <r>
    <n v="16252"/>
    <s v="C537860"/>
    <n v="37370"/>
    <s v="RETRO COFFEE MUGS ASSORTED"/>
    <d v="2010-12-08T00:00:00"/>
    <d v="1899-12-30T16:15:00"/>
    <n v="12"/>
    <s v="$1.25"/>
    <s v="$15"/>
    <x v="1"/>
  </r>
  <r>
    <n v="16252"/>
    <s v="C537860"/>
    <n v="22637"/>
    <s v="PIGGY BANK RETROSPOT"/>
    <d v="2010-12-08T00:00:00"/>
    <d v="1899-12-30T16:15:00"/>
    <n v="6"/>
    <s v="$2.55"/>
    <s v="$15.3"/>
    <x v="1"/>
  </r>
  <r>
    <n v="16553"/>
    <s v="C537798"/>
    <n v="22357"/>
    <s v="KINGS CHOICE BISCUIT TIN"/>
    <d v="2010-12-08T00:00:00"/>
    <d v="1899-12-30T13:07:00"/>
    <n v="1"/>
    <s v="$4.25"/>
    <s v="$4.25"/>
    <x v="1"/>
  </r>
  <r>
    <n v="16713"/>
    <s v="C537763"/>
    <n v="85068"/>
    <s v="CREAM SWEETHEART SHELF + HOOKS"/>
    <d v="2010-12-08T00:00:00"/>
    <d v="1899-12-30T12:03:00"/>
    <n v="1"/>
    <s v="$7.95"/>
    <s v="$7.95"/>
    <x v="1"/>
  </r>
  <r>
    <n v="12605"/>
    <s v="C538123"/>
    <n v="22331"/>
    <s v="WOODLAND PARTY BAG + STICKER SET"/>
    <d v="2010-12-09T00:00:00"/>
    <d v="1899-12-30T15:41:00"/>
    <n v="1"/>
    <s v="$1.65"/>
    <s v="$1.65"/>
    <x v="0"/>
  </r>
  <r>
    <n v="12605"/>
    <s v="C538123"/>
    <n v="22333"/>
    <s v="RETROSPOT PARTY BAG + STICKER SET"/>
    <d v="2010-12-09T00:00:00"/>
    <d v="1899-12-30T15:41:00"/>
    <n v="1"/>
    <s v="$1.65"/>
    <s v="$1.65"/>
    <x v="0"/>
  </r>
  <r>
    <n v="12649"/>
    <s v="C538084"/>
    <n v="22860"/>
    <s v="EASTER TIN CHICKS PINK DAISY"/>
    <d v="2010-12-09T00:00:00"/>
    <d v="1899-12-30T14:42:00"/>
    <n v="6"/>
    <s v="$1.65"/>
    <s v="$9.9"/>
    <x v="0"/>
  </r>
  <r>
    <n v="12649"/>
    <s v="C538084"/>
    <n v="22859"/>
    <s v="EASTER TIN BUNNY BOUQUET"/>
    <d v="2010-12-09T00:00:00"/>
    <d v="1899-12-30T14:42:00"/>
    <n v="6"/>
    <s v="$1.65"/>
    <s v="$9.9"/>
    <x v="0"/>
  </r>
  <r>
    <n v="12721"/>
    <s v="C537893"/>
    <n v="22450"/>
    <s v="SILK PURSE BABUSHKA BLUE"/>
    <d v="2010-12-09T00:00:00"/>
    <d v="1899-12-30T10:14:00"/>
    <n v="1"/>
    <s v="$3.35"/>
    <s v="$3.35"/>
    <x v="3"/>
  </r>
  <r>
    <n v="13021"/>
    <s v="C538075"/>
    <n v="21284"/>
    <s v="RETROSPOT CANDLE  SMALL"/>
    <d v="2010-12-09T00:00:00"/>
    <d v="1899-12-30T14:12:00"/>
    <n v="12"/>
    <s v="$1.69"/>
    <s v="$20.28"/>
    <x v="1"/>
  </r>
  <r>
    <n v="13136"/>
    <s v="C538119"/>
    <n v="22865"/>
    <s v="HAND WARMER OWL DESIGN"/>
    <d v="2010-12-09T00:00:00"/>
    <d v="1899-12-30T15:34:00"/>
    <n v="1"/>
    <s v="$2.10"/>
    <s v="$2.1"/>
    <x v="1"/>
  </r>
  <r>
    <n v="13136"/>
    <s v="C538119"/>
    <n v="22633"/>
    <s v="HAND WARMER UNION JACK"/>
    <d v="2010-12-09T00:00:00"/>
    <d v="1899-12-30T15:34:00"/>
    <n v="1"/>
    <s v="$2.10"/>
    <s v="$2.1"/>
    <x v="1"/>
  </r>
  <r>
    <n v="14031"/>
    <s v="C538164"/>
    <s v="35004B"/>
    <s v="SET OF 3 BLACK FLYING DUCKS"/>
    <d v="2010-12-09T00:00:00"/>
    <d v="1899-12-30T17:32:00"/>
    <n v="1"/>
    <s v="$1.95"/>
    <s v="$1.95"/>
    <x v="1"/>
  </r>
  <r>
    <n v="14205"/>
    <s v="C538059"/>
    <n v="22698"/>
    <s v="PINK REGENCY TEACUP AND SAUCER"/>
    <d v="2010-12-09T00:00:00"/>
    <d v="1899-12-30T13:38:00"/>
    <n v="6"/>
    <s v="$2.95"/>
    <s v="$17.7"/>
    <x v="1"/>
  </r>
  <r>
    <n v="14205"/>
    <s v="C538059"/>
    <n v="21210"/>
    <s v="SET OF 72 RETROSPOT PAPER  DOILIES"/>
    <d v="2010-12-09T00:00:00"/>
    <d v="1899-12-30T13:38:00"/>
    <n v="12"/>
    <s v="$1.45"/>
    <s v="$17.4"/>
    <x v="1"/>
  </r>
  <r>
    <n v="14205"/>
    <s v="C538059"/>
    <n v="84380"/>
    <s v="SET OF 3 BUTTERFLY COOKIE CUTTERS"/>
    <d v="2010-12-09T00:00:00"/>
    <d v="1899-12-30T13:38:00"/>
    <n v="12"/>
    <s v="$1.25"/>
    <s v="$15"/>
    <x v="1"/>
  </r>
  <r>
    <n v="14205"/>
    <s v="C538059"/>
    <n v="84378"/>
    <s v="SET OF 3 HEART COOKIE CUTTERS"/>
    <d v="2010-12-09T00:00:00"/>
    <d v="1899-12-30T13:38:00"/>
    <n v="12"/>
    <s v="$1.25"/>
    <s v="$15"/>
    <x v="1"/>
  </r>
  <r>
    <n v="14205"/>
    <s v="C538059"/>
    <n v="21975"/>
    <s v="PACK OF 60 DINOSAUR CAKE CASES"/>
    <d v="2010-12-09T00:00:00"/>
    <d v="1899-12-30T13:38:00"/>
    <n v="24"/>
    <s v="$0.55"/>
    <s v="$13.2"/>
    <x v="1"/>
  </r>
  <r>
    <n v="14205"/>
    <s v="C538059"/>
    <n v="21535"/>
    <s v="RED RETROSPOT SMALL MILK JUG"/>
    <d v="2010-12-09T00:00:00"/>
    <d v="1899-12-30T13:38:00"/>
    <n v="6"/>
    <s v="$2.55"/>
    <s v="$15.3"/>
    <x v="1"/>
  </r>
  <r>
    <n v="14205"/>
    <s v="C538059"/>
    <n v="20914"/>
    <s v="SET/5 RED RETROSPOT LID GLASS BOWLS"/>
    <d v="2010-12-09T00:00:00"/>
    <d v="1899-12-30T13:38:00"/>
    <n v="6"/>
    <s v="$2.95"/>
    <s v="$17.7"/>
    <x v="1"/>
  </r>
  <r>
    <n v="14205"/>
    <s v="C538059"/>
    <n v="22697"/>
    <s v="GREEN REGENCY TEACUP AND SAUCER"/>
    <d v="2010-12-09T00:00:00"/>
    <d v="1899-12-30T13:38:00"/>
    <n v="6"/>
    <s v="$2.95"/>
    <s v="$17.7"/>
    <x v="1"/>
  </r>
  <r>
    <n v="14205"/>
    <s v="C538059"/>
    <n v="22699"/>
    <s v="ROSES REGENCY TEACUP AND SAUCER"/>
    <d v="2010-12-09T00:00:00"/>
    <d v="1899-12-30T13:38:00"/>
    <n v="6"/>
    <s v="$2.95"/>
    <s v="$17.7"/>
    <x v="1"/>
  </r>
  <r>
    <n v="14217"/>
    <s v="C538114"/>
    <n v="21275"/>
    <s v="ZINC TOP  2 DOOR WOODEN SHELF"/>
    <d v="2010-12-09T00:00:00"/>
    <d v="1899-12-30T15:29:00"/>
    <n v="1"/>
    <s v="$16.95"/>
    <s v="$16.95"/>
    <x v="1"/>
  </r>
  <r>
    <n v="14441"/>
    <s v="C538098"/>
    <n v="22168"/>
    <s v="ORGANISER WOOD ANTIQUE WHITE"/>
    <d v="2010-12-09T00:00:00"/>
    <d v="1899-12-30T14:57:00"/>
    <n v="1"/>
    <s v="$8.50"/>
    <s v="$8.5"/>
    <x v="1"/>
  </r>
  <r>
    <n v="14696"/>
    <s v="C538122"/>
    <n v="22444"/>
    <s v="GROW YOUR OWN PLANT IN A CAN"/>
    <d v="2010-12-09T00:00:00"/>
    <d v="1899-12-30T15:38:00"/>
    <n v="1"/>
    <s v="$1.25"/>
    <s v="$1.25"/>
    <x v="1"/>
  </r>
  <r>
    <n v="14766"/>
    <s v="C538088"/>
    <s v="84625C"/>
    <s v="BLUE NEW BAROQUE CANDLESTICK CANDLE"/>
    <d v="2010-12-09T00:00:00"/>
    <d v="1899-12-30T14:45:00"/>
    <n v="24"/>
    <s v="$0.85"/>
    <s v="$20.4"/>
    <x v="1"/>
  </r>
  <r>
    <n v="14898"/>
    <s v="C538112"/>
    <n v="22072"/>
    <s v="RED RETROSPOT TEA CUP AND SAUCER"/>
    <d v="2010-12-09T00:00:00"/>
    <d v="1899-12-30T15:28:00"/>
    <n v="1"/>
    <s v="$3.75"/>
    <s v="$3.75"/>
    <x v="1"/>
  </r>
  <r>
    <n v="15181"/>
    <s v="C538052"/>
    <n v="22138"/>
    <s v="BAKING SET 9 PIECE RETROSPOT"/>
    <d v="2010-12-09T00:00:00"/>
    <d v="1899-12-30T13:28:00"/>
    <n v="1"/>
    <s v="$4.95"/>
    <s v="$4.95"/>
    <x v="1"/>
  </r>
  <r>
    <n v="15279"/>
    <s v="C538099"/>
    <s v="72807C"/>
    <s v="SET/3 VANILLA SCENTED CANDLE IN BOX"/>
    <d v="2010-12-09T00:00:00"/>
    <d v="1899-12-30T14:58:00"/>
    <n v="1"/>
    <s v="$4.25"/>
    <s v="$4.25"/>
    <x v="1"/>
  </r>
  <r>
    <n v="15329"/>
    <s v="C538124"/>
    <n v="22699"/>
    <s v="ROSES REGENCY TEACUP AND SAUCER"/>
    <d v="2010-12-09T00:00:00"/>
    <d v="1899-12-30T15:43:00"/>
    <n v="1"/>
    <s v="$2.95"/>
    <s v="$2.95"/>
    <x v="1"/>
  </r>
  <r>
    <n v="15329"/>
    <s v="C538124"/>
    <n v="22423"/>
    <s v="REGENCY CAKESTAND 3 TIER"/>
    <d v="2010-12-09T00:00:00"/>
    <d v="1899-12-30T15:43:00"/>
    <n v="1"/>
    <s v="$12.75"/>
    <s v="$12.75"/>
    <x v="1"/>
  </r>
  <r>
    <n v="15535"/>
    <s v="C538121"/>
    <n v="22461"/>
    <s v="SAVOY ART DECO CLOCK"/>
    <d v="2010-12-09T00:00:00"/>
    <d v="1899-12-30T15:36:00"/>
    <n v="1"/>
    <s v="$12.75"/>
    <s v="$12.75"/>
    <x v="1"/>
  </r>
  <r>
    <n v="15738"/>
    <s v="C538066"/>
    <n v="22083"/>
    <s v="PAPER CHAIN KIT RETROSPOT"/>
    <d v="2010-12-09T00:00:00"/>
    <d v="1899-12-30T13:58:00"/>
    <n v="1"/>
    <s v="$2.95"/>
    <s v="$2.95"/>
    <x v="1"/>
  </r>
  <r>
    <n v="16042"/>
    <s v="C538109"/>
    <n v="85048"/>
    <s v="15CM CHRISTMAS GLASS BALL 20 LIGHTS"/>
    <d v="2010-12-09T00:00:00"/>
    <d v="1899-12-30T15:23:00"/>
    <n v="1"/>
    <s v="$7.95"/>
    <s v="$7.95"/>
    <x v="1"/>
  </r>
  <r>
    <n v="16350"/>
    <s v="C538085"/>
    <n v="21314"/>
    <s v="SMALL GLASS HEART TRINKET POT"/>
    <d v="2010-12-09T00:00:00"/>
    <d v="1899-12-30T14:43:00"/>
    <n v="1"/>
    <s v="$2.10"/>
    <s v="$2.1"/>
    <x v="1"/>
  </r>
  <r>
    <n v="16350"/>
    <s v="C538085"/>
    <n v="82486"/>
    <s v="WOOD S/3 CABINET ANT WHITE FINISH"/>
    <d v="2010-12-09T00:00:00"/>
    <d v="1899-12-30T14:43:00"/>
    <n v="1"/>
    <s v="$7.95"/>
    <s v="$7.95"/>
    <x v="1"/>
  </r>
  <r>
    <n v="16350"/>
    <s v="C538085"/>
    <n v="82483"/>
    <s v="WOOD 2 DRAWER CABINET WHITE FINISH"/>
    <d v="2010-12-09T00:00:00"/>
    <d v="1899-12-30T14:43:00"/>
    <n v="1"/>
    <s v="$5.95"/>
    <s v="$5.95"/>
    <x v="1"/>
  </r>
  <r>
    <n v="16579"/>
    <s v="C538100"/>
    <s v="84798A"/>
    <s v="PINK FOXGLOVE ARTIIFCIAL FLOWER"/>
    <d v="2010-12-09T00:00:00"/>
    <d v="1899-12-30T15:00:00"/>
    <n v="12"/>
    <s v="$2.55"/>
    <s v="$30.6"/>
    <x v="1"/>
  </r>
  <r>
    <n v="16781"/>
    <s v="C538105"/>
    <n v="79163"/>
    <s v="BLACK CHAMPAGNE GLASS"/>
    <d v="2010-12-09T00:00:00"/>
    <d v="1899-12-30T15:18:00"/>
    <n v="1"/>
    <s v="$1.65"/>
    <s v="$1.65"/>
    <x v="1"/>
  </r>
  <r>
    <n v="16781"/>
    <s v="C538105"/>
    <n v="21781"/>
    <s v="MA CAMPAGNE CUTLERY BOX"/>
    <d v="2010-12-09T00:00:00"/>
    <d v="1899-12-30T15:18:00"/>
    <n v="1"/>
    <s v="$14.95"/>
    <s v="$14.95"/>
    <x v="1"/>
  </r>
  <r>
    <n v="16817"/>
    <s v="C538115"/>
    <n v="22178"/>
    <s v="VICTORIAN GLASS HANGING T-LIGHT"/>
    <d v="2010-12-09T00:00:00"/>
    <d v="1899-12-30T15:30:00"/>
    <n v="1"/>
    <s v="$1.25"/>
    <s v="$1.25"/>
    <x v="1"/>
  </r>
  <r>
    <n v="16817"/>
    <s v="C538115"/>
    <n v="22233"/>
    <s v="JIGSAW RABBIT AND BIRDHOUSE"/>
    <d v="2010-12-09T00:00:00"/>
    <d v="1899-12-30T15:30:00"/>
    <n v="12"/>
    <s v="$1.65"/>
    <s v="$19.8"/>
    <x v="1"/>
  </r>
  <r>
    <n v="16817"/>
    <s v="C538115"/>
    <n v="22230"/>
    <s v="JIGSAW TREE WITH WATERING CAN"/>
    <d v="2010-12-09T00:00:00"/>
    <d v="1899-12-30T15:30:00"/>
    <n v="12"/>
    <s v="$0.85"/>
    <s v="$10.2"/>
    <x v="1"/>
  </r>
  <r>
    <n v="17700"/>
    <s v="C538118"/>
    <n v="22910"/>
    <s v="PAPER CHAIN KIT VINTAGE CHRISTMAS"/>
    <d v="2010-12-09T00:00:00"/>
    <d v="1899-12-30T15:33:00"/>
    <n v="1"/>
    <s v="$2.95"/>
    <s v="$2.95"/>
    <x v="1"/>
  </r>
  <r>
    <n v="17700"/>
    <s v="C538118"/>
    <n v="22784"/>
    <s v="LANTERN CREAM GAZEBO"/>
    <d v="2010-12-09T00:00:00"/>
    <d v="1899-12-30T15:33:00"/>
    <n v="1"/>
    <s v="$4.95"/>
    <s v="$4.95"/>
    <x v="1"/>
  </r>
  <r>
    <n v="17700"/>
    <s v="C538118"/>
    <s v="47594A"/>
    <s v="CAROUSEL DESIGN WASHBAG"/>
    <d v="2010-12-09T00:00:00"/>
    <d v="1899-12-30T15:33:00"/>
    <n v="1"/>
    <s v="$1.95"/>
    <s v="$1.95"/>
    <x v="1"/>
  </r>
  <r>
    <n v="17702"/>
    <s v="C538062"/>
    <n v="21430"/>
    <s v="SET/3 RED GINGHAM ROSE STORAGE BOX"/>
    <d v="2010-12-09T00:00:00"/>
    <d v="1899-12-30T13:40:00"/>
    <n v="1"/>
    <s v="$3.75"/>
    <s v="$3.75"/>
    <x v="1"/>
  </r>
  <r>
    <n v="17950"/>
    <s v="C538111"/>
    <n v="21830"/>
    <s v="ASSORTED CREEPY CRAWLIES"/>
    <d v="2010-12-09T00:00:00"/>
    <d v="1899-12-30T15:24:00"/>
    <n v="24"/>
    <s v="$0.42"/>
    <s v="$10.08"/>
    <x v="1"/>
  </r>
  <r>
    <n v="18230"/>
    <s v="C538089"/>
    <n v="21906"/>
    <s v="PHARMACIE FIRST AID TIN"/>
    <d v="2010-12-09T00:00:00"/>
    <d v="1899-12-30T14:47:00"/>
    <n v="1"/>
    <s v="$6.75"/>
    <s v="$6.75"/>
    <x v="1"/>
  </r>
  <r>
    <n v="13448"/>
    <s v="C538344"/>
    <n v="22867"/>
    <s v="HAND WARMER BIRD DESIGN"/>
    <d v="2010-12-10T00:00:00"/>
    <d v="1899-12-30T14:32:00"/>
    <n v="12"/>
    <s v="$2.10"/>
    <s v="$25.2"/>
    <x v="1"/>
  </r>
  <r>
    <n v="13798"/>
    <s v="C538350"/>
    <s v="85099C"/>
    <s v="JUMBO  BAG BAROQUE BLACK WHITE"/>
    <d v="2010-12-10T00:00:00"/>
    <d v="1899-12-30T15:01:00"/>
    <n v="1"/>
    <s v="$1.65"/>
    <s v="$1.65"/>
    <x v="1"/>
  </r>
  <r>
    <n v="13798"/>
    <s v="C538350"/>
    <n v="82551"/>
    <s v="LAUNDRY 15C METAL SIGN"/>
    <d v="2010-12-10T00:00:00"/>
    <d v="1899-12-30T15:01:00"/>
    <n v="1"/>
    <s v="$1.25"/>
    <s v="$1.25"/>
    <x v="1"/>
  </r>
  <r>
    <n v="13798"/>
    <s v="C538350"/>
    <n v="85150"/>
    <s v="LADIES &amp; GENTLEMEN METAL SIGN"/>
    <d v="2010-12-10T00:00:00"/>
    <d v="1899-12-30T15:01:00"/>
    <n v="1"/>
    <s v="$2.10"/>
    <s v="$2.1"/>
    <x v="1"/>
  </r>
  <r>
    <n v="13798"/>
    <s v="C538350"/>
    <s v="85123A"/>
    <s v="WHITE HANGING HEART T-LIGHT HOLDER"/>
    <d v="2010-12-10T00:00:00"/>
    <d v="1899-12-30T15:01:00"/>
    <n v="1"/>
    <s v="$2.55"/>
    <s v="$2.55"/>
    <x v="1"/>
  </r>
  <r>
    <n v="13798"/>
    <s v="C538350"/>
    <n v="21175"/>
    <s v="GIN + TONIC DIET METAL SIGN"/>
    <d v="2010-12-10T00:00:00"/>
    <d v="1899-12-30T15:01:00"/>
    <n v="1"/>
    <s v="$1.85"/>
    <s v="$1.85"/>
    <x v="1"/>
  </r>
  <r>
    <n v="13798"/>
    <s v="C538350"/>
    <n v="82581"/>
    <s v="TOILET METAL SIGN"/>
    <d v="2010-12-10T00:00:00"/>
    <d v="1899-12-30T15:01:00"/>
    <n v="1"/>
    <s v="$0.42"/>
    <s v="$0.42"/>
    <x v="1"/>
  </r>
  <r>
    <n v="13798"/>
    <s v="C538350"/>
    <n v="22067"/>
    <s v="CHOC TRUFFLE GOLD TRINKET POT"/>
    <d v="2010-12-10T00:00:00"/>
    <d v="1899-12-30T15:01:00"/>
    <n v="1"/>
    <s v="$1.45"/>
    <s v="$1.45"/>
    <x v="1"/>
  </r>
  <r>
    <n v="13798"/>
    <s v="C538350"/>
    <s v="85099B"/>
    <s v="JUMBO BAG RED RETROSPOT"/>
    <d v="2010-12-10T00:00:00"/>
    <d v="1899-12-30T15:01:00"/>
    <n v="12"/>
    <s v="$1.65"/>
    <s v="$19.8"/>
    <x v="1"/>
  </r>
  <r>
    <n v="15514"/>
    <s v="C538341"/>
    <n v="22727"/>
    <s v="ALARM CLOCK BAKELIKE RED"/>
    <d v="2010-12-10T00:00:00"/>
    <d v="1899-12-30T14:03:00"/>
    <n v="1"/>
    <s v="$3.75"/>
    <s v="$3.75"/>
    <x v="1"/>
  </r>
  <r>
    <n v="15514"/>
    <s v="C538341"/>
    <n v="21731"/>
    <s v="RED TOADSTOOL LED NIGHT LIGHT"/>
    <d v="2010-12-10T00:00:00"/>
    <d v="1899-12-30T14:03:00"/>
    <n v="1"/>
    <s v="$1.65"/>
    <s v="$1.65"/>
    <x v="1"/>
  </r>
  <r>
    <n v="15514"/>
    <s v="C538341"/>
    <n v="84380"/>
    <s v="SET OF 3 BUTTERFLY COOKIE CUTTERS"/>
    <d v="2010-12-10T00:00:00"/>
    <d v="1899-12-30T14:03:00"/>
    <n v="1"/>
    <s v="$1.25"/>
    <s v="$1.25"/>
    <x v="1"/>
  </r>
  <r>
    <n v="15514"/>
    <s v="C538341"/>
    <n v="21644"/>
    <s v="ASSORTED TUTTI FRUTTI HEART BOX"/>
    <d v="2010-12-10T00:00:00"/>
    <d v="1899-12-30T14:03:00"/>
    <n v="1"/>
    <s v="$1.25"/>
    <s v="$1.25"/>
    <x v="1"/>
  </r>
  <r>
    <n v="15514"/>
    <s v="C538341"/>
    <n v="22730"/>
    <s v="ALARM CLOCK BAKELIKE IVORY"/>
    <d v="2010-12-10T00:00:00"/>
    <d v="1899-12-30T14:03:00"/>
    <n v="1"/>
    <s v="$3.75"/>
    <s v="$3.75"/>
    <x v="1"/>
  </r>
  <r>
    <n v="15514"/>
    <s v="C538341"/>
    <n v="22730"/>
    <s v="ALARM CLOCK BAKELIKE IVORY"/>
    <d v="2010-12-10T00:00:00"/>
    <d v="1899-12-30T14:03:00"/>
    <n v="1"/>
    <s v="$3.75"/>
    <s v="$3.75"/>
    <x v="1"/>
  </r>
  <r>
    <n v="15514"/>
    <s v="C538341"/>
    <n v="22730"/>
    <s v="ALARM CLOCK BAKELIKE IVORY"/>
    <d v="2010-12-10T00:00:00"/>
    <d v="1899-12-30T14:03:00"/>
    <n v="1"/>
    <s v="$3.75"/>
    <s v="$3.75"/>
    <x v="1"/>
  </r>
  <r>
    <n v="15514"/>
    <s v="C538341"/>
    <n v="22729"/>
    <s v="ALARM CLOCK BAKELIKE ORANGE"/>
    <d v="2010-12-10T00:00:00"/>
    <d v="1899-12-30T14:03:00"/>
    <n v="1"/>
    <s v="$3.75"/>
    <s v="$3.75"/>
    <x v="1"/>
  </r>
  <r>
    <n v="15514"/>
    <s v="C538341"/>
    <n v="22728"/>
    <s v="ALARM CLOCK BAKELIKE PINK"/>
    <d v="2010-12-10T00:00:00"/>
    <d v="1899-12-30T14:03:00"/>
    <n v="1"/>
    <s v="$3.75"/>
    <s v="$3.75"/>
    <x v="1"/>
  </r>
  <r>
    <n v="15514"/>
    <s v="C538341"/>
    <n v="22727"/>
    <s v="ALARM CLOCK BAKELIKE RED"/>
    <d v="2010-12-10T00:00:00"/>
    <d v="1899-12-30T14:03:00"/>
    <n v="1"/>
    <s v="$3.75"/>
    <s v="$3.75"/>
    <x v="1"/>
  </r>
  <r>
    <n v="15514"/>
    <s v="C538341"/>
    <n v="22086"/>
    <s v="PAPER CHAIN KIT 50'S CHRISTMAS"/>
    <d v="2010-12-10T00:00:00"/>
    <d v="1899-12-30T14:03:00"/>
    <n v="1"/>
    <s v="$2.95"/>
    <s v="$2.95"/>
    <x v="1"/>
  </r>
  <r>
    <n v="15514"/>
    <s v="C538341"/>
    <n v="22726"/>
    <s v="ALARM CLOCK BAKELIKE GREEN"/>
    <d v="2010-12-10T00:00:00"/>
    <d v="1899-12-30T14:03:00"/>
    <n v="1"/>
    <s v="$3.75"/>
    <s v="$3.75"/>
    <x v="1"/>
  </r>
  <r>
    <n v="15514"/>
    <s v="C538341"/>
    <n v="22726"/>
    <s v="ALARM CLOCK BAKELIKE GREEN"/>
    <d v="2010-12-10T00:00:00"/>
    <d v="1899-12-30T14:03:00"/>
    <n v="1"/>
    <s v="$3.75"/>
    <s v="$3.75"/>
    <x v="1"/>
  </r>
  <r>
    <n v="15514"/>
    <s v="C538341"/>
    <n v="22725"/>
    <s v="ALARM CLOCK BAKELIKE CHOCOLATE"/>
    <d v="2010-12-10T00:00:00"/>
    <d v="1899-12-30T14:03:00"/>
    <n v="1"/>
    <s v="$3.75"/>
    <s v="$3.75"/>
    <x v="1"/>
  </r>
  <r>
    <n v="15514"/>
    <s v="C538341"/>
    <n v="22725"/>
    <s v="ALARM CLOCK BAKELIKE CHOCOLATE"/>
    <d v="2010-12-10T00:00:00"/>
    <d v="1899-12-30T14:03:00"/>
    <n v="1"/>
    <s v="$3.75"/>
    <s v="$3.75"/>
    <x v="1"/>
  </r>
  <r>
    <n v="15514"/>
    <s v="C538341"/>
    <n v="22725"/>
    <s v="ALARM CLOCK BAKELIKE CHOCOLATE"/>
    <d v="2010-12-10T00:00:00"/>
    <d v="1899-12-30T14:03:00"/>
    <n v="1"/>
    <s v="$3.75"/>
    <s v="$3.75"/>
    <x v="1"/>
  </r>
  <r>
    <n v="15514"/>
    <s v="C538341"/>
    <n v="21647"/>
    <s v="ASSORTED TUTTI FRUTTI LARGE PURSE"/>
    <d v="2010-12-10T00:00:00"/>
    <d v="1899-12-30T14:03:00"/>
    <n v="1"/>
    <s v="$2.10"/>
    <s v="$2.1"/>
    <x v="1"/>
  </r>
  <r>
    <n v="15514"/>
    <s v="C538341"/>
    <n v="22586"/>
    <s v="FELTCRAFT HAIRBAND PINK AND BLUE"/>
    <d v="2010-12-10T00:00:00"/>
    <d v="1899-12-30T14:03:00"/>
    <n v="1"/>
    <s v="$0.85"/>
    <s v="$0.85"/>
    <x v="1"/>
  </r>
  <r>
    <n v="15514"/>
    <s v="C538341"/>
    <n v="22131"/>
    <s v="FOOD CONTAINER SET 3 LOVE HEART"/>
    <d v="2010-12-10T00:00:00"/>
    <d v="1899-12-30T14:03:00"/>
    <n v="1"/>
    <s v="$1.95"/>
    <s v="$1.95"/>
    <x v="1"/>
  </r>
  <r>
    <n v="15514"/>
    <s v="C538341"/>
    <n v="21056"/>
    <s v="DOCTOR'S BAG SOFT TOY"/>
    <d v="2010-12-10T00:00:00"/>
    <d v="1899-12-30T14:03:00"/>
    <n v="1"/>
    <s v="$8.95"/>
    <s v="$8.95"/>
    <x v="1"/>
  </r>
  <r>
    <n v="15514"/>
    <s v="C538341"/>
    <s v="16258A"/>
    <s v="SWIRLY CIRCULAR RUBBERS IN BAG"/>
    <d v="2010-12-10T00:00:00"/>
    <d v="1899-12-30T14:03:00"/>
    <n v="1"/>
    <s v="$0.42"/>
    <s v="$0.42"/>
    <x v="1"/>
  </r>
  <r>
    <n v="15514"/>
    <s v="C538341"/>
    <n v="22988"/>
    <s v="SOLDIERS EGG CUP"/>
    <d v="2010-12-10T00:00:00"/>
    <d v="1899-12-30T14:03:00"/>
    <n v="12"/>
    <s v="$1.25"/>
    <s v="$15"/>
    <x v="1"/>
  </r>
  <r>
    <n v="15514"/>
    <s v="C538341"/>
    <n v="22243"/>
    <s v="5 HOOK HANGER RED MAGIC TOADSTOOL"/>
    <d v="2010-12-10T00:00:00"/>
    <d v="1899-12-30T14:03:00"/>
    <n v="6"/>
    <s v="$1.65"/>
    <s v="$9.9"/>
    <x v="1"/>
  </r>
  <r>
    <n v="15514"/>
    <s v="C538341"/>
    <n v="22976"/>
    <s v="CIRCUS PARADE CHILDRENS EGG CUP"/>
    <d v="2010-12-10T00:00:00"/>
    <d v="1899-12-30T14:03:00"/>
    <n v="12"/>
    <s v="$1.25"/>
    <s v="$15"/>
    <x v="1"/>
  </r>
  <r>
    <n v="15514"/>
    <s v="C538341"/>
    <n v="22976"/>
    <s v="CIRCUS PARADE CHILDRENS EGG CUP"/>
    <d v="2010-12-10T00:00:00"/>
    <d v="1899-12-30T14:03:00"/>
    <n v="12"/>
    <s v="$1.25"/>
    <s v="$15"/>
    <x v="1"/>
  </r>
  <r>
    <n v="15514"/>
    <s v="C538341"/>
    <n v="21889"/>
    <s v="WOODEN BOX OF DOMINOES"/>
    <d v="2010-12-10T00:00:00"/>
    <d v="1899-12-30T14:03:00"/>
    <n v="24"/>
    <s v="$1.25"/>
    <s v="$30"/>
    <x v="1"/>
  </r>
  <r>
    <n v="15514"/>
    <s v="C538341"/>
    <n v="22943"/>
    <s v="CHRISTMAS LIGHTS 10 VINTAGE BAUBLES"/>
    <d v="2010-12-10T00:00:00"/>
    <d v="1899-12-30T14:03:00"/>
    <n v="6"/>
    <s v="$4.95"/>
    <s v="$29.7"/>
    <x v="1"/>
  </r>
  <r>
    <n v="15514"/>
    <s v="C538341"/>
    <n v="22976"/>
    <s v="CIRCUS PARADE CHILDRENS EGG CUP"/>
    <d v="2010-12-10T00:00:00"/>
    <d v="1899-12-30T14:03:00"/>
    <n v="12"/>
    <s v="$1.25"/>
    <s v="$15"/>
    <x v="1"/>
  </r>
  <r>
    <n v="15224"/>
    <s v="C538377"/>
    <n v="22055"/>
    <s v="MINI CAKE STAND  HANGING STRAWBERY"/>
    <d v="2010-12-12T00:00:00"/>
    <d v="1899-12-30T11:23:00"/>
    <n v="1"/>
    <s v="$1.65"/>
    <s v="$1.65"/>
    <x v="1"/>
  </r>
  <r>
    <n v="15224"/>
    <s v="C538377"/>
    <n v="37449"/>
    <s v="CERAMIC CAKE STAND + HANGING CAKES"/>
    <d v="2010-12-12T00:00:00"/>
    <d v="1899-12-30T11:23:00"/>
    <n v="1"/>
    <s v="$9.95"/>
    <s v="$9.95"/>
    <x v="1"/>
  </r>
  <r>
    <n v="16393"/>
    <s v="C538376"/>
    <n v="20728"/>
    <s v="LUNCH BAG CARS BLUE"/>
    <d v="2010-12-12T00:00:00"/>
    <d v="1899-12-30T11:21:00"/>
    <n v="1"/>
    <s v="$1.65"/>
    <s v="$1.65"/>
    <x v="1"/>
  </r>
  <r>
    <n v="16393"/>
    <s v="C538376"/>
    <n v="22892"/>
    <s v="SET OF SALT AND PEPPER TOADSTOOLS"/>
    <d v="2010-12-12T00:00:00"/>
    <d v="1899-12-30T11:21:00"/>
    <n v="12"/>
    <s v="$1.25"/>
    <s v="$15"/>
    <x v="1"/>
  </r>
  <r>
    <n v="16779"/>
    <s v="C538373"/>
    <n v="20985"/>
    <s v="HEART CALCULATOR"/>
    <d v="2010-12-12T00:00:00"/>
    <d v="1899-12-30T11:13:00"/>
    <n v="12"/>
    <s v="$1.25"/>
    <s v="$15"/>
    <x v="1"/>
  </r>
  <r>
    <n v="16923"/>
    <s v="C538372"/>
    <n v="84949"/>
    <s v="SILVER HANGING T-LIGHT HOLDER"/>
    <d v="2010-12-12T00:00:00"/>
    <d v="1899-12-30T11:12:00"/>
    <n v="1"/>
    <s v="$1.65"/>
    <s v="$1.65"/>
    <x v="1"/>
  </r>
  <r>
    <n v="17085"/>
    <s v="C538463"/>
    <n v="37449"/>
    <s v="CERAMIC CAKE STAND + HANGING CAKES"/>
    <d v="2010-12-12T00:00:00"/>
    <d v="1899-12-30T12:31:00"/>
    <n v="1"/>
    <s v="$9.95"/>
    <s v="$9.95"/>
    <x v="1"/>
  </r>
  <r>
    <n v="17085"/>
    <s v="C538463"/>
    <n v="22055"/>
    <s v="MINI CAKE STAND  HANGING STRAWBERY"/>
    <d v="2010-12-12T00:00:00"/>
    <d v="1899-12-30T12:31:00"/>
    <n v="1"/>
    <s v="$1.65"/>
    <s v="$1.65"/>
    <x v="1"/>
  </r>
  <r>
    <n v="17126"/>
    <s v="C538375"/>
    <n v="22220"/>
    <s v="CAKE STAND LOVEBIRD 2 TIER WHITE"/>
    <d v="2010-12-12T00:00:00"/>
    <d v="1899-12-30T11:19:00"/>
    <n v="1"/>
    <s v="$9.95"/>
    <s v="$9.95"/>
    <x v="1"/>
  </r>
  <r>
    <n v="12476"/>
    <s v="C538642"/>
    <n v="22636"/>
    <s v="CHILDS BREAKFAST SET CIRCUS PARADE"/>
    <d v="2010-12-13T00:00:00"/>
    <d v="1899-12-30T14:37:00"/>
    <n v="1"/>
    <s v="$8.50"/>
    <s v="$8.5"/>
    <x v="0"/>
  </r>
  <r>
    <n v="12476"/>
    <s v="C538642"/>
    <n v="21658"/>
    <s v="GLASS  BEURRE DISH"/>
    <d v="2010-12-13T00:00:00"/>
    <d v="1899-12-30T14:37:00"/>
    <n v="1"/>
    <s v="$3.95"/>
    <s v="$3.95"/>
    <x v="0"/>
  </r>
  <r>
    <n v="12476"/>
    <s v="C538643"/>
    <n v="22636"/>
    <s v="CHILDS BREAKFAST SET CIRCUS PARADE"/>
    <d v="2010-12-13T00:00:00"/>
    <d v="1899-12-30T14:38:00"/>
    <n v="1"/>
    <s v="$8.50"/>
    <s v="$8.5"/>
    <x v="0"/>
  </r>
  <r>
    <n v="12476"/>
    <s v="C538643"/>
    <n v="21658"/>
    <s v="GLASS  BEURRE DISH"/>
    <d v="2010-12-13T00:00:00"/>
    <d v="1899-12-30T14:38:00"/>
    <n v="1"/>
    <s v="$3.95"/>
    <s v="$3.95"/>
    <x v="0"/>
  </r>
  <r>
    <n v="14085"/>
    <s v="C538632"/>
    <n v="22423"/>
    <s v="REGENCY CAKESTAND 3 TIER"/>
    <d v="2010-12-13T00:00:00"/>
    <d v="1899-12-30T13:28:00"/>
    <n v="1"/>
    <s v="$12.75"/>
    <s v="$12.75"/>
    <x v="1"/>
  </r>
  <r>
    <n v="15311"/>
    <s v="C538650"/>
    <n v="22646"/>
    <s v="CERAMIC STRAWBERRY CAKE MONEY BANK"/>
    <d v="2010-12-13T00:00:00"/>
    <d v="1899-12-30T15:05:00"/>
    <n v="1"/>
    <s v="$1.25"/>
    <s v="$1.25"/>
    <x v="1"/>
  </r>
  <r>
    <n v="15311"/>
    <s v="C538650"/>
    <n v="22778"/>
    <s v="GLASS CLOCHE SMALL"/>
    <d v="2010-12-13T00:00:00"/>
    <d v="1899-12-30T15:05:00"/>
    <n v="1"/>
    <s v="$3.95"/>
    <s v="$3.95"/>
    <x v="1"/>
  </r>
  <r>
    <n v="15311"/>
    <s v="C538650"/>
    <n v="21258"/>
    <s v="VICTORIAN SEWING BOX LARGE"/>
    <d v="2010-12-13T00:00:00"/>
    <d v="1899-12-30T15:05:00"/>
    <n v="1"/>
    <s v="$10.95"/>
    <s v="$10.95"/>
    <x v="1"/>
  </r>
  <r>
    <n v="15808"/>
    <s v="C538647"/>
    <n v="22467"/>
    <s v="GUMBALL COAT RACK"/>
    <d v="2010-12-13T00:00:00"/>
    <d v="1899-12-30T14:56:00"/>
    <n v="1"/>
    <s v="$2.55"/>
    <s v="$2.55"/>
    <x v="1"/>
  </r>
  <r>
    <n v="15808"/>
    <s v="C538647"/>
    <n v="22781"/>
    <s v="GUMBALL MAGAZINE RACK"/>
    <d v="2010-12-13T00:00:00"/>
    <d v="1899-12-30T14:56:00"/>
    <n v="1"/>
    <s v="$7.65"/>
    <s v="$7.65"/>
    <x v="1"/>
  </r>
  <r>
    <n v="17231"/>
    <s v="C538628"/>
    <n v="21452"/>
    <s v="TOADSTOOL MONEY BOX"/>
    <d v="2010-12-13T00:00:00"/>
    <d v="1899-12-30T13:09:00"/>
    <n v="1"/>
    <s v="$2.95"/>
    <s v="$2.95"/>
    <x v="1"/>
  </r>
  <r>
    <n v="17231"/>
    <s v="C538628"/>
    <n v="22461"/>
    <s v="SAVOY ART DECO CLOCK"/>
    <d v="2010-12-13T00:00:00"/>
    <d v="1899-12-30T13:09:00"/>
    <n v="1"/>
    <s v="$12.75"/>
    <s v="$12.75"/>
    <x v="1"/>
  </r>
  <r>
    <n v="12434"/>
    <s v="C538723"/>
    <n v="21217"/>
    <s v="RED RETROSPOT ROUND CAKE TINS"/>
    <d v="2010-12-14T00:00:00"/>
    <d v="1899-12-30T11:12:00"/>
    <n v="1"/>
    <s v="$9.95"/>
    <s v="$9.95"/>
    <x v="4"/>
  </r>
  <r>
    <n v="12797"/>
    <s v="C538882"/>
    <n v="21791"/>
    <s v="VINTAGE HEADS AND TAILS CARD GAME"/>
    <d v="2010-12-14T00:00:00"/>
    <d v="1899-12-30T15:56:00"/>
    <n v="12"/>
    <s v="$1.25"/>
    <s v="$15"/>
    <x v="5"/>
  </r>
  <r>
    <n v="12797"/>
    <s v="C538882"/>
    <n v="21892"/>
    <s v="TRADITIONAL WOODEN CATCH CUP GAME"/>
    <d v="2010-12-14T00:00:00"/>
    <d v="1899-12-30T15:56:00"/>
    <n v="12"/>
    <s v="$1.25"/>
    <s v="$15"/>
    <x v="5"/>
  </r>
  <r>
    <n v="12797"/>
    <s v="C538882"/>
    <n v="21891"/>
    <s v="TRADITIONAL WOODEN SKIPPING ROPE"/>
    <d v="2010-12-14T00:00:00"/>
    <d v="1899-12-30T15:56:00"/>
    <n v="12"/>
    <s v="$1.25"/>
    <s v="$15"/>
    <x v="5"/>
  </r>
  <r>
    <n v="12867"/>
    <s v="C538874"/>
    <n v="22230"/>
    <s v="JIGSAW TREE WITH WATERING CAN"/>
    <d v="2010-12-14T00:00:00"/>
    <d v="1899-12-30T15:16:00"/>
    <n v="1"/>
    <s v="$0.85"/>
    <s v="$0.85"/>
    <x v="1"/>
  </r>
  <r>
    <n v="12867"/>
    <s v="C538874"/>
    <s v="82494L"/>
    <s v="WOODEN FRAME ANTIQUE WHITE"/>
    <d v="2010-12-14T00:00:00"/>
    <d v="1899-12-30T15:16:00"/>
    <n v="1"/>
    <s v="$2.95"/>
    <s v="$2.95"/>
    <x v="1"/>
  </r>
  <r>
    <n v="12867"/>
    <s v="C538874"/>
    <n v="22244"/>
    <s v="3 HOOK HANGER MAGIC GARDEN"/>
    <d v="2010-12-14T00:00:00"/>
    <d v="1899-12-30T15:16:00"/>
    <n v="1"/>
    <s v="$1.95"/>
    <s v="$1.95"/>
    <x v="1"/>
  </r>
  <r>
    <n v="13050"/>
    <s v="C538696"/>
    <n v="22768"/>
    <s v="FAMILY PHOTO FRAME CORNICE"/>
    <d v="2010-12-14T00:00:00"/>
    <d v="1899-12-30T10:02:00"/>
    <n v="1"/>
    <s v="$8.50"/>
    <s v="$8.5"/>
    <x v="1"/>
  </r>
  <r>
    <n v="13078"/>
    <s v="C538726"/>
    <n v="35832"/>
    <s v="WOOLLY HAT SOCK GLOVE ADVENT STRING"/>
    <d v="2010-12-14T00:00:00"/>
    <d v="1899-12-30T11:18:00"/>
    <n v="1"/>
    <s v="$2.95"/>
    <s v="$2.95"/>
    <x v="1"/>
  </r>
  <r>
    <n v="13078"/>
    <s v="C538771"/>
    <n v="21463"/>
    <s v="MIRRORED DISCO BALL"/>
    <d v="2010-12-14T00:00:00"/>
    <d v="1899-12-30T11:35:00"/>
    <n v="1"/>
    <s v="$4.95"/>
    <s v="$4.95"/>
    <x v="1"/>
  </r>
  <r>
    <n v="13198"/>
    <s v="C538887"/>
    <n v="21843"/>
    <s v="RED RETROSPOT CAKE STAND"/>
    <d v="2010-12-14T00:00:00"/>
    <d v="1899-12-30T16:19:00"/>
    <n v="1"/>
    <s v="$10.95"/>
    <s v="$10.95"/>
    <x v="1"/>
  </r>
  <r>
    <n v="13329"/>
    <s v="C538698"/>
    <n v="22952"/>
    <s v="60 CAKE CASES VINTAGE CHRISTMAS"/>
    <d v="2010-12-14T00:00:00"/>
    <d v="1899-12-30T10:21:00"/>
    <n v="24"/>
    <s v="$0.55"/>
    <s v="$13.2"/>
    <x v="1"/>
  </r>
  <r>
    <n v="13599"/>
    <s v="C538692"/>
    <n v="22801"/>
    <s v="ANTIQUE GLASS PEDESTAL BOWL"/>
    <d v="2010-12-14T00:00:00"/>
    <d v="1899-12-30T09:58:00"/>
    <n v="1"/>
    <s v="$3.75"/>
    <s v="$3.75"/>
    <x v="1"/>
  </r>
  <r>
    <n v="13599"/>
    <s v="C538692"/>
    <s v="35001W"/>
    <s v="HAND OPEN SHAPE DECO.WHITE"/>
    <d v="2010-12-14T00:00:00"/>
    <d v="1899-12-30T09:58:00"/>
    <n v="1"/>
    <s v="$3.49"/>
    <s v="$3.49"/>
    <x v="1"/>
  </r>
  <r>
    <n v="13802"/>
    <s v="C538690"/>
    <n v="21527"/>
    <s v="RED RETROSPOT TRADITIONAL TEAPOT"/>
    <d v="2010-12-14T00:00:00"/>
    <d v="1899-12-30T09:54:00"/>
    <n v="1"/>
    <s v="$7.95"/>
    <s v="$7.95"/>
    <x v="1"/>
  </r>
  <r>
    <n v="14032"/>
    <s v="C538695"/>
    <n v="22900"/>
    <s v=" SET 2 TEA TOWELS I LOVE LONDON"/>
    <d v="2010-12-14T00:00:00"/>
    <d v="1899-12-30T10:01:00"/>
    <n v="1"/>
    <s v="$2.95"/>
    <s v="$2.95"/>
    <x v="1"/>
  </r>
  <r>
    <n v="14415"/>
    <s v="C538834"/>
    <n v="22618"/>
    <s v="COOKING SET RETROSPOT"/>
    <d v="2010-12-14T00:00:00"/>
    <d v="1899-12-30T13:06:00"/>
    <n v="1"/>
    <s v="$9.95"/>
    <s v="$9.95"/>
    <x v="1"/>
  </r>
  <r>
    <n v="14415"/>
    <s v="C538834"/>
    <s v="85123A"/>
    <s v="WHITE HANGING HEART T-LIGHT HOLDER"/>
    <d v="2010-12-14T00:00:00"/>
    <d v="1899-12-30T13:06:00"/>
    <n v="1"/>
    <s v="$2.95"/>
    <s v="$2.95"/>
    <x v="1"/>
  </r>
  <r>
    <n v="14680"/>
    <s v="C538833"/>
    <n v="20728"/>
    <s v="LUNCH BAG CARS BLUE"/>
    <d v="2010-12-14T00:00:00"/>
    <d v="1899-12-30T13:05:00"/>
    <n v="1"/>
    <s v="$1.65"/>
    <s v="$1.65"/>
    <x v="1"/>
  </r>
  <r>
    <n v="14680"/>
    <s v="C538833"/>
    <n v="21558"/>
    <s v="SKULL LUNCH BOX WITH CUTLERY"/>
    <d v="2010-12-14T00:00:00"/>
    <d v="1899-12-30T13:05:00"/>
    <n v="1"/>
    <s v="$2.55"/>
    <s v="$2.55"/>
    <x v="1"/>
  </r>
  <r>
    <n v="14680"/>
    <s v="C538833"/>
    <n v="22383"/>
    <s v="LUNCH BAG SUKI  DESIGN"/>
    <d v="2010-12-14T00:00:00"/>
    <d v="1899-12-30T13:05:00"/>
    <n v="1"/>
    <s v="$1.45"/>
    <s v="$1.45"/>
    <x v="1"/>
  </r>
  <r>
    <n v="14708"/>
    <s v="C538805"/>
    <n v="22623"/>
    <s v="BOX OF VINTAGE JIGSAW BLOCKS"/>
    <d v="2010-12-14T00:00:00"/>
    <d v="1899-12-30T11:57:00"/>
    <n v="6"/>
    <s v="$4.95"/>
    <s v="$29.7"/>
    <x v="1"/>
  </r>
  <r>
    <n v="14829"/>
    <s v="C538768"/>
    <n v="84378"/>
    <s v="SET OF 3 HEART COOKIE CUTTERS"/>
    <d v="2010-12-14T00:00:00"/>
    <d v="1899-12-30T11:34:00"/>
    <n v="24"/>
    <s v="$1.25"/>
    <s v="$30"/>
    <x v="1"/>
  </r>
  <r>
    <n v="14829"/>
    <s v="C538768"/>
    <n v="22686"/>
    <s v="FRENCH BLUE METAL DOOR SIGN No"/>
    <d v="2010-12-14T00:00:00"/>
    <d v="1899-12-30T11:34:00"/>
    <n v="12"/>
    <s v="$1.25"/>
    <s v="$15"/>
    <x v="1"/>
  </r>
  <r>
    <n v="14907"/>
    <s v="C538794"/>
    <n v="21876"/>
    <s v="POTTERING MUG"/>
    <d v="2010-12-14T00:00:00"/>
    <d v="1899-12-30T11:41:00"/>
    <n v="1"/>
    <s v="$1.25"/>
    <s v="$1.25"/>
    <x v="1"/>
  </r>
  <r>
    <n v="15093"/>
    <s v="C538705"/>
    <n v="21658"/>
    <s v="GLASS  BEURRE DISH"/>
    <d v="2010-12-14T00:00:00"/>
    <d v="1899-12-30T10:33:00"/>
    <n v="1"/>
    <s v="$3.95"/>
    <s v="$3.95"/>
    <x v="1"/>
  </r>
  <r>
    <n v="15468"/>
    <s v="C538711"/>
    <n v="22460"/>
    <s v="EMBOSSED GLASS TEALIGHT HOLDER"/>
    <d v="2010-12-14T00:00:00"/>
    <d v="1899-12-30T10:50:00"/>
    <n v="1"/>
    <s v="$1.25"/>
    <s v="$1.25"/>
    <x v="1"/>
  </r>
  <r>
    <n v="15713"/>
    <s v="C538749"/>
    <n v="22776"/>
    <s v="SWEETHEART CAKESTAND 3 TIER"/>
    <d v="2010-12-14T00:00:00"/>
    <d v="1899-12-30T11:28:00"/>
    <n v="1"/>
    <s v="$9.95"/>
    <s v="$9.95"/>
    <x v="1"/>
  </r>
  <r>
    <n v="16161"/>
    <s v="C538684"/>
    <n v="22946"/>
    <s v="WOODEN ADVENT CALENDAR CREAM"/>
    <d v="2010-12-14T00:00:00"/>
    <d v="1899-12-30T09:26:00"/>
    <n v="1"/>
    <s v="$16.95"/>
    <s v="$16.95"/>
    <x v="1"/>
  </r>
  <r>
    <n v="16161"/>
    <s v="C538684"/>
    <n v="22470"/>
    <s v="HEART OF WICKER LARGE"/>
    <d v="2010-12-14T00:00:00"/>
    <d v="1899-12-30T09:26:00"/>
    <n v="1"/>
    <s v="$2.95"/>
    <s v="$2.95"/>
    <x v="1"/>
  </r>
  <r>
    <n v="16161"/>
    <s v="C538684"/>
    <n v="21258"/>
    <s v="VICTORIAN SEWING BOX LARGE"/>
    <d v="2010-12-14T00:00:00"/>
    <d v="1899-12-30T09:26:00"/>
    <n v="1"/>
    <s v="$12.75"/>
    <s v="$12.75"/>
    <x v="1"/>
  </r>
  <r>
    <n v="16262"/>
    <s v="C538803"/>
    <s v="72802B"/>
    <s v="OCEAN SCENT CANDLE IN JEWELLED BOX"/>
    <d v="2010-12-14T00:00:00"/>
    <d v="1899-12-30T11:55:00"/>
    <n v="1"/>
    <s v="$4.25"/>
    <s v="$4.25"/>
    <x v="1"/>
  </r>
  <r>
    <n v="16499"/>
    <s v="C538876"/>
    <n v="22272"/>
    <s v="FELTCRAFT DOLL MARIA"/>
    <d v="2010-12-14T00:00:00"/>
    <d v="1899-12-30T15:20:00"/>
    <n v="1"/>
    <s v="$2.95"/>
    <s v="$2.95"/>
    <x v="1"/>
  </r>
  <r>
    <n v="16558"/>
    <s v="C538693"/>
    <n v="22942"/>
    <s v="CHRISTMAS LIGHTS 10 SANTAS"/>
    <d v="2010-12-14T00:00:00"/>
    <d v="1899-12-30T09:59:00"/>
    <n v="1"/>
    <s v="$8.50"/>
    <s v="$8.5"/>
    <x v="1"/>
  </r>
  <r>
    <n v="16570"/>
    <s v="C538713"/>
    <n v="22179"/>
    <s v="SET 10 LIGHTS NIGHT OWL"/>
    <d v="2010-12-14T00:00:00"/>
    <d v="1899-12-30T10:53:00"/>
    <n v="1"/>
    <s v="$6.75"/>
    <s v="$6.75"/>
    <x v="1"/>
  </r>
  <r>
    <n v="16722"/>
    <s v="C538745"/>
    <n v="22142"/>
    <s v="CHRISTMAS CRAFT WHITE FAIRY"/>
    <d v="2010-12-14T00:00:00"/>
    <d v="1899-12-30T11:27:00"/>
    <n v="1"/>
    <s v="$1.45"/>
    <s v="$1.45"/>
    <x v="1"/>
  </r>
  <r>
    <n v="16782"/>
    <s v="C538755"/>
    <n v="22423"/>
    <s v="REGENCY CAKESTAND 3 TIER"/>
    <d v="2010-12-14T00:00:00"/>
    <d v="1899-12-30T11:30:00"/>
    <n v="1"/>
    <s v="$12.75"/>
    <s v="$12.75"/>
    <x v="1"/>
  </r>
  <r>
    <n v="16863"/>
    <s v="C538701"/>
    <n v="22644"/>
    <s v="CERAMIC CHERRY CAKE MONEY BANK"/>
    <d v="2010-12-14T00:00:00"/>
    <d v="1899-12-30T10:25:00"/>
    <n v="1"/>
    <s v="$1.45"/>
    <s v="$1.45"/>
    <x v="1"/>
  </r>
  <r>
    <n v="17677"/>
    <s v="C538712"/>
    <n v="22941"/>
    <s v="CHRISTMAS LIGHTS 10 REINDEER"/>
    <d v="2010-12-14T00:00:00"/>
    <d v="1899-12-30T10:51:00"/>
    <n v="1"/>
    <s v="$8.50"/>
    <s v="$8.5"/>
    <x v="1"/>
  </r>
  <r>
    <n v="18141"/>
    <s v="C538717"/>
    <n v="22457"/>
    <s v="NATURAL SLATE HEART CHALKBOARD"/>
    <d v="2010-12-14T00:00:00"/>
    <d v="1899-12-30T11:09:00"/>
    <n v="12"/>
    <s v="$2.95"/>
    <s v="$35.4"/>
    <x v="1"/>
  </r>
  <r>
    <n v="12647"/>
    <s v="C539031"/>
    <n v="22847"/>
    <s v="BREAD BIN DINER STYLE IVORY"/>
    <d v="2010-12-15T00:00:00"/>
    <d v="1899-12-30T14:25:00"/>
    <n v="1"/>
    <s v="$14.95"/>
    <s v="$14.95"/>
    <x v="0"/>
  </r>
  <r>
    <n v="12647"/>
    <s v="C539031"/>
    <n v="22203"/>
    <s v="MILK PAN RED RETROSPOT"/>
    <d v="2010-12-15T00:00:00"/>
    <d v="1899-12-30T14:25:00"/>
    <n v="1"/>
    <s v="$3.75"/>
    <s v="$3.75"/>
    <x v="0"/>
  </r>
  <r>
    <n v="12647"/>
    <s v="C539031"/>
    <n v="22202"/>
    <s v="MILK PAN PINK POLKADOT"/>
    <d v="2010-12-15T00:00:00"/>
    <d v="1899-12-30T14:25:00"/>
    <n v="1"/>
    <s v="$3.75"/>
    <s v="$3.75"/>
    <x v="0"/>
  </r>
  <r>
    <n v="12647"/>
    <s v="C539031"/>
    <n v="21731"/>
    <s v="RED TOADSTOOL LED NIGHT LIGHT"/>
    <d v="2010-12-15T00:00:00"/>
    <d v="1899-12-30T14:25:00"/>
    <n v="1"/>
    <s v="$1.65"/>
    <s v="$1.65"/>
    <x v="0"/>
  </r>
  <r>
    <n v="12666"/>
    <s v="C539037"/>
    <n v="84792"/>
    <s v="ENCHANTED BIRD COATHANGER 5 HOOK"/>
    <d v="2010-12-15T00:00:00"/>
    <d v="1899-12-30T14:42:00"/>
    <n v="24"/>
    <s v="$3.81"/>
    <s v="$91.44"/>
    <x v="6"/>
  </r>
  <r>
    <n v="12947"/>
    <s v="C539069"/>
    <n v="22634"/>
    <s v="CHILDS BREAKFAST SET SPACEBOY"/>
    <d v="2010-12-15T00:00:00"/>
    <d v="1899-12-30T16:57:00"/>
    <n v="1"/>
    <s v="$9.95"/>
    <s v="$9.95"/>
    <x v="1"/>
  </r>
  <r>
    <n v="13829"/>
    <s v="C539055"/>
    <n v="22890"/>
    <s v="NOVELTY BISCUITS CAKE STAND 3 TIER"/>
    <d v="2010-12-15T00:00:00"/>
    <d v="1899-12-30T16:36:00"/>
    <n v="12"/>
    <s v="$8.50"/>
    <s v="$102"/>
    <x v="1"/>
  </r>
  <r>
    <n v="14426"/>
    <s v="C538997"/>
    <n v="21533"/>
    <s v="RETROSPOT LARGE MILK JUG"/>
    <d v="2010-12-15T00:00:00"/>
    <d v="1899-12-30T12:06:00"/>
    <n v="1"/>
    <s v="$4.25"/>
    <s v="$4.25"/>
    <x v="1"/>
  </r>
  <r>
    <n v="14426"/>
    <s v="C538997"/>
    <n v="21527"/>
    <s v="RED RETROSPOT TRADITIONAL TEAPOT"/>
    <d v="2010-12-15T00:00:00"/>
    <d v="1899-12-30T12:06:00"/>
    <n v="1"/>
    <s v="$6.95"/>
    <s v="$6.95"/>
    <x v="1"/>
  </r>
  <r>
    <n v="15078"/>
    <s v="C538898"/>
    <n v="37503"/>
    <s v="TEA TIME CAKE STAND IN GIFT BOX"/>
    <d v="2010-12-15T00:00:00"/>
    <d v="1899-12-30T09:20:00"/>
    <n v="1"/>
    <s v="$10.75"/>
    <s v="$10.75"/>
    <x v="1"/>
  </r>
  <r>
    <n v="15107"/>
    <s v="C539063"/>
    <n v="22191"/>
    <s v="IVORY DINER WALL CLOCK"/>
    <d v="2010-12-15T00:00:00"/>
    <d v="1899-12-30T16:50:00"/>
    <n v="6"/>
    <s v="$8.50"/>
    <s v="$51"/>
    <x v="1"/>
  </r>
  <r>
    <n v="15194"/>
    <s v="C539067"/>
    <n v="22865"/>
    <s v="HAND WARMER OWL DESIGN"/>
    <d v="2010-12-15T00:00:00"/>
    <d v="1899-12-30T16:55:00"/>
    <n v="12"/>
    <s v="$2.10"/>
    <s v="$25.2"/>
    <x v="1"/>
  </r>
  <r>
    <n v="15194"/>
    <s v="C539067"/>
    <n v="21262"/>
    <s v="WHITE GOOSE FEATHER CHRISTMAS TREE"/>
    <d v="2010-12-15T00:00:00"/>
    <d v="1899-12-30T16:55:00"/>
    <n v="1"/>
    <s v="$16.95"/>
    <s v="$16.95"/>
    <x v="1"/>
  </r>
  <r>
    <n v="15535"/>
    <s v="C539035"/>
    <n v="22461"/>
    <s v="SAVOY ART DECO CLOCK"/>
    <d v="2010-12-15T00:00:00"/>
    <d v="1899-12-30T14:33:00"/>
    <n v="1"/>
    <s v="$12.75"/>
    <s v="$12.75"/>
    <x v="1"/>
  </r>
  <r>
    <n v="15664"/>
    <s v="C539072"/>
    <n v="22394"/>
    <s v="PAPERWEIGHT KINGS CHOICE"/>
    <d v="2010-12-15T00:00:00"/>
    <d v="1899-12-30T17:05:00"/>
    <n v="6"/>
    <s v="$2.55"/>
    <s v="$15.3"/>
    <x v="1"/>
  </r>
  <r>
    <n v="17044"/>
    <s v="C539054"/>
    <n v="84352"/>
    <s v="SILVER CHRISTMAS TREE BAUBLE STAND"/>
    <d v="2010-12-15T00:00:00"/>
    <d v="1899-12-30T16:34:00"/>
    <n v="1"/>
    <s v="$16.95"/>
    <s v="$16.95"/>
    <x v="1"/>
  </r>
  <r>
    <n v="17820"/>
    <s v="C539071"/>
    <n v="22697"/>
    <s v="GREEN REGENCY TEACUP AND SAUCER"/>
    <d v="2010-12-15T00:00:00"/>
    <d v="1899-12-30T17:04:00"/>
    <n v="1"/>
    <s v="$2.95"/>
    <s v="$2.95"/>
    <x v="1"/>
  </r>
  <r>
    <n v="17820"/>
    <s v="C539071"/>
    <n v="22279"/>
    <s v="POCKET BAG BLUE PAISLEY RED SPOT"/>
    <d v="2010-12-15T00:00:00"/>
    <d v="1899-12-30T17:04:00"/>
    <n v="1"/>
    <s v="$1.25"/>
    <s v="$1.25"/>
    <x v="1"/>
  </r>
  <r>
    <n v="17820"/>
    <s v="C539071"/>
    <n v="22423"/>
    <s v="REGENCY CAKESTAND 3 TIER"/>
    <d v="2010-12-15T00:00:00"/>
    <d v="1899-12-30T17:04:00"/>
    <n v="1"/>
    <s v="$12.75"/>
    <s v="$12.75"/>
    <x v="1"/>
  </r>
  <r>
    <n v="17912"/>
    <s v="C539066"/>
    <s v="47590A"/>
    <s v="BLUE HAPPY BIRTHDAY BUNTING"/>
    <d v="2010-12-15T00:00:00"/>
    <d v="1899-12-30T16:54:00"/>
    <n v="1"/>
    <s v="$5.45"/>
    <s v="$5.45"/>
    <x v="1"/>
  </r>
  <r>
    <n v="17912"/>
    <s v="C539066"/>
    <n v="37449"/>
    <s v="CERAMIC CAKE STAND + HANGING CAKES"/>
    <d v="2010-12-15T00:00:00"/>
    <d v="1899-12-30T16:54:00"/>
    <n v="1"/>
    <s v="$9.95"/>
    <s v="$9.95"/>
    <x v="1"/>
  </r>
  <r>
    <n v="18168"/>
    <s v="C538904"/>
    <n v="21527"/>
    <s v="RED RETROSPOT TRADITIONAL TEAPOT"/>
    <d v="2010-12-15T00:00:00"/>
    <d v="1899-12-30T10:29:00"/>
    <n v="1"/>
    <s v="$7.95"/>
    <s v="$7.95"/>
    <x v="1"/>
  </r>
  <r>
    <n v="13209"/>
    <s v="C539273"/>
    <n v="22791"/>
    <s v="T-LIGHT GLASS FLUTED ANTIQUE"/>
    <d v="2010-12-16T00:00:00"/>
    <d v="1899-12-30T15:30:00"/>
    <n v="1"/>
    <s v="$1.25"/>
    <s v="$1.25"/>
    <x v="1"/>
  </r>
  <r>
    <n v="13209"/>
    <s v="C539273"/>
    <n v="22760"/>
    <s v="TRAY, BREAKFAST IN BED"/>
    <d v="2010-12-16T00:00:00"/>
    <d v="1899-12-30T15:30:00"/>
    <n v="1"/>
    <s v="$12.75"/>
    <s v="$12.75"/>
    <x v="1"/>
  </r>
  <r>
    <n v="13496"/>
    <s v="C539301"/>
    <n v="22457"/>
    <s v="NATURAL SLATE HEART CHALKBOARD"/>
    <d v="2010-12-16T00:00:00"/>
    <d v="1899-12-30T17:33:00"/>
    <n v="12"/>
    <s v="$2.95"/>
    <s v="$35.4"/>
    <x v="1"/>
  </r>
  <r>
    <n v="14606"/>
    <s v="C539244"/>
    <n v="21427"/>
    <s v="SKULLS STORAGE BOX SMALL"/>
    <d v="2010-12-16T00:00:00"/>
    <d v="1899-12-30T13:24:00"/>
    <n v="1"/>
    <s v="$2.10"/>
    <s v="$2.1"/>
    <x v="1"/>
  </r>
  <r>
    <n v="14639"/>
    <s v="C539271"/>
    <n v="21843"/>
    <s v="RED RETROSPOT CAKE STAND"/>
    <d v="2010-12-16T00:00:00"/>
    <d v="1899-12-30T15:28:00"/>
    <n v="1"/>
    <s v="$10.95"/>
    <s v="$10.95"/>
    <x v="1"/>
  </r>
  <r>
    <n v="14777"/>
    <s v="C539270"/>
    <n v="22666"/>
    <s v="RECIPE BOX PANTRY YELLOW DESIGN"/>
    <d v="2010-12-16T00:00:00"/>
    <d v="1899-12-30T15:27:00"/>
    <n v="1"/>
    <s v="$2.95"/>
    <s v="$2.95"/>
    <x v="1"/>
  </r>
  <r>
    <n v="14911"/>
    <s v="C539221"/>
    <n v="22592"/>
    <s v="CARDHOLDER HOLLY WREATH METAL"/>
    <d v="2010-12-16T00:00:00"/>
    <d v="1899-12-30T12:56:00"/>
    <n v="1"/>
    <s v="$3.75"/>
    <s v="$3.75"/>
    <x v="2"/>
  </r>
  <r>
    <n v="14911"/>
    <s v="C539221"/>
    <n v="22941"/>
    <s v="CHRISTMAS LIGHTS 10 REINDEER"/>
    <d v="2010-12-16T00:00:00"/>
    <d v="1899-12-30T12:56:00"/>
    <n v="12"/>
    <s v="$8.50"/>
    <s v="$102"/>
    <x v="2"/>
  </r>
  <r>
    <n v="15392"/>
    <s v="C539302"/>
    <n v="22759"/>
    <s v="SET OF 3 NOTEBOOKS IN PARCEL"/>
    <d v="2010-12-16T00:00:00"/>
    <d v="1899-12-30T17:33:00"/>
    <n v="12"/>
    <s v="$1.65"/>
    <s v="$19.8"/>
    <x v="1"/>
  </r>
  <r>
    <n v="16470"/>
    <s v="C539110"/>
    <n v="22278"/>
    <s v="OVERNIGHT BAG VINTAGE ROSE PAISLEY"/>
    <d v="2010-12-16T00:00:00"/>
    <d v="1899-12-30T11:10:00"/>
    <n v="1"/>
    <s v="$4.95"/>
    <s v="$4.95"/>
    <x v="1"/>
  </r>
  <r>
    <n v="16503"/>
    <s v="C539276"/>
    <n v="21559"/>
    <s v="STRAWBERRY LUNCH BOX WITH CUTLERY"/>
    <d v="2010-12-16T00:00:00"/>
    <d v="1899-12-30T15:36:00"/>
    <n v="1"/>
    <s v="$2.55"/>
    <s v="$2.55"/>
    <x v="1"/>
  </r>
  <r>
    <n v="16503"/>
    <s v="C539276"/>
    <s v="85135C"/>
    <s v="RED DRAGONFLY HELICOPTER"/>
    <d v="2010-12-16T00:00:00"/>
    <d v="1899-12-30T15:36:00"/>
    <n v="1"/>
    <s v="$7.95"/>
    <s v="$7.95"/>
    <x v="1"/>
  </r>
  <r>
    <n v="16770"/>
    <s v="C539284"/>
    <n v="22865"/>
    <s v="HAND WARMER OWL DESIGN"/>
    <d v="2010-12-16T00:00:00"/>
    <d v="1899-12-30T15:54:00"/>
    <n v="12"/>
    <s v="$2.10"/>
    <s v="$25.2"/>
    <x v="1"/>
  </r>
  <r>
    <n v="16996"/>
    <s v="C539090"/>
    <n v="22766"/>
    <s v="PHOTO FRAME CORNICE"/>
    <d v="2010-12-16T00:00:00"/>
    <d v="1899-12-30T09:48:00"/>
    <n v="1"/>
    <s v="$2.95"/>
    <s v="$2.95"/>
    <x v="1"/>
  </r>
  <r>
    <n v="17377"/>
    <s v="C539224"/>
    <n v="22656"/>
    <s v="VINTAGE BLUE KITCHEN CABINET"/>
    <d v="2010-12-16T00:00:00"/>
    <d v="1899-12-30T13:01:00"/>
    <n v="1"/>
    <s v="$175.00"/>
    <s v="$175"/>
    <x v="1"/>
  </r>
  <r>
    <n v="18269"/>
    <s v="C539278"/>
    <n v="22617"/>
    <s v="BAKING SET SPACEBOY DESIGN"/>
    <d v="2010-12-16T00:00:00"/>
    <d v="1899-12-30T15:39:00"/>
    <n v="6"/>
    <s v="$4.95"/>
    <s v="$29.7"/>
    <x v="1"/>
  </r>
  <r>
    <n v="16607"/>
    <s v="C539438"/>
    <n v="22655"/>
    <s v="VINTAGE RED KITCHEN CABINET"/>
    <d v="2010-12-17T00:00:00"/>
    <d v="1899-12-30T15:11:00"/>
    <n v="1"/>
    <s v="$295.00"/>
    <s v="$295"/>
    <x v="1"/>
  </r>
  <r>
    <n v="17315"/>
    <s v="C539402"/>
    <n v="22488"/>
    <s v="NATURAL SLATE RECTANGLE CHALKBOARD"/>
    <d v="2010-12-17T00:00:00"/>
    <d v="1899-12-30T12:19:00"/>
    <n v="1"/>
    <s v="$1.65"/>
    <s v="$1.65"/>
    <x v="1"/>
  </r>
  <r>
    <n v="17315"/>
    <s v="C539402"/>
    <n v="21527"/>
    <s v="RED RETROSPOT TRADITIONAL TEAPOT"/>
    <d v="2010-12-17T00:00:00"/>
    <d v="1899-12-30T12:19:00"/>
    <n v="1"/>
    <s v="$6.95"/>
    <s v="$6.95"/>
    <x v="1"/>
  </r>
  <r>
    <n v="15044"/>
    <s v="C539467"/>
    <n v="82483"/>
    <s v="WOOD 2 DRAWER CABINET WHITE FINISH"/>
    <d v="2010-12-19T00:00:00"/>
    <d v="1899-12-30T12:46:00"/>
    <n v="1"/>
    <s v="$5.95"/>
    <s v="$5.95"/>
    <x v="1"/>
  </r>
  <r>
    <n v="15044"/>
    <s v="C539467"/>
    <n v="22801"/>
    <s v="ANTIQUE GLASS PEDESTAL BOWL"/>
    <d v="2010-12-19T00:00:00"/>
    <d v="1899-12-30T12:46:00"/>
    <n v="1"/>
    <s v="$3.75"/>
    <s v="$3.75"/>
    <x v="1"/>
  </r>
  <r>
    <n v="15044"/>
    <s v="C539467"/>
    <n v="22697"/>
    <s v="GREEN REGENCY TEACUP AND SAUCER"/>
    <d v="2010-12-19T00:00:00"/>
    <d v="1899-12-30T12:46:00"/>
    <n v="1"/>
    <s v="$2.95"/>
    <s v="$2.95"/>
    <x v="1"/>
  </r>
  <r>
    <n v="16686"/>
    <s v="C539476"/>
    <n v="22138"/>
    <s v="BAKING SET 9 PIECE RETROSPOT"/>
    <d v="2010-12-19T00:00:00"/>
    <d v="1899-12-30T14:43:00"/>
    <n v="1"/>
    <s v="$4.95"/>
    <s v="$4.95"/>
    <x v="1"/>
  </r>
  <r>
    <n v="12471"/>
    <s v="C539644"/>
    <n v="22968"/>
    <s v="ROSE COTTAGE KEEPSAKE BOX"/>
    <d v="2010-12-20T00:00:00"/>
    <d v="1899-12-30T15:52:00"/>
    <n v="1"/>
    <s v="$9.95"/>
    <s v="$9.95"/>
    <x v="0"/>
  </r>
  <r>
    <n v="12471"/>
    <s v="C539644"/>
    <n v="22897"/>
    <s v="OVEN MITT APPLES DESIGN"/>
    <d v="2010-12-20T00:00:00"/>
    <d v="1899-12-30T15:52:00"/>
    <n v="1"/>
    <s v="$1.45"/>
    <s v="$1.45"/>
    <x v="0"/>
  </r>
  <r>
    <n v="12471"/>
    <s v="C539644"/>
    <n v="22908"/>
    <s v="PACK OF 20 NAPKINS RED APPLES"/>
    <d v="2010-12-20T00:00:00"/>
    <d v="1899-12-30T15:52:00"/>
    <n v="1"/>
    <s v="$0.85"/>
    <s v="$0.85"/>
    <x v="0"/>
  </r>
  <r>
    <n v="12471"/>
    <s v="C539644"/>
    <n v="21577"/>
    <s v="SAVE THE PLANET COTTON TOTE BAG"/>
    <d v="2010-12-20T00:00:00"/>
    <d v="1899-12-30T15:52:00"/>
    <n v="1"/>
    <s v="$2.25"/>
    <s v="$2.25"/>
    <x v="0"/>
  </r>
  <r>
    <n v="12471"/>
    <s v="C539644"/>
    <n v="22472"/>
    <s v="TV DINNER TRAY DOLLY GIRL"/>
    <d v="2010-12-20T00:00:00"/>
    <d v="1899-12-30T15:52:00"/>
    <n v="1"/>
    <s v="$4.95"/>
    <s v="$4.95"/>
    <x v="0"/>
  </r>
  <r>
    <n v="13089"/>
    <s v="C539575"/>
    <n v="21363"/>
    <s v="HOME SMALL WOOD LETTERS"/>
    <d v="2010-12-20T00:00:00"/>
    <d v="1899-12-30T12:23:00"/>
    <n v="1"/>
    <s v="$4.95"/>
    <s v="$4.95"/>
    <x v="1"/>
  </r>
  <r>
    <n v="13089"/>
    <s v="C539655"/>
    <n v="84949"/>
    <s v="SILVER HANGING T-LIGHT HOLDER"/>
    <d v="2010-12-20T00:00:00"/>
    <d v="1899-12-30T17:07:00"/>
    <n v="24"/>
    <s v="$1.45"/>
    <s v="$34.8"/>
    <x v="1"/>
  </r>
  <r>
    <n v="13267"/>
    <s v="C539568"/>
    <n v="82486"/>
    <s v="WOOD S/3 CABINET ANT WHITE FINISH"/>
    <d v="2010-12-20T00:00:00"/>
    <d v="1899-12-30T11:59:00"/>
    <n v="6"/>
    <s v="$7.95"/>
    <s v="$47.7"/>
    <x v="1"/>
  </r>
  <r>
    <n v="13329"/>
    <s v="C539600"/>
    <n v="22910"/>
    <s v="PAPER CHAIN KIT VINTAGE CHRISTMAS"/>
    <d v="2010-12-20T00:00:00"/>
    <d v="1899-12-30T13:57:00"/>
    <n v="12"/>
    <s v="$2.95"/>
    <s v="$35.4"/>
    <x v="1"/>
  </r>
  <r>
    <n v="14299"/>
    <s v="C539598"/>
    <n v="22423"/>
    <s v="REGENCY CAKESTAND 3 TIER"/>
    <d v="2010-12-20T00:00:00"/>
    <d v="1899-12-30T13:54:00"/>
    <n v="12"/>
    <s v="$10.95"/>
    <s v="$131.4"/>
    <x v="1"/>
  </r>
  <r>
    <n v="14911"/>
    <s v="C539576"/>
    <s v="85123A"/>
    <s v="WHITE HANGING HEART T-LIGHT HOLDER"/>
    <d v="2010-12-20T00:00:00"/>
    <d v="1899-12-30T12:25:00"/>
    <n v="24"/>
    <s v="$2.95"/>
    <s v="$70.8"/>
    <x v="2"/>
  </r>
  <r>
    <n v="14911"/>
    <s v="C539576"/>
    <s v="84032B"/>
    <s v="CHARLIE + LOLA RED HOT WATER BOTTLE"/>
    <d v="2010-12-20T00:00:00"/>
    <d v="1899-12-30T12:25:00"/>
    <n v="24"/>
    <s v="$2.95"/>
    <s v="$70.8"/>
    <x v="2"/>
  </r>
  <r>
    <n v="14911"/>
    <s v="C539576"/>
    <s v="84032A"/>
    <s v="CHARLIE+LOLA PINK HOT WATER BOTTLE"/>
    <d v="2010-12-20T00:00:00"/>
    <d v="1899-12-30T12:25:00"/>
    <n v="24"/>
    <s v="$2.95"/>
    <s v="$70.8"/>
    <x v="2"/>
  </r>
  <r>
    <n v="14911"/>
    <s v="C539576"/>
    <n v="72817"/>
    <s v="SET OF 2 CHRISTMAS DECOUPAGE CANDLE"/>
    <d v="2010-12-20T00:00:00"/>
    <d v="1899-12-30T12:25:00"/>
    <n v="24"/>
    <s v="$1.25"/>
    <s v="$30"/>
    <x v="2"/>
  </r>
  <r>
    <n v="14911"/>
    <s v="C539576"/>
    <n v="72816"/>
    <s v="SET/3 CHRISTMAS DECOUPAGE CANDLES"/>
    <d v="2010-12-20T00:00:00"/>
    <d v="1899-12-30T12:25:00"/>
    <n v="24"/>
    <s v="$1.25"/>
    <s v="$30"/>
    <x v="2"/>
  </r>
  <r>
    <n v="14911"/>
    <s v="C539576"/>
    <n v="22939"/>
    <s v="APRON APPLE DELIGHT"/>
    <d v="2010-12-20T00:00:00"/>
    <d v="1899-12-30T12:25:00"/>
    <n v="12"/>
    <s v="$4.95"/>
    <s v="$59.4"/>
    <x v="2"/>
  </r>
  <r>
    <n v="14911"/>
    <s v="C539576"/>
    <n v="22896"/>
    <s v="PEG BAG APPLES DESIGN"/>
    <d v="2010-12-20T00:00:00"/>
    <d v="1899-12-30T12:25:00"/>
    <n v="12"/>
    <s v="$2.55"/>
    <s v="$30.6"/>
    <x v="2"/>
  </r>
  <r>
    <n v="14911"/>
    <s v="C539576"/>
    <n v="21411"/>
    <s v="GINGHAM HEART  DOORSTOP RED"/>
    <d v="2010-12-20T00:00:00"/>
    <d v="1899-12-30T12:25:00"/>
    <n v="6"/>
    <s v="$4.25"/>
    <s v="$25.5"/>
    <x v="2"/>
  </r>
  <r>
    <n v="14911"/>
    <s v="C539576"/>
    <n v="21155"/>
    <s v="RED RETROSPOT PEG BAG"/>
    <d v="2010-12-20T00:00:00"/>
    <d v="1899-12-30T12:25:00"/>
    <n v="12"/>
    <s v="$2.10"/>
    <s v="$25.2"/>
    <x v="2"/>
  </r>
  <r>
    <n v="14911"/>
    <s v="C539576"/>
    <n v="20679"/>
    <s v="EDWARDIAN PARASOL RED"/>
    <d v="2010-12-20T00:00:00"/>
    <d v="1899-12-30T12:25:00"/>
    <n v="6"/>
    <s v="$5.95"/>
    <s v="$35.7"/>
    <x v="2"/>
  </r>
  <r>
    <n v="14911"/>
    <s v="C539576"/>
    <s v="15056P"/>
    <s v="EDWARDIAN PARASOL PINK"/>
    <d v="2010-12-20T00:00:00"/>
    <d v="1899-12-30T12:25:00"/>
    <n v="6"/>
    <s v="$5.95"/>
    <s v="$35.7"/>
    <x v="2"/>
  </r>
  <r>
    <n v="14911"/>
    <s v="C539576"/>
    <s v="15056N"/>
    <s v="EDWARDIAN PARASOL NATURAL"/>
    <d v="2010-12-20T00:00:00"/>
    <d v="1899-12-30T12:25:00"/>
    <n v="6"/>
    <s v="$5.95"/>
    <s v="$35.7"/>
    <x v="2"/>
  </r>
  <r>
    <n v="14911"/>
    <s v="C539576"/>
    <s v="15056BL"/>
    <s v="EDWARDIAN PARASOL BLACK"/>
    <d v="2010-12-20T00:00:00"/>
    <d v="1899-12-30T12:25:00"/>
    <n v="6"/>
    <s v="$5.95"/>
    <s v="$35.7"/>
    <x v="2"/>
  </r>
  <r>
    <n v="14911"/>
    <s v="C539603"/>
    <n v="22198"/>
    <s v="LARGE POPCORN HOLDER"/>
    <d v="2010-12-20T00:00:00"/>
    <d v="1899-12-30T14:05:00"/>
    <n v="1"/>
    <s v="$1.65"/>
    <s v="$1.65"/>
    <x v="2"/>
  </r>
  <r>
    <n v="15311"/>
    <s v="C539640"/>
    <n v="21668"/>
    <s v="RED STRIPE CERAMIC DRAWER KNOB"/>
    <d v="2010-12-20T00:00:00"/>
    <d v="1899-12-30T15:27:00"/>
    <n v="1"/>
    <s v="$1.06"/>
    <s v="$1.06"/>
    <x v="1"/>
  </r>
  <r>
    <n v="15311"/>
    <s v="C539640"/>
    <n v="22774"/>
    <s v="RED DRAWER KNOB ACRYLIC EDWARDIAN"/>
    <d v="2010-12-20T00:00:00"/>
    <d v="1899-12-30T15:27:00"/>
    <n v="1"/>
    <s v="$1.06"/>
    <s v="$1.06"/>
    <x v="1"/>
  </r>
  <r>
    <n v="16134"/>
    <s v="C539657"/>
    <n v="22348"/>
    <s v="TEA BAG PLATE RED RETROSPOT"/>
    <d v="2010-12-20T00:00:00"/>
    <d v="1899-12-30T17:24:00"/>
    <n v="12"/>
    <s v="$0.85"/>
    <s v="$10.2"/>
    <x v="1"/>
  </r>
  <r>
    <n v="16134"/>
    <s v="C539657"/>
    <n v="21876"/>
    <s v="POTTERING MUG"/>
    <d v="2010-12-20T00:00:00"/>
    <d v="1899-12-30T17:24:00"/>
    <n v="1"/>
    <s v="$1.25"/>
    <s v="$1.25"/>
    <x v="1"/>
  </r>
  <r>
    <n v="16134"/>
    <s v="C539657"/>
    <n v="22667"/>
    <s v="RECIPE BOX RETROSPOT"/>
    <d v="2010-12-20T00:00:00"/>
    <d v="1899-12-30T17:24:00"/>
    <n v="1"/>
    <s v="$2.95"/>
    <s v="$2.95"/>
    <x v="1"/>
  </r>
  <r>
    <n v="16145"/>
    <s v="C539606"/>
    <n v="20705"/>
    <s v="MRS ROBOT SOFT TOY"/>
    <d v="2010-12-20T00:00:00"/>
    <d v="1899-12-30T14:09:00"/>
    <n v="1"/>
    <s v="$1.95"/>
    <s v="$1.95"/>
    <x v="1"/>
  </r>
  <r>
    <n v="16713"/>
    <s v="C539574"/>
    <n v="22766"/>
    <s v="PHOTO FRAME CORNICE"/>
    <d v="2010-12-20T00:00:00"/>
    <d v="1899-12-30T12:23:00"/>
    <n v="1"/>
    <s v="$2.95"/>
    <s v="$2.95"/>
    <x v="1"/>
  </r>
  <r>
    <n v="16713"/>
    <s v="C539574"/>
    <n v="22768"/>
    <s v="FAMILY PHOTO FRAME CORNICE"/>
    <d v="2010-12-20T00:00:00"/>
    <d v="1899-12-30T12:23:00"/>
    <n v="1"/>
    <s v="$9.95"/>
    <s v="$9.95"/>
    <x v="1"/>
  </r>
  <r>
    <n v="16873"/>
    <s v="C539608"/>
    <n v="85066"/>
    <s v="CREAM SWEETHEART MINI CHEST"/>
    <d v="2010-12-20T00:00:00"/>
    <d v="1899-12-30T14:10:00"/>
    <n v="1"/>
    <s v="$12.75"/>
    <s v="$12.75"/>
    <x v="1"/>
  </r>
  <r>
    <n v="17204"/>
    <s v="C539569"/>
    <n v="21781"/>
    <s v="MA CAMPAGNE CUTLERY BOX"/>
    <d v="2010-12-20T00:00:00"/>
    <d v="1899-12-30T12:01:00"/>
    <n v="1"/>
    <s v="$14.95"/>
    <s v="$14.95"/>
    <x v="1"/>
  </r>
  <r>
    <n v="17204"/>
    <s v="C539569"/>
    <n v="85048"/>
    <s v="15CM CHRISTMAS GLASS BALL 20 LIGHTS"/>
    <d v="2010-12-20T00:00:00"/>
    <d v="1899-12-30T12:01:00"/>
    <n v="6"/>
    <s v="$6.95"/>
    <s v="$41.7"/>
    <x v="1"/>
  </r>
  <r>
    <n v="17924"/>
    <s v="C539577"/>
    <n v="22941"/>
    <s v="CHRISTMAS LIGHTS 10 REINDEER"/>
    <d v="2010-12-20T00:00:00"/>
    <d v="1899-12-30T12:41:00"/>
    <n v="1"/>
    <s v="$8.50"/>
    <s v="$8.5"/>
    <x v="1"/>
  </r>
  <r>
    <n v="17951"/>
    <s v="C539599"/>
    <n v="22810"/>
    <s v="SET OF 6 T-LIGHTS SNOWMEN"/>
    <d v="2010-12-20T00:00:00"/>
    <d v="1899-12-30T13:55:00"/>
    <n v="6"/>
    <s v="$2.95"/>
    <s v="$17.7"/>
    <x v="1"/>
  </r>
  <r>
    <n v="18256"/>
    <s v="C539486"/>
    <n v="22600"/>
    <s v="CHRISTMAS RETROSPOT STAR WOOD"/>
    <d v="2010-12-20T00:00:00"/>
    <d v="1899-12-30T08:27:00"/>
    <n v="12"/>
    <s v="$0.85"/>
    <s v="$10.2"/>
    <x v="1"/>
  </r>
  <r>
    <n v="18256"/>
    <s v="C539486"/>
    <n v="22339"/>
    <s v="CHRISTMAS TREE PAINTED ZINC"/>
    <d v="2010-12-20T00:00:00"/>
    <d v="1899-12-30T08:27:00"/>
    <n v="24"/>
    <s v="$0.65"/>
    <s v="$15.6"/>
    <x v="1"/>
  </r>
  <r>
    <n v="13148"/>
    <s v="C539667"/>
    <n v="22784"/>
    <s v="LANTERN CREAM GAZEBO"/>
    <d v="2010-12-21T00:00:00"/>
    <d v="1899-12-30T10:47:00"/>
    <n v="1"/>
    <s v="$4.95"/>
    <s v="$4.95"/>
    <x v="1"/>
  </r>
  <r>
    <n v="13148"/>
    <s v="C539667"/>
    <n v="21658"/>
    <s v="GLASS  BEURRE DISH"/>
    <d v="2010-12-21T00:00:00"/>
    <d v="1899-12-30T10:47:00"/>
    <n v="1"/>
    <s v="$3.95"/>
    <s v="$3.95"/>
    <x v="1"/>
  </r>
  <r>
    <n v="13148"/>
    <s v="C539667"/>
    <s v="85131A"/>
    <s v="BEADED PEARL HEART WHITE ON STICK"/>
    <d v="2010-12-21T00:00:00"/>
    <d v="1899-12-30T10:47:00"/>
    <n v="6"/>
    <s v="$0.42"/>
    <s v="$2.52"/>
    <x v="1"/>
  </r>
  <r>
    <n v="13148"/>
    <s v="C539667"/>
    <n v="21285"/>
    <s v="RETROSPOT CANDLE  MEDIUM"/>
    <d v="2010-12-21T00:00:00"/>
    <d v="1899-12-30T10:47:00"/>
    <n v="24"/>
    <s v="$0.65"/>
    <s v="$15.6"/>
    <x v="1"/>
  </r>
  <r>
    <n v="13148"/>
    <s v="C539667"/>
    <n v="21284"/>
    <s v="RETROSPOT CANDLE  SMALL"/>
    <d v="2010-12-21T00:00:00"/>
    <d v="1899-12-30T10:47:00"/>
    <n v="24"/>
    <s v="$0.42"/>
    <s v="$10.08"/>
    <x v="1"/>
  </r>
  <r>
    <n v="13148"/>
    <s v="C539667"/>
    <n v="21533"/>
    <s v="RETROSPOT LARGE MILK JUG"/>
    <d v="2010-12-21T00:00:00"/>
    <d v="1899-12-30T10:47:00"/>
    <n v="1"/>
    <s v="$4.95"/>
    <s v="$4.95"/>
    <x v="1"/>
  </r>
  <r>
    <n v="13319"/>
    <s v="C539711"/>
    <n v="22720"/>
    <s v="SET OF 3 CAKE TINS PANTRY DESIGN"/>
    <d v="2010-12-21T00:00:00"/>
    <d v="1899-12-30T12:38:00"/>
    <n v="1"/>
    <s v="$4.95"/>
    <s v="$4.95"/>
    <x v="1"/>
  </r>
  <r>
    <n v="14769"/>
    <s v="C539710"/>
    <n v="82483"/>
    <s v="WOOD 2 DRAWER CABINET WHITE FINISH"/>
    <d v="2010-12-21T00:00:00"/>
    <d v="1899-12-30T12:35:00"/>
    <n v="1"/>
    <s v="$5.95"/>
    <s v="$5.95"/>
    <x v="1"/>
  </r>
  <r>
    <n v="18176"/>
    <s v="C539709"/>
    <n v="84978"/>
    <s v="HANGING HEART JAR T-LIGHT HOLDER"/>
    <d v="2010-12-21T00:00:00"/>
    <d v="1899-12-30T12:33:00"/>
    <n v="1"/>
    <s v="$1.25"/>
    <s v="$1.25"/>
    <x v="1"/>
  </r>
  <r>
    <n v="18176"/>
    <s v="C539709"/>
    <n v="21485"/>
    <s v="RETROSPOT HEART HOT WATER BOTTLE"/>
    <d v="2010-12-21T00:00:00"/>
    <d v="1899-12-30T12:33:00"/>
    <n v="1"/>
    <s v="$4.95"/>
    <s v="$4.95"/>
    <x v="1"/>
  </r>
  <r>
    <n v="15044"/>
    <s v="C539827"/>
    <n v="22745"/>
    <s v="POPPY'S PLAYHOUSE BEDROOM"/>
    <d v="2010-12-22T00:00:00"/>
    <d v="1899-12-30T12:43:00"/>
    <n v="1"/>
    <s v="$2.10"/>
    <s v="$2.1"/>
    <x v="1"/>
  </r>
  <r>
    <n v="15358"/>
    <s v="C539857"/>
    <s v="47567B"/>
    <s v="TEA TIME KITCHEN APRON"/>
    <d v="2010-12-22T00:00:00"/>
    <d v="1899-12-30T15:13:00"/>
    <n v="1"/>
    <s v="$4.65"/>
    <s v="$4.65"/>
    <x v="1"/>
  </r>
  <r>
    <n v="17239"/>
    <s v="C539832"/>
    <s v="85123A"/>
    <s v="WHITE HANGING HEART T-LIGHT HOLDER"/>
    <d v="2010-12-22T00:00:00"/>
    <d v="1899-12-30T13:20:00"/>
    <n v="1"/>
    <s v="$2.55"/>
    <s v="$2.55"/>
    <x v="1"/>
  </r>
  <r>
    <n v="13534"/>
    <s v="C539950"/>
    <s v="85099C"/>
    <s v="JUMBO  BAG BAROQUE BLACK WHITE"/>
    <d v="2010-12-23T00:00:00"/>
    <d v="1899-12-30T11:50:00"/>
    <n v="1"/>
    <s v="$1.95"/>
    <s v="$1.95"/>
    <x v="1"/>
  </r>
  <r>
    <n v="13854"/>
    <s v="C539947"/>
    <n v="21363"/>
    <s v="HOME SMALL WOOD LETTERS"/>
    <d v="2010-12-23T00:00:00"/>
    <d v="1899-12-30T11:47:00"/>
    <n v="6"/>
    <s v="$4.95"/>
    <s v="$29.7"/>
    <x v="1"/>
  </r>
  <r>
    <n v="14032"/>
    <s v="C539943"/>
    <n v="22892"/>
    <s v="SET OF SALT AND PEPPER TOADSTOOLS"/>
    <d v="2010-12-23T00:00:00"/>
    <d v="1899-12-30T11:36:00"/>
    <n v="1"/>
    <s v="$1.25"/>
    <s v="$1.25"/>
    <x v="1"/>
  </r>
  <r>
    <n v="14560"/>
    <s v="C539944"/>
    <n v="22776"/>
    <s v="SWEETHEART CAKESTAND 3 TIER"/>
    <d v="2010-12-23T00:00:00"/>
    <d v="1899-12-30T11:38:00"/>
    <n v="1"/>
    <s v="$9.95"/>
    <s v="$9.95"/>
    <x v="1"/>
  </r>
  <r>
    <n v="15856"/>
    <s v="C539983"/>
    <n v="82483"/>
    <s v="WOOD 2 DRAWER CABINET WHITE FINISH"/>
    <d v="2010-12-23T00:00:00"/>
    <d v="1899-12-30T14:49:00"/>
    <n v="6"/>
    <s v="$4.95"/>
    <s v="$29.7"/>
    <x v="1"/>
  </r>
  <r>
    <n v="17069"/>
    <s v="C539945"/>
    <n v="22667"/>
    <s v="RECIPE BOX RETROSPOT"/>
    <d v="2010-12-23T00:00:00"/>
    <d v="1899-12-30T11:40:00"/>
    <n v="1"/>
    <s v="$2.95"/>
    <s v="$2.95"/>
    <x v="1"/>
  </r>
  <r>
    <n v="17069"/>
    <s v="C539945"/>
    <s v="84970S"/>
    <s v="HANGING HEART ZINC T-LIGHT HOLDER"/>
    <d v="2010-12-23T00:00:00"/>
    <d v="1899-12-30T11:40:00"/>
    <n v="1"/>
    <s v="$0.85"/>
    <s v="$0.85"/>
    <x v="1"/>
  </r>
  <r>
    <n v="17069"/>
    <s v="C539945"/>
    <n v="71459"/>
    <s v="HANGING JAM JAR T-LIGHT HOLDER"/>
    <d v="2010-12-23T00:00:00"/>
    <d v="1899-12-30T11:40:00"/>
    <n v="1"/>
    <s v="$0.85"/>
    <s v="$0.85"/>
    <x v="1"/>
  </r>
  <r>
    <n v="17581"/>
    <s v="C539949"/>
    <n v="22083"/>
    <s v="PAPER CHAIN KIT RETROSPOT"/>
    <d v="2010-12-23T00:00:00"/>
    <d v="1899-12-30T11:49:00"/>
    <n v="6"/>
    <s v="$2.95"/>
    <s v="$17.7"/>
    <x v="1"/>
  </r>
  <r>
    <n v="14606"/>
    <s v="C540006"/>
    <n v="22423"/>
    <s v="REGENCY CAKESTAND 3 TIER"/>
    <d v="2011-01-04T00:00:00"/>
    <d v="1899-12-30T10:48:00"/>
    <n v="1"/>
    <s v="$12.75"/>
    <s v="$12.75"/>
    <x v="1"/>
  </r>
  <r>
    <n v="14606"/>
    <s v="C540006"/>
    <n v="21306"/>
    <s v="SET/4 DAISY MIRROR MAGNETS"/>
    <d v="2011-01-04T00:00:00"/>
    <d v="1899-12-30T10:48:00"/>
    <n v="1"/>
    <s v="$2.10"/>
    <s v="$2.1"/>
    <x v="1"/>
  </r>
  <r>
    <n v="14606"/>
    <s v="C540006"/>
    <n v="84352"/>
    <s v="SILVER CHRISTMAS TREE BAUBLE STAND"/>
    <d v="2011-01-04T00:00:00"/>
    <d v="1899-12-30T10:48:00"/>
    <n v="1"/>
    <s v="$16.95"/>
    <s v="$16.95"/>
    <x v="1"/>
  </r>
  <r>
    <n v="15373"/>
    <s v="C540097"/>
    <n v="22423"/>
    <s v="REGENCY CAKESTAND 3 TIER"/>
    <d v="2011-01-04T00:00:00"/>
    <d v="1899-12-30T15:46:00"/>
    <n v="6"/>
    <s v="$12.75"/>
    <s v="$76.5"/>
    <x v="1"/>
  </r>
  <r>
    <n v="15373"/>
    <s v="C540097"/>
    <n v="21843"/>
    <s v="RED RETROSPOT CAKE STAND"/>
    <d v="2011-01-04T00:00:00"/>
    <d v="1899-12-30T15:46:00"/>
    <n v="6"/>
    <s v="$10.95"/>
    <s v="$65.7"/>
    <x v="1"/>
  </r>
  <r>
    <n v="15379"/>
    <s v="C540007"/>
    <n v="21055"/>
    <s v="TOOL BOX SOFT TOY"/>
    <d v="2011-01-04T00:00:00"/>
    <d v="1899-12-30T11:08:00"/>
    <n v="6"/>
    <s v="$8.95"/>
    <s v="$53.7"/>
    <x v="1"/>
  </r>
  <r>
    <n v="15379"/>
    <s v="C540007"/>
    <n v="22274"/>
    <s v="FELTCRAFT DOLL EMILY"/>
    <d v="2011-01-04T00:00:00"/>
    <d v="1899-12-30T11:08:00"/>
    <n v="6"/>
    <s v="$2.95"/>
    <s v="$17.7"/>
    <x v="1"/>
  </r>
  <r>
    <n v="16029"/>
    <s v="C540030"/>
    <n v="22070"/>
    <s v="SMALL RED RETROSPOT MUG IN BOX"/>
    <d v="2011-01-04T00:00:00"/>
    <d v="1899-12-30T13:47:00"/>
    <n v="24"/>
    <s v="$3.75"/>
    <s v="$90"/>
    <x v="1"/>
  </r>
  <r>
    <n v="12395"/>
    <s v="C540152"/>
    <n v="22666"/>
    <s v="RECIPE BOX PANTRY YELLOW DESIGN"/>
    <d v="2011-01-05T00:00:00"/>
    <d v="1899-12-30T11:21:00"/>
    <n v="1"/>
    <s v="$2.95"/>
    <s v="$2.95"/>
    <x v="7"/>
  </r>
  <r>
    <n v="12494"/>
    <s v="C540151"/>
    <n v="21843"/>
    <s v="RED RETROSPOT CAKE STAND"/>
    <d v="2011-01-05T00:00:00"/>
    <d v="1899-12-30T11:13:00"/>
    <n v="1"/>
    <s v="$10.95"/>
    <s v="$10.95"/>
    <x v="3"/>
  </r>
  <r>
    <n v="12585"/>
    <s v="C540243"/>
    <n v="22316"/>
    <s v="200 BENDY SKULL STRAWS"/>
    <d v="2011-01-05T00:00:00"/>
    <d v="1899-12-30T15:32:00"/>
    <n v="1"/>
    <s v="$1.25"/>
    <s v="$1.25"/>
    <x v="0"/>
  </r>
  <r>
    <n v="12585"/>
    <s v="C540243"/>
    <n v="22851"/>
    <s v="SET 20 NAPKINS FAIRY CAKES DESIGN"/>
    <d v="2011-01-05T00:00:00"/>
    <d v="1899-12-30T15:32:00"/>
    <n v="1"/>
    <s v="$0.85"/>
    <s v="$0.85"/>
    <x v="0"/>
  </r>
  <r>
    <n v="12585"/>
    <s v="C540243"/>
    <n v="22638"/>
    <s v="SET OF 4 NAPKIN CHARMS CROWNS"/>
    <d v="2011-01-05T00:00:00"/>
    <d v="1899-12-30T15:32:00"/>
    <n v="1"/>
    <s v="$2.55"/>
    <s v="$2.55"/>
    <x v="0"/>
  </r>
  <r>
    <n v="12585"/>
    <s v="C540243"/>
    <n v="22558"/>
    <s v="CLOTHES PEGS RETROSPOT PACK 24"/>
    <d v="2011-01-05T00:00:00"/>
    <d v="1899-12-30T15:32:00"/>
    <n v="1"/>
    <s v="$1.49"/>
    <s v="$1.49"/>
    <x v="0"/>
  </r>
  <r>
    <n v="12585"/>
    <s v="C540243"/>
    <n v="22778"/>
    <s v="GLASS CLOCHE SMALL"/>
    <d v="2011-01-05T00:00:00"/>
    <d v="1899-12-30T15:32:00"/>
    <n v="1"/>
    <s v="$3.95"/>
    <s v="$3.95"/>
    <x v="0"/>
  </r>
  <r>
    <n v="12585"/>
    <s v="C540243"/>
    <n v="22606"/>
    <s v="WOODEN SKITTLES GARDEN SET"/>
    <d v="2011-01-05T00:00:00"/>
    <d v="1899-12-30T15:32:00"/>
    <n v="1"/>
    <s v="$15.95"/>
    <s v="$15.95"/>
    <x v="0"/>
  </r>
  <r>
    <n v="12683"/>
    <s v="C540156"/>
    <n v="21843"/>
    <s v="RED RETROSPOT CAKE STAND"/>
    <d v="2011-01-05T00:00:00"/>
    <d v="1899-12-30T11:36:00"/>
    <n v="1"/>
    <s v="$10.95"/>
    <s v="$10.95"/>
    <x v="3"/>
  </r>
  <r>
    <n v="12782"/>
    <s v="C540142"/>
    <n v="22666"/>
    <s v="RECIPE BOX PANTRY YELLOW DESIGN"/>
    <d v="2011-01-05T00:00:00"/>
    <d v="1899-12-30T10:50:00"/>
    <n v="1"/>
    <s v="$2.95"/>
    <s v="$2.95"/>
    <x v="5"/>
  </r>
  <r>
    <n v="12782"/>
    <s v="C540142"/>
    <n v="21430"/>
    <s v="SET/3 RED GINGHAM ROSE STORAGE BOX"/>
    <d v="2011-01-05T00:00:00"/>
    <d v="1899-12-30T10:50:00"/>
    <n v="1"/>
    <s v="$3.75"/>
    <s v="$3.75"/>
    <x v="5"/>
  </r>
  <r>
    <n v="12782"/>
    <s v="C540142"/>
    <n v="22960"/>
    <s v="JAM MAKING SET WITH JARS"/>
    <d v="2011-01-05T00:00:00"/>
    <d v="1899-12-30T10:50:00"/>
    <n v="12"/>
    <s v="$3.75"/>
    <s v="$45"/>
    <x v="5"/>
  </r>
  <r>
    <n v="13081"/>
    <s v="C540246"/>
    <n v="22632"/>
    <s v="HAND WARMER RED RETROSPOT"/>
    <d v="2011-01-05T00:00:00"/>
    <d v="1899-12-30T15:43:00"/>
    <n v="1"/>
    <s v="$1.85"/>
    <s v="$1.85"/>
    <x v="1"/>
  </r>
  <r>
    <n v="13081"/>
    <s v="C540246"/>
    <n v="79320"/>
    <s v="FLAMINGO LIGHTS"/>
    <d v="2011-01-05T00:00:00"/>
    <d v="1899-12-30T15:43:00"/>
    <n v="1"/>
    <s v="$4.95"/>
    <s v="$4.95"/>
    <x v="1"/>
  </r>
  <r>
    <n v="13081"/>
    <s v="C540246"/>
    <n v="21232"/>
    <s v="STRAWBERRY CERAMIC TRINKET BOX"/>
    <d v="2011-01-05T00:00:00"/>
    <d v="1899-12-30T15:43:00"/>
    <n v="1"/>
    <s v="$1.25"/>
    <s v="$1.25"/>
    <x v="1"/>
  </r>
  <r>
    <n v="13081"/>
    <s v="C540246"/>
    <n v="22423"/>
    <s v="REGENCY CAKESTAND 3 TIER"/>
    <d v="2011-01-05T00:00:00"/>
    <d v="1899-12-30T15:43:00"/>
    <n v="1"/>
    <s v="$12.75"/>
    <s v="$12.75"/>
    <x v="1"/>
  </r>
  <r>
    <n v="13081"/>
    <s v="C540246"/>
    <n v="22201"/>
    <s v="FRYING PAN BLUE POLKADOT"/>
    <d v="2011-01-05T00:00:00"/>
    <d v="1899-12-30T15:43:00"/>
    <n v="1"/>
    <s v="$4.25"/>
    <s v="$4.25"/>
    <x v="1"/>
  </r>
  <r>
    <n v="13081"/>
    <s v="C540246"/>
    <n v="21733"/>
    <s v="RED HANGING HEART T-LIGHT HOLDER"/>
    <d v="2011-01-05T00:00:00"/>
    <d v="1899-12-30T15:43:00"/>
    <n v="1"/>
    <s v="$2.55"/>
    <s v="$2.55"/>
    <x v="1"/>
  </r>
  <r>
    <n v="13081"/>
    <s v="C540246"/>
    <n v="22834"/>
    <s v="HAND WARMER BABUSHKA DESIGN"/>
    <d v="2011-01-05T00:00:00"/>
    <d v="1899-12-30T15:43:00"/>
    <n v="1"/>
    <s v="$1.85"/>
    <s v="$1.85"/>
    <x v="1"/>
  </r>
  <r>
    <n v="13081"/>
    <s v="C540246"/>
    <s v="85040A"/>
    <s v="S/4 PINK FLOWER CANDLES IN BOWL"/>
    <d v="2011-01-05T00:00:00"/>
    <d v="1899-12-30T15:43:00"/>
    <n v="1"/>
    <s v="$1.65"/>
    <s v="$1.65"/>
    <x v="1"/>
  </r>
  <r>
    <n v="13081"/>
    <s v="C540246"/>
    <n v="22352"/>
    <s v="LUNCH BOX WITH CUTLERY RETROSPOT"/>
    <d v="2011-01-05T00:00:00"/>
    <d v="1899-12-30T15:43:00"/>
    <n v="1"/>
    <s v="$2.55"/>
    <s v="$2.55"/>
    <x v="1"/>
  </r>
  <r>
    <n v="13081"/>
    <s v="C540246"/>
    <n v="22942"/>
    <s v="CHRISTMAS LIGHTS 10 SANTAS"/>
    <d v="2011-01-05T00:00:00"/>
    <d v="1899-12-30T15:43:00"/>
    <n v="1"/>
    <s v="$8.50"/>
    <s v="$8.5"/>
    <x v="1"/>
  </r>
  <r>
    <n v="13081"/>
    <s v="C540246"/>
    <n v="84006"/>
    <s v="MAGIC TREE -PAPER FLOWERS"/>
    <d v="2011-01-05T00:00:00"/>
    <d v="1899-12-30T15:43:00"/>
    <n v="1"/>
    <s v="$0.85"/>
    <s v="$0.85"/>
    <x v="1"/>
  </r>
  <r>
    <n v="13081"/>
    <s v="C540246"/>
    <n v="22198"/>
    <s v="LARGE POPCORN HOLDER"/>
    <d v="2011-01-05T00:00:00"/>
    <d v="1899-12-30T15:43:00"/>
    <n v="1"/>
    <s v="$1.65"/>
    <s v="$1.65"/>
    <x v="1"/>
  </r>
  <r>
    <n v="13081"/>
    <s v="C540246"/>
    <s v="35598D"/>
    <s v="PINK/WHITE CHRISTMAS TREE 60CM"/>
    <d v="2011-01-05T00:00:00"/>
    <d v="1899-12-30T15:43:00"/>
    <n v="1"/>
    <s v="$0.65"/>
    <s v="$0.65"/>
    <x v="1"/>
  </r>
  <r>
    <n v="13081"/>
    <s v="C540246"/>
    <n v="35400"/>
    <s v="WOODEN BOX ADVENT CALENDAR"/>
    <d v="2011-01-05T00:00:00"/>
    <d v="1899-12-30T15:43:00"/>
    <n v="1"/>
    <s v="$8.95"/>
    <s v="$8.95"/>
    <x v="1"/>
  </r>
  <r>
    <n v="14911"/>
    <s v="C540164"/>
    <s v="85049A"/>
    <s v="TRADITIONAL CHRISTMAS RIBBONS"/>
    <d v="2011-01-05T00:00:00"/>
    <d v="1899-12-30T12:02:00"/>
    <n v="12"/>
    <s v="$1.25"/>
    <s v="$15"/>
    <x v="2"/>
  </r>
  <r>
    <n v="14911"/>
    <s v="C540164"/>
    <s v="84508B"/>
    <s v="STRIPES DESIGN TEDDY"/>
    <d v="2011-01-05T00:00:00"/>
    <d v="1899-12-30T12:02:00"/>
    <n v="6"/>
    <s v="$2.55"/>
    <s v="$15.3"/>
    <x v="2"/>
  </r>
  <r>
    <n v="14911"/>
    <s v="C540164"/>
    <n v="22034"/>
    <s v="ROBIN CHRISTMAS CARD"/>
    <d v="2011-01-05T00:00:00"/>
    <d v="1899-12-30T12:02:00"/>
    <n v="12"/>
    <s v="$0.42"/>
    <s v="$5.04"/>
    <x v="2"/>
  </r>
  <r>
    <n v="14911"/>
    <s v="C540164"/>
    <n v="21144"/>
    <s v="PINK POODLE HANGING DECORATION"/>
    <d v="2011-01-05T00:00:00"/>
    <d v="1899-12-30T12:02:00"/>
    <n v="12"/>
    <s v="$0.38"/>
    <s v="$4.56"/>
    <x v="2"/>
  </r>
  <r>
    <n v="14911"/>
    <s v="C540164"/>
    <n v="21412"/>
    <s v="VINTAGE GOLD TINSEL REEL"/>
    <d v="2011-01-05T00:00:00"/>
    <d v="1899-12-30T12:02:00"/>
    <n v="6"/>
    <s v="$0.42"/>
    <s v="$2.52"/>
    <x v="2"/>
  </r>
  <r>
    <n v="14911"/>
    <s v="C540164"/>
    <n v="20914"/>
    <s v="SET/5 RED RETROSPOT LID GLASS BOWLS"/>
    <d v="2011-01-05T00:00:00"/>
    <d v="1899-12-30T12:02:00"/>
    <n v="6"/>
    <s v="$2.95"/>
    <s v="$17.7"/>
    <x v="2"/>
  </r>
  <r>
    <n v="14911"/>
    <s v="C540164"/>
    <n v="84347"/>
    <s v="ROTATING SILVER ANGELS T-LIGHT HLDR"/>
    <d v="2011-01-05T00:00:00"/>
    <d v="1899-12-30T12:02:00"/>
    <n v="6"/>
    <s v="$2.55"/>
    <s v="$15.3"/>
    <x v="2"/>
  </r>
  <r>
    <n v="14911"/>
    <s v="C540164"/>
    <n v="22246"/>
    <s v="MAGIC GARDEN FELT GARLAND"/>
    <d v="2011-01-05T00:00:00"/>
    <d v="1899-12-30T12:02:00"/>
    <n v="12"/>
    <s v="$1.95"/>
    <s v="$23.4"/>
    <x v="2"/>
  </r>
  <r>
    <n v="17213"/>
    <s v="C540244"/>
    <s v="85123A"/>
    <s v="WHITE HANGING HEART T-LIGHT HOLDER"/>
    <d v="2011-01-05T00:00:00"/>
    <d v="1899-12-30T15:40:00"/>
    <n v="1"/>
    <s v="$2.95"/>
    <s v="$2.95"/>
    <x v="1"/>
  </r>
  <r>
    <n v="17213"/>
    <s v="C540244"/>
    <n v="71459"/>
    <s v="HANGING JAM JAR T-LIGHT HOLDER"/>
    <d v="2011-01-05T00:00:00"/>
    <d v="1899-12-30T15:40:00"/>
    <n v="1"/>
    <s v="$0.85"/>
    <s v="$0.85"/>
    <x v="1"/>
  </r>
  <r>
    <n v="17511"/>
    <s v="C540250"/>
    <n v="79321"/>
    <s v="CHILLI LIGHTS"/>
    <d v="2011-01-05T00:00:00"/>
    <d v="1899-12-30T16:02:00"/>
    <n v="1"/>
    <s v="$4.25"/>
    <s v="$4.25"/>
    <x v="1"/>
  </r>
  <r>
    <n v="17511"/>
    <s v="C540250"/>
    <n v="22411"/>
    <s v="JUMBO SHOPPER VINTAGE RED PAISLEY"/>
    <d v="2011-01-05T00:00:00"/>
    <d v="1899-12-30T16:02:00"/>
    <n v="1"/>
    <s v="$1.65"/>
    <s v="$1.65"/>
    <x v="1"/>
  </r>
  <r>
    <n v="17511"/>
    <s v="C540250"/>
    <n v="21928"/>
    <s v="JUMBO BAG SCANDINAVIAN PAISLEY"/>
    <d v="2011-01-05T00:00:00"/>
    <d v="1899-12-30T16:02:00"/>
    <n v="1"/>
    <s v="$1.65"/>
    <s v="$1.65"/>
    <x v="1"/>
  </r>
  <r>
    <n v="17511"/>
    <s v="C540250"/>
    <s v="85099F"/>
    <s v="JUMBO BAG STRAWBERRY"/>
    <d v="2011-01-05T00:00:00"/>
    <d v="1899-12-30T16:02:00"/>
    <n v="1"/>
    <s v="$1.65"/>
    <s v="$1.65"/>
    <x v="1"/>
  </r>
  <r>
    <n v="17511"/>
    <s v="C540250"/>
    <n v="22942"/>
    <s v="CHRISTMAS LIGHTS 10 SANTAS"/>
    <d v="2011-01-05T00:00:00"/>
    <d v="1899-12-30T16:02:00"/>
    <n v="1"/>
    <s v="$8.50"/>
    <s v="$8.5"/>
    <x v="1"/>
  </r>
  <r>
    <n v="17511"/>
    <s v="C540250"/>
    <n v="22941"/>
    <s v="CHRISTMAS LIGHTS 10 REINDEER"/>
    <d v="2011-01-05T00:00:00"/>
    <d v="1899-12-30T16:02:00"/>
    <n v="1"/>
    <s v="$8.50"/>
    <s v="$8.5"/>
    <x v="1"/>
  </r>
  <r>
    <n v="18109"/>
    <s v="C540165"/>
    <n v="85066"/>
    <s v="CREAM SWEETHEART MINI CHEST"/>
    <d v="2011-01-05T00:00:00"/>
    <d v="1899-12-30T12:05:00"/>
    <n v="1"/>
    <s v="$12.75"/>
    <s v="$12.75"/>
    <x v="1"/>
  </r>
  <r>
    <n v="18109"/>
    <s v="C540165"/>
    <n v="84817"/>
    <s v="DANISH ROSE DECORATIVE PLATE"/>
    <d v="2011-01-05T00:00:00"/>
    <d v="1899-12-30T12:05:00"/>
    <n v="1"/>
    <s v="$2.10"/>
    <s v="$2.1"/>
    <x v="1"/>
  </r>
  <r>
    <n v="18109"/>
    <s v="C540165"/>
    <n v="82486"/>
    <s v="WOOD S/3 CABINET ANT WHITE FINISH"/>
    <d v="2011-01-05T00:00:00"/>
    <d v="1899-12-30T12:05:00"/>
    <n v="1"/>
    <s v="$7.95"/>
    <s v="$7.95"/>
    <x v="1"/>
  </r>
  <r>
    <n v="12417"/>
    <s v="C540386"/>
    <n v="22666"/>
    <s v="RECIPE BOX PANTRY YELLOW DESIGN"/>
    <d v="2011-01-06T00:00:00"/>
    <d v="1899-12-30T17:57:00"/>
    <n v="1"/>
    <s v="$2.95"/>
    <s v="$2.95"/>
    <x v="7"/>
  </r>
  <r>
    <n v="12417"/>
    <s v="C540386"/>
    <n v="22060"/>
    <s v="LARGE CAKE STAND HANGING HEARTS"/>
    <d v="2011-01-06T00:00:00"/>
    <d v="1899-12-30T17:57:00"/>
    <n v="1"/>
    <s v="$9.95"/>
    <s v="$9.95"/>
    <x v="7"/>
  </r>
  <r>
    <n v="12753"/>
    <s v="C540392"/>
    <n v="21155"/>
    <s v="RED RETROSPOT PEG BAG"/>
    <d v="2011-01-06T00:00:00"/>
    <d v="1899-12-30T18:06:00"/>
    <n v="1"/>
    <s v="$2.10"/>
    <s v="$2.1"/>
    <x v="8"/>
  </r>
  <r>
    <n v="12753"/>
    <s v="C540392"/>
    <n v="22244"/>
    <s v="3 HOOK HANGER MAGIC GARDEN"/>
    <d v="2011-01-06T00:00:00"/>
    <d v="1899-12-30T18:06:00"/>
    <n v="1"/>
    <s v="$1.95"/>
    <s v="$1.95"/>
    <x v="8"/>
  </r>
  <r>
    <n v="12957"/>
    <s v="C540382"/>
    <n v="84949"/>
    <s v="SILVER HANGING T-LIGHT HOLDER"/>
    <d v="2011-01-06T00:00:00"/>
    <d v="1899-12-30T17:38:00"/>
    <n v="1"/>
    <s v="$1.65"/>
    <s v="$1.65"/>
    <x v="1"/>
  </r>
  <r>
    <n v="13047"/>
    <s v="C540391"/>
    <n v="22274"/>
    <s v="FELTCRAFT DOLL EMILY"/>
    <d v="2011-01-06T00:00:00"/>
    <d v="1899-12-30T18:02:00"/>
    <n v="1"/>
    <s v="$2.95"/>
    <s v="$2.95"/>
    <x v="1"/>
  </r>
  <r>
    <n v="13115"/>
    <s v="C540388"/>
    <n v="85048"/>
    <s v="15CM CHRISTMAS GLASS BALL 20 LIGHTS"/>
    <d v="2011-01-06T00:00:00"/>
    <d v="1899-12-30T17:59:00"/>
    <n v="1"/>
    <s v="$7.95"/>
    <s v="$7.95"/>
    <x v="1"/>
  </r>
  <r>
    <n v="13488"/>
    <s v="C540376"/>
    <n v="22623"/>
    <s v="BOX OF VINTAGE JIGSAW BLOCKS"/>
    <d v="2011-01-06T00:00:00"/>
    <d v="1899-12-30T17:27:00"/>
    <n v="1"/>
    <s v="$4.95"/>
    <s v="$4.95"/>
    <x v="1"/>
  </r>
  <r>
    <n v="14426"/>
    <s v="C540389"/>
    <n v="20752"/>
    <s v="BLUE POLKADOT WASHING UP GLOVES"/>
    <d v="2011-01-06T00:00:00"/>
    <d v="1899-12-30T18:00:00"/>
    <n v="1"/>
    <s v="$2.10"/>
    <s v="$2.1"/>
    <x v="1"/>
  </r>
  <r>
    <n v="14426"/>
    <s v="C540385"/>
    <n v="21843"/>
    <s v="RED RETROSPOT CAKE STAND"/>
    <d v="2011-01-06T00:00:00"/>
    <d v="1899-12-30T17:52:00"/>
    <n v="1"/>
    <s v="$10.95"/>
    <s v="$10.95"/>
    <x v="1"/>
  </r>
  <r>
    <n v="14680"/>
    <s v="C540270"/>
    <n v="22667"/>
    <s v="RECIPE BOX RETROSPOT"/>
    <d v="2011-01-06T00:00:00"/>
    <d v="1899-12-30T11:40:00"/>
    <n v="1"/>
    <s v="$2.55"/>
    <s v="$2.55"/>
    <x v="1"/>
  </r>
  <r>
    <n v="14680"/>
    <s v="C540270"/>
    <n v="20725"/>
    <s v="LUNCH BAG RED RETROSPOT"/>
    <d v="2011-01-06T00:00:00"/>
    <d v="1899-12-30T11:40:00"/>
    <n v="1"/>
    <s v="$1.45"/>
    <s v="$1.45"/>
    <x v="1"/>
  </r>
  <r>
    <n v="14961"/>
    <s v="C540384"/>
    <n v="22384"/>
    <s v="LUNCH BAG PINK POLKADOT"/>
    <d v="2011-01-06T00:00:00"/>
    <d v="1899-12-30T17:48:00"/>
    <n v="1"/>
    <s v="$1.65"/>
    <s v="$1.65"/>
    <x v="1"/>
  </r>
  <r>
    <n v="14961"/>
    <s v="C540384"/>
    <n v="22795"/>
    <s v="SWEETHEART RECIPE BOOK STAND"/>
    <d v="2011-01-06T00:00:00"/>
    <d v="1899-12-30T17:48:00"/>
    <n v="1"/>
    <s v="$6.75"/>
    <s v="$6.75"/>
    <x v="1"/>
  </r>
  <r>
    <n v="15823"/>
    <s v="C540307"/>
    <n v="21645"/>
    <s v="ASSORTED TUTTI FRUTTI ROUND BOX"/>
    <d v="2011-01-06T00:00:00"/>
    <d v="1899-12-30T12:58:00"/>
    <n v="24"/>
    <s v="$1.65"/>
    <s v="$39.6"/>
    <x v="1"/>
  </r>
  <r>
    <n v="15823"/>
    <s v="C540307"/>
    <s v="85014A"/>
    <s v="BLACK/BLUE POLKADOT UMBRELLA"/>
    <d v="2011-01-06T00:00:00"/>
    <d v="1899-12-30T12:58:00"/>
    <n v="6"/>
    <s v="$5.95"/>
    <s v="$35.7"/>
    <x v="1"/>
  </r>
  <r>
    <n v="15823"/>
    <s v="C540307"/>
    <n v="22212"/>
    <s v="FOUR HOOK  WHITE LOVEBIRDS"/>
    <d v="2011-01-06T00:00:00"/>
    <d v="1899-12-30T12:58:00"/>
    <n v="12"/>
    <s v="$2.10"/>
    <s v="$25.2"/>
    <x v="1"/>
  </r>
  <r>
    <n v="15823"/>
    <s v="C540307"/>
    <n v="22113"/>
    <s v="GREY HEART HOT WATER BOTTLE"/>
    <d v="2011-01-06T00:00:00"/>
    <d v="1899-12-30T12:58:00"/>
    <n v="12"/>
    <s v="$3.75"/>
    <s v="$45"/>
    <x v="1"/>
  </r>
  <r>
    <n v="15823"/>
    <s v="C540307"/>
    <n v="22109"/>
    <s v="FULL ENGLISH BREAKFAST PLATE"/>
    <d v="2011-01-06T00:00:00"/>
    <d v="1899-12-30T12:58:00"/>
    <n v="24"/>
    <s v="$3.39"/>
    <s v="$81.36"/>
    <x v="1"/>
  </r>
  <r>
    <n v="15823"/>
    <s v="C540307"/>
    <n v="21533"/>
    <s v="RETROSPOT LARGE MILK JUG"/>
    <d v="2011-01-06T00:00:00"/>
    <d v="1899-12-30T12:58:00"/>
    <n v="6"/>
    <s v="$4.95"/>
    <s v="$29.7"/>
    <x v="1"/>
  </r>
  <r>
    <n v="15823"/>
    <s v="C540307"/>
    <n v="22094"/>
    <s v="RED RETROSPOT TISSUE BOX"/>
    <d v="2011-01-06T00:00:00"/>
    <d v="1899-12-30T12:58:00"/>
    <n v="12"/>
    <s v="$1.25"/>
    <s v="$15"/>
    <x v="1"/>
  </r>
  <r>
    <n v="15823"/>
    <s v="C540307"/>
    <n v="22093"/>
    <s v="MOTORING TISSUE BOX"/>
    <d v="2011-01-06T00:00:00"/>
    <d v="1899-12-30T12:58:00"/>
    <n v="12"/>
    <s v="$1.25"/>
    <s v="$15"/>
    <x v="1"/>
  </r>
  <r>
    <n v="15823"/>
    <s v="C540307"/>
    <n v="21644"/>
    <s v="ASSORTED TUTTI FRUTTI HEART BOX"/>
    <d v="2011-01-06T00:00:00"/>
    <d v="1899-12-30T12:58:00"/>
    <n v="24"/>
    <s v="$1.25"/>
    <s v="$30"/>
    <x v="1"/>
  </r>
  <r>
    <n v="16424"/>
    <s v="C540347"/>
    <n v="22191"/>
    <s v="IVORY DINER WALL CLOCK"/>
    <d v="2011-01-06T00:00:00"/>
    <d v="1899-12-30T13:56:00"/>
    <n v="6"/>
    <s v="$8.50"/>
    <s v="$51"/>
    <x v="1"/>
  </r>
  <r>
    <n v="16656"/>
    <s v="C540377"/>
    <n v="21911"/>
    <s v="GARDEN METAL SIGN"/>
    <d v="2011-01-06T00:00:00"/>
    <d v="1899-12-30T17:31:00"/>
    <n v="12"/>
    <s v="$1.65"/>
    <s v="$19.8"/>
    <x v="1"/>
  </r>
  <r>
    <n v="16705"/>
    <s v="C540381"/>
    <n v="22962"/>
    <s v="JAM JAR WITH PINK LID"/>
    <d v="2011-01-06T00:00:00"/>
    <d v="1899-12-30T17:37:00"/>
    <n v="1"/>
    <s v="$0.72"/>
    <s v="$0.72"/>
    <x v="1"/>
  </r>
  <r>
    <n v="17428"/>
    <s v="C540393"/>
    <n v="22457"/>
    <s v="NATURAL SLATE HEART CHALKBOARD"/>
    <d v="2011-01-06T00:00:00"/>
    <d v="1899-12-30T18:08:00"/>
    <n v="1"/>
    <s v="$2.95"/>
    <s v="$2.95"/>
    <x v="1"/>
  </r>
  <r>
    <n v="17428"/>
    <s v="C540393"/>
    <n v="85042"/>
    <s v="ANTIQUE LILY FAIRY LIGHTS"/>
    <d v="2011-01-06T00:00:00"/>
    <d v="1899-12-30T18:08:00"/>
    <n v="1"/>
    <s v="$4.95"/>
    <s v="$4.95"/>
    <x v="1"/>
  </r>
  <r>
    <n v="17428"/>
    <s v="C540393"/>
    <n v="21843"/>
    <s v="RED RETROSPOT CAKE STAND"/>
    <d v="2011-01-06T00:00:00"/>
    <d v="1899-12-30T18:08:00"/>
    <n v="1"/>
    <s v="$10.95"/>
    <s v="$10.95"/>
    <x v="1"/>
  </r>
  <r>
    <n v="17428"/>
    <s v="C540393"/>
    <n v="71477"/>
    <s v="COLOUR GLASS. STAR T-LIGHT HOLDER"/>
    <d v="2011-01-06T00:00:00"/>
    <d v="1899-12-30T18:08:00"/>
    <n v="1"/>
    <s v="$3.25"/>
    <s v="$3.25"/>
    <x v="1"/>
  </r>
  <r>
    <n v="17696"/>
    <s v="C540394"/>
    <n v="22649"/>
    <s v="STRAWBERRY FAIRY CAKE TEAPOT"/>
    <d v="2011-01-06T00:00:00"/>
    <d v="1899-12-30T18:09:00"/>
    <n v="1"/>
    <s v="$4.95"/>
    <s v="$4.95"/>
    <x v="1"/>
  </r>
  <r>
    <n v="13680"/>
    <s v="C540417"/>
    <n v="22352"/>
    <s v="LUNCH BOX WITH CUTLERY RETROSPOT"/>
    <d v="2011-01-07T00:00:00"/>
    <d v="1899-12-30T10:56:00"/>
    <n v="6"/>
    <s v="$2.55"/>
    <s v="$15.3"/>
    <x v="1"/>
  </r>
  <r>
    <n v="13680"/>
    <s v="C540417"/>
    <n v="21430"/>
    <s v="SET/3 RED GINGHAM ROSE STORAGE BOX"/>
    <d v="2011-01-07T00:00:00"/>
    <d v="1899-12-30T10:56:00"/>
    <n v="24"/>
    <s v="$3.39"/>
    <s v="$81.36"/>
    <x v="1"/>
  </r>
  <r>
    <n v="13680"/>
    <s v="C540417"/>
    <s v="84997D"/>
    <s v="PINK 3 PIECE POLKADOT CUTLERY SET"/>
    <d v="2011-01-07T00:00:00"/>
    <d v="1899-12-30T10:56:00"/>
    <n v="24"/>
    <s v="$3.75"/>
    <s v="$90"/>
    <x v="1"/>
  </r>
  <r>
    <n v="13680"/>
    <s v="C540417"/>
    <s v="84997B"/>
    <s v="RED 3 PIECE RETROSPOT CUTLERY SET"/>
    <d v="2011-01-07T00:00:00"/>
    <d v="1899-12-30T10:56:00"/>
    <n v="24"/>
    <s v="$3.75"/>
    <s v="$90"/>
    <x v="1"/>
  </r>
  <r>
    <n v="13680"/>
    <s v="C540417"/>
    <n v="84991"/>
    <s v="60 TEATIME FAIRY CAKE CASES"/>
    <d v="2011-01-07T00:00:00"/>
    <d v="1899-12-30T10:56:00"/>
    <n v="24"/>
    <s v="$0.55"/>
    <s v="$13.2"/>
    <x v="1"/>
  </r>
  <r>
    <n v="13680"/>
    <s v="C540417"/>
    <n v="22326"/>
    <s v="ROUND SNACK BOXES SET OF4 WOODLAND"/>
    <d v="2011-01-07T00:00:00"/>
    <d v="1899-12-30T10:56:00"/>
    <n v="6"/>
    <s v="$2.95"/>
    <s v="$17.7"/>
    <x v="1"/>
  </r>
  <r>
    <n v="16150"/>
    <s v="C540400"/>
    <n v="22469"/>
    <s v="HEART OF WICKER SMALL"/>
    <d v="2011-01-07T00:00:00"/>
    <d v="1899-12-30T09:25:00"/>
    <n v="1"/>
    <s v="$1.65"/>
    <s v="$1.65"/>
    <x v="1"/>
  </r>
  <r>
    <n v="17230"/>
    <s v="C540403"/>
    <s v="85123A"/>
    <s v="WHITE HANGING HEART T-LIGHT HOLDER"/>
    <d v="2011-01-07T00:00:00"/>
    <d v="1899-12-30T09:32:00"/>
    <n v="1"/>
    <s v="$2.55"/>
    <s v="$2.55"/>
    <x v="1"/>
  </r>
  <r>
    <n v="13668"/>
    <s v="C540503"/>
    <n v="22158"/>
    <s v="3 HEARTS HANGING DECORATION RUSTIC"/>
    <d v="2011-01-09T00:00:00"/>
    <d v="1899-12-30T10:59:00"/>
    <n v="1"/>
    <s v="$2.95"/>
    <s v="$2.95"/>
    <x v="1"/>
  </r>
  <r>
    <n v="13668"/>
    <s v="C540503"/>
    <n v="21586"/>
    <s v="KINGS CHOICE GIANT TUBE MATCHES"/>
    <d v="2011-01-09T00:00:00"/>
    <d v="1899-12-30T10:59:00"/>
    <n v="1"/>
    <s v="$2.55"/>
    <s v="$2.55"/>
    <x v="1"/>
  </r>
  <r>
    <n v="13668"/>
    <s v="C540503"/>
    <n v="22184"/>
    <s v="CAKE STAND VICTORIAN FILIGREE LARGE"/>
    <d v="2011-01-09T00:00:00"/>
    <d v="1899-12-30T10:59:00"/>
    <n v="1"/>
    <s v="$8.50"/>
    <s v="$8.5"/>
    <x v="1"/>
  </r>
  <r>
    <n v="14606"/>
    <s v="C540527"/>
    <n v="20772"/>
    <s v="GARDEN PATH JOURNAL"/>
    <d v="2011-01-09T00:00:00"/>
    <d v="1899-12-30T13:42:00"/>
    <n v="1"/>
    <s v="$2.55"/>
    <s v="$2.55"/>
    <x v="1"/>
  </r>
  <r>
    <n v="14606"/>
    <s v="C540527"/>
    <n v="21056"/>
    <s v="DOCTOR'S BAG SOFT TOY"/>
    <d v="2011-01-09T00:00:00"/>
    <d v="1899-12-30T13:42:00"/>
    <n v="1"/>
    <s v="$8.95"/>
    <s v="$8.95"/>
    <x v="1"/>
  </r>
  <r>
    <n v="15005"/>
    <s v="C540535"/>
    <s v="84997D"/>
    <s v="PINK 3 PIECE POLKADOT CUTLERY SET"/>
    <d v="2011-01-09T00:00:00"/>
    <d v="1899-12-30T14:17:00"/>
    <n v="1"/>
    <s v="$3.75"/>
    <s v="$3.75"/>
    <x v="1"/>
  </r>
  <r>
    <n v="15005"/>
    <s v="C540535"/>
    <s v="85023C"/>
    <s v="PINK LARGE JEWELED PHOTOFRAME"/>
    <d v="2011-01-09T00:00:00"/>
    <d v="1899-12-30T14:17:00"/>
    <n v="1"/>
    <s v="$2.55"/>
    <s v="$2.55"/>
    <x v="1"/>
  </r>
  <r>
    <n v="15005"/>
    <s v="C540535"/>
    <s v="84508A"/>
    <s v="CAMOUFLAGE DESIGN TEDDY"/>
    <d v="2011-01-09T00:00:00"/>
    <d v="1899-12-30T14:17:00"/>
    <n v="1"/>
    <s v="$2.55"/>
    <s v="$2.55"/>
    <x v="1"/>
  </r>
  <r>
    <n v="15005"/>
    <s v="C540535"/>
    <s v="85023B"/>
    <s v="EAU DE NILE JEWELLED PHOTOFRAME"/>
    <d v="2011-01-09T00:00:00"/>
    <d v="1899-12-30T14:17:00"/>
    <n v="1"/>
    <s v="$2.55"/>
    <s v="$2.55"/>
    <x v="1"/>
  </r>
  <r>
    <n v="15005"/>
    <s v="C540535"/>
    <n v="20724"/>
    <s v="RED RETROSPOT CHARLOTTE BAG"/>
    <d v="2011-01-09T00:00:00"/>
    <d v="1899-12-30T14:17:00"/>
    <n v="1"/>
    <s v="$0.85"/>
    <s v="$0.85"/>
    <x v="1"/>
  </r>
  <r>
    <n v="15005"/>
    <s v="C540535"/>
    <n v="82483"/>
    <s v="WOOD 2 DRAWER CABINET WHITE FINISH"/>
    <d v="2011-01-09T00:00:00"/>
    <d v="1899-12-30T14:17:00"/>
    <n v="1"/>
    <s v="$5.95"/>
    <s v="$5.95"/>
    <x v="1"/>
  </r>
  <r>
    <n v="15005"/>
    <s v="C540535"/>
    <n v="20681"/>
    <s v="PINK POLKADOT CHILDRENS UMBRELLA"/>
    <d v="2011-01-09T00:00:00"/>
    <d v="1899-12-30T14:17:00"/>
    <n v="1"/>
    <s v="$3.25"/>
    <s v="$3.25"/>
    <x v="1"/>
  </r>
  <r>
    <n v="15005"/>
    <s v="C540535"/>
    <s v="82494L"/>
    <s v="WOODEN FRAME ANTIQUE WHITE"/>
    <d v="2011-01-09T00:00:00"/>
    <d v="1899-12-30T14:17:00"/>
    <n v="1"/>
    <s v="$2.95"/>
    <s v="$2.95"/>
    <x v="1"/>
  </r>
  <r>
    <n v="15005"/>
    <s v="C540535"/>
    <s v="85025B"/>
    <s v="EAU DE NILE HEART SHAPE PHOTO FRAME"/>
    <d v="2011-01-09T00:00:00"/>
    <d v="1899-12-30T14:17:00"/>
    <n v="1"/>
    <s v="$1.65"/>
    <s v="$1.65"/>
    <x v="1"/>
  </r>
  <r>
    <n v="15005"/>
    <s v="C540535"/>
    <n v="22649"/>
    <s v="STRAWBERRY FAIRY CAKE TEAPOT"/>
    <d v="2011-01-09T00:00:00"/>
    <d v="1899-12-30T14:17:00"/>
    <n v="1"/>
    <s v="$4.95"/>
    <s v="$4.95"/>
    <x v="1"/>
  </r>
  <r>
    <n v="15005"/>
    <s v="C540535"/>
    <n v="21232"/>
    <s v="STRAWBERRY CERAMIC TRINKET BOX"/>
    <d v="2011-01-09T00:00:00"/>
    <d v="1899-12-30T14:17:00"/>
    <n v="1"/>
    <s v="$1.25"/>
    <s v="$1.25"/>
    <x v="1"/>
  </r>
  <r>
    <n v="15005"/>
    <s v="C540535"/>
    <n v="21232"/>
    <s v="STRAWBERRY CERAMIC TRINKET BOX"/>
    <d v="2011-01-09T00:00:00"/>
    <d v="1899-12-30T14:17:00"/>
    <n v="1"/>
    <s v="$1.25"/>
    <s v="$1.25"/>
    <x v="1"/>
  </r>
  <r>
    <n v="13672"/>
    <s v="C540634"/>
    <n v="21655"/>
    <s v="HANGING RIDGE GLASS T-LIGHT HOLDER"/>
    <d v="2011-01-10T00:00:00"/>
    <d v="1899-12-30T12:02:00"/>
    <n v="12"/>
    <s v="$1.69"/>
    <s v="$20.28"/>
    <x v="1"/>
  </r>
  <r>
    <n v="16279"/>
    <s v="C540555"/>
    <n v="21527"/>
    <s v="RED RETROSPOT TRADITIONAL TEAPOT"/>
    <d v="2011-01-10T00:00:00"/>
    <d v="1899-12-30T09:56:00"/>
    <n v="1"/>
    <s v="$7.95"/>
    <s v="$7.95"/>
    <x v="1"/>
  </r>
  <r>
    <n v="16279"/>
    <s v="C540555"/>
    <n v="22617"/>
    <s v="BAKING SET SPACEBOY DESIGN"/>
    <d v="2011-01-10T00:00:00"/>
    <d v="1899-12-30T09:56:00"/>
    <n v="1"/>
    <s v="$4.95"/>
    <s v="$4.95"/>
    <x v="1"/>
  </r>
  <r>
    <n v="17406"/>
    <s v="C540652"/>
    <n v="22655"/>
    <s v="VINTAGE RED KITCHEN CABINET"/>
    <d v="2011-01-10T00:00:00"/>
    <d v="1899-12-30T15:04:00"/>
    <n v="1"/>
    <s v="$265.50"/>
    <s v="$265.5"/>
    <x v="1"/>
  </r>
  <r>
    <n v="13126"/>
    <s v="C540784"/>
    <n v="84766"/>
    <s v="SILVER ROCOCO CANDLE STICK"/>
    <d v="2011-01-11T00:00:00"/>
    <d v="1899-12-30T11:39:00"/>
    <n v="12"/>
    <s v="$1.95"/>
    <s v="$23.4"/>
    <x v="1"/>
  </r>
  <r>
    <n v="13162"/>
    <s v="C540846"/>
    <n v="37342"/>
    <s v="POLKADOT COFFEE CUP &amp; SAUCER PINK"/>
    <d v="2011-01-11T00:00:00"/>
    <d v="1899-12-30T16:59:00"/>
    <n v="24"/>
    <s v="$0.85"/>
    <s v="$20.4"/>
    <x v="1"/>
  </r>
  <r>
    <n v="13162"/>
    <s v="C540846"/>
    <n v="22342"/>
    <s v="HOME GARLAND PAINTED ZINC"/>
    <d v="2011-01-11T00:00:00"/>
    <d v="1899-12-30T16:59:00"/>
    <n v="24"/>
    <s v="$0.85"/>
    <s v="$20.4"/>
    <x v="1"/>
  </r>
  <r>
    <n v="13408"/>
    <s v="C540787"/>
    <n v="22364"/>
    <s v="GLASS JAR DIGESTIVE BISCUITS"/>
    <d v="2011-01-11T00:00:00"/>
    <d v="1899-12-30T11:45:00"/>
    <n v="12"/>
    <s v="$2.55"/>
    <s v="$30.6"/>
    <x v="1"/>
  </r>
  <r>
    <n v="13458"/>
    <s v="C540847"/>
    <n v="22198"/>
    <s v="LARGE POPCORN HOLDER"/>
    <d v="2011-01-11T00:00:00"/>
    <d v="1899-12-30T17:35:00"/>
    <n v="6"/>
    <s v="$1.65"/>
    <s v="$9.9"/>
    <x v="1"/>
  </r>
  <r>
    <n v="13534"/>
    <s v="C540791"/>
    <n v="22780"/>
    <s v="LIGHT GARLAND BUTTERFILES PINK"/>
    <d v="2011-01-11T00:00:00"/>
    <d v="1899-12-30T11:49:00"/>
    <n v="1"/>
    <s v="$4.25"/>
    <s v="$4.25"/>
    <x v="1"/>
  </r>
  <r>
    <n v="13576"/>
    <s v="C540788"/>
    <n v="84813"/>
    <s v="SET OF 4 DIAMOND NAPKIN RINGS"/>
    <d v="2011-01-11T00:00:00"/>
    <d v="1899-12-30T11:46:00"/>
    <n v="1"/>
    <s v="$3.95"/>
    <s v="$3.95"/>
    <x v="1"/>
  </r>
  <r>
    <n v="14295"/>
    <s v="C540793"/>
    <n v="22942"/>
    <s v="CHRISTMAS LIGHTS 10 SANTAS"/>
    <d v="2011-01-11T00:00:00"/>
    <d v="1899-12-30T11:53:00"/>
    <n v="1"/>
    <s v="$8.50"/>
    <s v="$8.5"/>
    <x v="1"/>
  </r>
  <r>
    <n v="14299"/>
    <s v="C540780"/>
    <n v="84988"/>
    <s v="SET OF 72 PINK HEART PAPER DOILIES"/>
    <d v="2011-01-11T00:00:00"/>
    <d v="1899-12-30T11:19:00"/>
    <n v="1"/>
    <s v="$1.45"/>
    <s v="$1.45"/>
    <x v="1"/>
  </r>
  <r>
    <n v="14299"/>
    <s v="C540780"/>
    <n v="22865"/>
    <s v="HAND WARMER OWL DESIGN"/>
    <d v="2011-01-11T00:00:00"/>
    <d v="1899-12-30T11:19:00"/>
    <n v="24"/>
    <s v="$2.10"/>
    <s v="$50.4"/>
    <x v="1"/>
  </r>
  <r>
    <n v="14733"/>
    <s v="C540837"/>
    <s v="85123A"/>
    <s v="WHITE HANGING HEART T-LIGHT HOLDER"/>
    <d v="2011-01-11T00:00:00"/>
    <d v="1899-12-30T15:02:00"/>
    <n v="1"/>
    <s v="$2.55"/>
    <s v="$2.55"/>
    <x v="1"/>
  </r>
  <r>
    <n v="14733"/>
    <s v="C540837"/>
    <n v="22890"/>
    <s v="NOVELTY BISCUITS CAKE STAND 3 TIER"/>
    <d v="2011-01-11T00:00:00"/>
    <d v="1899-12-30T15:02:00"/>
    <n v="1"/>
    <s v="$8.50"/>
    <s v="$8.5"/>
    <x v="1"/>
  </r>
  <r>
    <n v="14733"/>
    <s v="C540837"/>
    <n v="21844"/>
    <s v="RED RETROSPOT MUG"/>
    <d v="2011-01-11T00:00:00"/>
    <d v="1899-12-30T15:02:00"/>
    <n v="1"/>
    <s v="$2.95"/>
    <s v="$2.95"/>
    <x v="1"/>
  </r>
  <r>
    <n v="14733"/>
    <s v="C540837"/>
    <n v="21733"/>
    <s v="RED HANGING HEART T-LIGHT HOLDER"/>
    <d v="2011-01-11T00:00:00"/>
    <d v="1899-12-30T15:02:00"/>
    <n v="1"/>
    <s v="$2.55"/>
    <s v="$2.55"/>
    <x v="1"/>
  </r>
  <r>
    <n v="15107"/>
    <s v="C540796"/>
    <n v="22168"/>
    <s v="ORGANISER WOOD ANTIQUE WHITE"/>
    <d v="2011-01-11T00:00:00"/>
    <d v="1899-12-30T12:03:00"/>
    <n v="1"/>
    <s v="$8.50"/>
    <s v="$8.5"/>
    <x v="1"/>
  </r>
  <r>
    <n v="15194"/>
    <s v="C540786"/>
    <n v="22666"/>
    <s v="RECIPE BOX PANTRY YELLOW DESIGN"/>
    <d v="2011-01-11T00:00:00"/>
    <d v="1899-12-30T11:42:00"/>
    <n v="1"/>
    <s v="$2.95"/>
    <s v="$2.95"/>
    <x v="1"/>
  </r>
  <r>
    <n v="15194"/>
    <s v="C540786"/>
    <n v="22720"/>
    <s v="SET OF 3 CAKE TINS PANTRY DESIGN"/>
    <d v="2011-01-11T00:00:00"/>
    <d v="1899-12-30T11:42:00"/>
    <n v="1"/>
    <s v="$4.95"/>
    <s v="$4.95"/>
    <x v="1"/>
  </r>
  <r>
    <n v="15518"/>
    <s v="C540814"/>
    <n v="20914"/>
    <s v="SET/5 RED RETROSPOT LID GLASS BOWLS"/>
    <d v="2011-01-11T00:00:00"/>
    <d v="1899-12-30T12:50:00"/>
    <n v="1"/>
    <s v="$2.95"/>
    <s v="$2.95"/>
    <x v="1"/>
  </r>
  <r>
    <n v="15518"/>
    <s v="C540820"/>
    <n v="22659"/>
    <s v="LUNCH BOX I LOVE LONDON"/>
    <d v="2011-01-11T00:00:00"/>
    <d v="1899-12-30T13:09:00"/>
    <n v="6"/>
    <s v="$1.95"/>
    <s v="$11.7"/>
    <x v="1"/>
  </r>
  <r>
    <n v="16203"/>
    <s v="C540792"/>
    <n v="22725"/>
    <s v="ALARM CLOCK BAKELIKE CHOCOLATE"/>
    <d v="2011-01-11T00:00:00"/>
    <d v="1899-12-30T11:50:00"/>
    <n v="1"/>
    <s v="$3.75"/>
    <s v="$3.75"/>
    <x v="1"/>
  </r>
  <r>
    <n v="16875"/>
    <s v="C540781"/>
    <n v="22720"/>
    <s v="SET OF 3 CAKE TINS PANTRY DESIGN"/>
    <d v="2011-01-11T00:00:00"/>
    <d v="1899-12-30T11:22:00"/>
    <n v="1"/>
    <s v="$4.95"/>
    <s v="$4.95"/>
    <x v="1"/>
  </r>
  <r>
    <n v="16875"/>
    <s v="C540781"/>
    <n v="22776"/>
    <s v="SWEETHEART CAKESTAND 3 TIER"/>
    <d v="2011-01-11T00:00:00"/>
    <d v="1899-12-30T11:22:00"/>
    <n v="1"/>
    <s v="$9.95"/>
    <s v="$9.95"/>
    <x v="1"/>
  </r>
  <r>
    <n v="16875"/>
    <s v="C540781"/>
    <n v="22767"/>
    <s v="TRIPLE PHOTO FRAME CORNICE"/>
    <d v="2011-01-11T00:00:00"/>
    <d v="1899-12-30T11:22:00"/>
    <n v="1"/>
    <s v="$9.95"/>
    <s v="$9.95"/>
    <x v="1"/>
  </r>
  <r>
    <n v="16875"/>
    <s v="C540781"/>
    <n v="22171"/>
    <s v="3 HOOK PHOTO SHELF ANTIQUE WHITE"/>
    <d v="2011-01-11T00:00:00"/>
    <d v="1899-12-30T11:22:00"/>
    <n v="1"/>
    <s v="$8.50"/>
    <s v="$8.5"/>
    <x v="1"/>
  </r>
  <r>
    <n v="12413"/>
    <s v="C540853"/>
    <n v="22634"/>
    <s v="CHILDS BREAKFAST SET SPACEBOY"/>
    <d v="2011-01-12T00:00:00"/>
    <d v="1899-12-30T09:52:00"/>
    <n v="1"/>
    <s v="$9.95"/>
    <s v="$9.95"/>
    <x v="3"/>
  </r>
  <r>
    <n v="12665"/>
    <s v="C540850"/>
    <n v="21231"/>
    <s v="SWEETHEART CERAMIC TRINKET BOX"/>
    <d v="2011-01-12T00:00:00"/>
    <d v="1899-12-30T09:41:00"/>
    <n v="1"/>
    <s v="$1.25"/>
    <s v="$1.25"/>
    <x v="0"/>
  </r>
  <r>
    <n v="13093"/>
    <s v="C540948"/>
    <n v="22665"/>
    <s v="RECIPE BOX BLUE SKETCHBOOK DESIGN"/>
    <d v="2011-01-12T00:00:00"/>
    <d v="1899-12-30T12:47:00"/>
    <n v="1"/>
    <s v="$2.95"/>
    <s v="$2.95"/>
    <x v="1"/>
  </r>
  <r>
    <n v="13113"/>
    <s v="C540942"/>
    <n v="37448"/>
    <s v="CERAMIC CAKE DESIGN SPOTTED MUG"/>
    <d v="2011-01-12T00:00:00"/>
    <d v="1899-12-30T12:30:00"/>
    <n v="1"/>
    <s v="$1.49"/>
    <s v="$1.49"/>
    <x v="1"/>
  </r>
  <r>
    <n v="14606"/>
    <s v="C540952"/>
    <n v="21531"/>
    <s v="RED RETROSPOT SUGAR JAM BOWL"/>
    <d v="2011-01-12T00:00:00"/>
    <d v="1899-12-30T13:12:00"/>
    <n v="1"/>
    <s v="$2.55"/>
    <s v="$2.55"/>
    <x v="1"/>
  </r>
  <r>
    <n v="14748"/>
    <s v="C540937"/>
    <n v="22654"/>
    <s v="DELUXE SEWING KIT"/>
    <d v="2011-01-12T00:00:00"/>
    <d v="1899-12-30T12:09:00"/>
    <n v="6"/>
    <s v="$5.95"/>
    <s v="$35.7"/>
    <x v="1"/>
  </r>
  <r>
    <n v="14748"/>
    <s v="C540937"/>
    <n v="22932"/>
    <s v="BAKING MOULD TOFFEE CUP CHOCOLATE"/>
    <d v="2011-01-12T00:00:00"/>
    <d v="1899-12-30T12:09:00"/>
    <n v="24"/>
    <s v="$2.55"/>
    <s v="$61.2"/>
    <x v="1"/>
  </r>
  <r>
    <n v="15197"/>
    <s v="C540852"/>
    <s v="84078A"/>
    <s v="SET/4 WHITE RETRO STORAGE CUBES"/>
    <d v="2011-01-12T00:00:00"/>
    <d v="1899-12-30T09:48:00"/>
    <n v="12"/>
    <s v="$34.95"/>
    <s v="$419.4"/>
    <x v="1"/>
  </r>
  <r>
    <n v="15953"/>
    <s v="C540860"/>
    <n v="22776"/>
    <s v="SWEETHEART CAKESTAND 3 TIER"/>
    <d v="2011-01-12T00:00:00"/>
    <d v="1899-12-30T11:04:00"/>
    <n v="1"/>
    <s v="$9.95"/>
    <s v="$9.95"/>
    <x v="1"/>
  </r>
  <r>
    <n v="15953"/>
    <s v="C540860"/>
    <n v="35400"/>
    <s v="WOODEN BOX ADVENT CALENDAR"/>
    <d v="2011-01-12T00:00:00"/>
    <d v="1899-12-30T11:04:00"/>
    <n v="1"/>
    <s v="$8.95"/>
    <s v="$8.95"/>
    <x v="1"/>
  </r>
  <r>
    <n v="16554"/>
    <s v="C540944"/>
    <n v="22822"/>
    <s v="CREAM WALL PLANTER HEART SHAPED"/>
    <d v="2011-01-12T00:00:00"/>
    <d v="1899-12-30T12:40:00"/>
    <n v="1"/>
    <s v="$5.95"/>
    <s v="$5.95"/>
    <x v="1"/>
  </r>
  <r>
    <n v="17095"/>
    <s v="C540895"/>
    <n v="21217"/>
    <s v="RED RETROSPOT ROUND CAKE TINS"/>
    <d v="2011-01-12T00:00:00"/>
    <d v="1899-12-30T11:45:00"/>
    <n v="1"/>
    <s v="$9.95"/>
    <s v="$9.95"/>
    <x v="1"/>
  </r>
  <r>
    <n v="18226"/>
    <s v="C540950"/>
    <n v="22960"/>
    <s v="JAM MAKING SET WITH JARS"/>
    <d v="2011-01-12T00:00:00"/>
    <d v="1899-12-30T12:51:00"/>
    <n v="1"/>
    <s v="$4.25"/>
    <s v="$4.25"/>
    <x v="1"/>
  </r>
  <r>
    <n v="13473"/>
    <s v="C541092"/>
    <n v="22700"/>
    <s v="BLACK AND WHITE DOG BOWL"/>
    <d v="2011-01-13T00:00:00"/>
    <d v="1899-12-30T12:56:00"/>
    <n v="6"/>
    <s v="$0.85"/>
    <s v="$5.1"/>
    <x v="1"/>
  </r>
  <r>
    <n v="14229"/>
    <s v="C541089"/>
    <n v="22456"/>
    <s v="NATURAL SLATE CHALKBOARD LARGE"/>
    <d v="2011-01-13T00:00:00"/>
    <d v="1899-12-30T12:41:00"/>
    <n v="1"/>
    <s v="$4.95"/>
    <s v="$4.95"/>
    <x v="1"/>
  </r>
  <r>
    <n v="17406"/>
    <s v="C541090"/>
    <n v="22649"/>
    <s v="STRAWBERRY FAIRY CAKE TEAPOT"/>
    <d v="2011-01-13T00:00:00"/>
    <d v="1899-12-30T12:52:00"/>
    <n v="1"/>
    <s v="$4.95"/>
    <s v="$4.95"/>
    <x v="1"/>
  </r>
  <r>
    <n v="17406"/>
    <s v="C541090"/>
    <s v="35471D"/>
    <s v="SET OF 3 BIRD LIGHT PINK FEATHER"/>
    <d v="2011-01-13T00:00:00"/>
    <d v="1899-12-30T12:52:00"/>
    <n v="1"/>
    <s v="$1.25"/>
    <s v="$1.25"/>
    <x v="1"/>
  </r>
  <r>
    <n v="17581"/>
    <s v="C541009"/>
    <n v="22943"/>
    <s v="CHRISTMAS LIGHTS 10 VINTAGE BAUBLES"/>
    <d v="2011-01-13T00:00:00"/>
    <d v="1899-12-30T10:56:00"/>
    <n v="1"/>
    <s v="$4.95"/>
    <s v="$4.95"/>
    <x v="1"/>
  </r>
  <r>
    <n v="17581"/>
    <s v="C541009"/>
    <n v="22727"/>
    <s v="ALARM CLOCK BAKELIKE RED"/>
    <d v="2011-01-13T00:00:00"/>
    <d v="1899-12-30T10:56:00"/>
    <n v="1"/>
    <s v="$3.75"/>
    <s v="$3.75"/>
    <x v="1"/>
  </r>
  <r>
    <n v="17581"/>
    <s v="C541009"/>
    <n v="21735"/>
    <s v="TWO DOOR CURIO CABINET"/>
    <d v="2011-01-13T00:00:00"/>
    <d v="1899-12-30T10:56:00"/>
    <n v="1"/>
    <s v="$12.75"/>
    <s v="$12.75"/>
    <x v="1"/>
  </r>
  <r>
    <n v="17581"/>
    <s v="C541009"/>
    <n v="22411"/>
    <s v="JUMBO SHOPPER VINTAGE RED PAISLEY"/>
    <d v="2011-01-13T00:00:00"/>
    <d v="1899-12-30T10:56:00"/>
    <n v="1"/>
    <s v="$1.95"/>
    <s v="$1.95"/>
    <x v="1"/>
  </r>
  <r>
    <n v="13081"/>
    <s v="C541201"/>
    <n v="22951"/>
    <s v="60 CAKE CASES DOLLY GIRL DESIGN"/>
    <d v="2011-01-14T00:00:00"/>
    <d v="1899-12-30T12:05:00"/>
    <n v="24"/>
    <s v="$0.55"/>
    <s v="$13.2"/>
    <x v="1"/>
  </r>
  <r>
    <n v="13107"/>
    <s v="C541233"/>
    <n v="21539"/>
    <s v="RED RETROSPOT BUTTER DISH"/>
    <d v="2011-01-14T00:00:00"/>
    <d v="1899-12-30T17:00:00"/>
    <n v="1"/>
    <s v="$4.95"/>
    <s v="$4.95"/>
    <x v="1"/>
  </r>
  <r>
    <n v="13455"/>
    <s v="C541231"/>
    <n v="22059"/>
    <s v="CERAMIC STRAWBERRY DESIGN MUG"/>
    <d v="2011-01-14T00:00:00"/>
    <d v="1899-12-30T16:55:00"/>
    <n v="1"/>
    <s v="$1.49"/>
    <s v="$1.49"/>
    <x v="1"/>
  </r>
  <r>
    <n v="13455"/>
    <s v="C541231"/>
    <n v="22800"/>
    <s v="ANTIQUE TALL SWIRLGLASS TRINKET POT"/>
    <d v="2011-01-14T00:00:00"/>
    <d v="1899-12-30T16:55:00"/>
    <n v="1"/>
    <s v="$3.75"/>
    <s v="$3.75"/>
    <x v="1"/>
  </r>
  <r>
    <n v="13455"/>
    <s v="C541231"/>
    <n v="21539"/>
    <s v="RED RETROSPOT BUTTER DISH"/>
    <d v="2011-01-14T00:00:00"/>
    <d v="1899-12-30T16:55:00"/>
    <n v="1"/>
    <s v="$4.95"/>
    <s v="$4.95"/>
    <x v="1"/>
  </r>
  <r>
    <n v="13455"/>
    <s v="C541231"/>
    <n v="22423"/>
    <s v="REGENCY CAKESTAND 3 TIER"/>
    <d v="2011-01-14T00:00:00"/>
    <d v="1899-12-30T16:55:00"/>
    <n v="1"/>
    <s v="$12.75"/>
    <s v="$12.75"/>
    <x v="1"/>
  </r>
  <r>
    <n v="13455"/>
    <s v="C541231"/>
    <s v="72807A"/>
    <s v="SET/3 ROSE CANDLE IN JEWELLED BOX"/>
    <d v="2011-01-14T00:00:00"/>
    <d v="1899-12-30T16:55:00"/>
    <n v="1"/>
    <s v="$4.25"/>
    <s v="$4.25"/>
    <x v="1"/>
  </r>
  <r>
    <n v="13599"/>
    <s v="C541237"/>
    <n v="22664"/>
    <s v="TOY TIDY DOLLY GIRL DESIGN"/>
    <d v="2011-01-14T00:00:00"/>
    <d v="1899-12-30T17:26:00"/>
    <n v="1"/>
    <s v="$2.10"/>
    <s v="$2.1"/>
    <x v="1"/>
  </r>
  <r>
    <n v="13862"/>
    <s v="C541234"/>
    <n v="22441"/>
    <s v="GROW YOUR OWN BASIL IN ENAMEL MUG"/>
    <d v="2011-01-14T00:00:00"/>
    <d v="1899-12-30T17:11:00"/>
    <n v="1"/>
    <s v="$2.10"/>
    <s v="$2.1"/>
    <x v="1"/>
  </r>
  <r>
    <n v="16235"/>
    <s v="C541232"/>
    <n v="22720"/>
    <s v="SET OF 3 CAKE TINS PANTRY DESIGN"/>
    <d v="2011-01-14T00:00:00"/>
    <d v="1899-12-30T16:58:00"/>
    <n v="1"/>
    <s v="$4.95"/>
    <s v="$4.95"/>
    <x v="1"/>
  </r>
  <r>
    <n v="16235"/>
    <s v="C541232"/>
    <n v="22722"/>
    <s v="SET OF 6 SPICE TINS PANTRY DESIGN"/>
    <d v="2011-01-14T00:00:00"/>
    <d v="1899-12-30T16:58:00"/>
    <n v="1"/>
    <s v="$3.95"/>
    <s v="$3.95"/>
    <x v="1"/>
  </r>
  <r>
    <n v="15535"/>
    <s v="C541245"/>
    <s v="85036C"/>
    <s v="ROSE 1 WICK MORRIS BOXED CANDLE"/>
    <d v="2011-01-16T00:00:00"/>
    <d v="1899-12-30T12:40:00"/>
    <n v="12"/>
    <s v="$4.25"/>
    <s v="$51"/>
    <x v="1"/>
  </r>
  <r>
    <n v="18069"/>
    <s v="C541257"/>
    <n v="22111"/>
    <s v="SCOTTIE DOG HOT WATER BOTTLE"/>
    <d v="2011-01-16T00:00:00"/>
    <d v="1899-12-30T14:48:00"/>
    <n v="1"/>
    <s v="$4.95"/>
    <s v="$4.95"/>
    <x v="1"/>
  </r>
  <r>
    <n v="13883"/>
    <s v="C541418"/>
    <n v="22809"/>
    <s v="SET OF 6 T-LIGHTS SANTA"/>
    <d v="2011-01-17T00:00:00"/>
    <d v="1899-12-30T16:45:00"/>
    <n v="12"/>
    <s v="$2.55"/>
    <s v="$30.6"/>
    <x v="1"/>
  </r>
  <r>
    <n v="14292"/>
    <s v="C541415"/>
    <n v="22464"/>
    <s v="HANGING METAL HEART LANTERN"/>
    <d v="2011-01-17T00:00:00"/>
    <d v="1899-12-30T16:20:00"/>
    <n v="1"/>
    <s v="$1.65"/>
    <s v="$1.65"/>
    <x v="1"/>
  </r>
  <r>
    <n v="14292"/>
    <s v="C541415"/>
    <s v="85123A"/>
    <s v="WHITE HANGING HEART T-LIGHT HOLDER"/>
    <d v="2011-01-17T00:00:00"/>
    <d v="1899-12-30T16:20:00"/>
    <n v="1"/>
    <s v="$2.55"/>
    <s v="$2.55"/>
    <x v="1"/>
  </r>
  <r>
    <n v="14292"/>
    <s v="C541415"/>
    <n v="21527"/>
    <s v="RED RETROSPOT TRADITIONAL TEAPOT"/>
    <d v="2011-01-17T00:00:00"/>
    <d v="1899-12-30T16:20:00"/>
    <n v="1"/>
    <s v="$7.95"/>
    <s v="$7.95"/>
    <x v="1"/>
  </r>
  <r>
    <n v="14606"/>
    <s v="C541416"/>
    <n v="22327"/>
    <s v="ROUND SNACK BOXES SET OF 4 SKULLS"/>
    <d v="2011-01-17T00:00:00"/>
    <d v="1899-12-30T16:23:00"/>
    <n v="1"/>
    <s v="$2.95"/>
    <s v="$2.95"/>
    <x v="1"/>
  </r>
  <r>
    <n v="13693"/>
    <s v="C541499"/>
    <n v="22766"/>
    <s v="PHOTO FRAME CORNICE"/>
    <d v="2011-01-18T00:00:00"/>
    <d v="1899-12-30T15:23:00"/>
    <n v="1"/>
    <s v="$2.95"/>
    <s v="$2.95"/>
    <x v="1"/>
  </r>
  <r>
    <n v="13693"/>
    <s v="C541499"/>
    <n v="84819"/>
    <s v="DANISH ROSE ROUND SEWING BOX"/>
    <d v="2011-01-18T00:00:00"/>
    <d v="1899-12-30T15:23:00"/>
    <n v="1"/>
    <s v="$4.25"/>
    <s v="$4.25"/>
    <x v="1"/>
  </r>
  <r>
    <n v="13693"/>
    <s v="C541498"/>
    <n v="22776"/>
    <s v="SWEETHEART CAKESTAND 3 TIER"/>
    <d v="2011-01-18T00:00:00"/>
    <d v="1899-12-30T15:21:00"/>
    <n v="1"/>
    <s v="$9.95"/>
    <s v="$9.95"/>
    <x v="1"/>
  </r>
  <r>
    <n v="15291"/>
    <s v="C541503"/>
    <n v="22170"/>
    <s v="PICTURE FRAME WOOD TRIPLE PORTRAIT"/>
    <d v="2011-01-18T00:00:00"/>
    <d v="1899-12-30T15:31:00"/>
    <n v="1"/>
    <s v="$6.75"/>
    <s v="$6.75"/>
    <x v="1"/>
  </r>
  <r>
    <n v="17576"/>
    <s v="C541512"/>
    <s v="85036B"/>
    <s v="CHOCOLATE 1 WICK MORRIS BOX CANDLE"/>
    <d v="2011-01-18T00:00:00"/>
    <d v="1899-12-30T16:52:00"/>
    <n v="6"/>
    <s v="$4.25"/>
    <s v="$25.5"/>
    <x v="1"/>
  </r>
  <r>
    <n v="18190"/>
    <s v="C541502"/>
    <n v="22768"/>
    <s v="FAMILY PHOTO FRAME CORNICE"/>
    <d v="2011-01-18T00:00:00"/>
    <d v="1899-12-30T15:30:00"/>
    <n v="1"/>
    <s v="$9.95"/>
    <s v="$9.95"/>
    <x v="1"/>
  </r>
  <r>
    <n v="14572"/>
    <s v="C541603"/>
    <n v="22838"/>
    <s v="3 TIER CAKE TIN RED AND CREAM"/>
    <d v="2011-01-19T00:00:00"/>
    <d v="1899-12-30T17:21:00"/>
    <n v="1"/>
    <s v="$14.95"/>
    <s v="$14.95"/>
    <x v="1"/>
  </r>
  <r>
    <n v="12540"/>
    <s v="C541654"/>
    <n v="21843"/>
    <s v="RED RETROSPOT CAKE STAND"/>
    <d v="2011-01-20T00:00:00"/>
    <d v="1899-12-30T11:53:00"/>
    <n v="6"/>
    <s v="$10.95"/>
    <s v="$65.7"/>
    <x v="9"/>
  </r>
  <r>
    <n v="13090"/>
    <s v="C541691"/>
    <n v="22138"/>
    <s v="BAKING SET 9 PIECE RETROSPOT"/>
    <d v="2011-01-20T00:00:00"/>
    <d v="1899-12-30T16:22:00"/>
    <n v="6"/>
    <s v="$4.95"/>
    <s v="$29.7"/>
    <x v="1"/>
  </r>
  <r>
    <n v="14309"/>
    <s v="C541693"/>
    <n v="22636"/>
    <s v="CHILDS BREAKFAST SET CIRCUS PARADE"/>
    <d v="2011-01-20T00:00:00"/>
    <d v="1899-12-30T17:02:00"/>
    <n v="1"/>
    <s v="$8.50"/>
    <s v="$8.5"/>
    <x v="1"/>
  </r>
  <r>
    <n v="14309"/>
    <s v="C541693"/>
    <n v="22699"/>
    <s v="ROSES REGENCY TEACUP AND SAUCER"/>
    <d v="2011-01-20T00:00:00"/>
    <d v="1899-12-30T17:02:00"/>
    <n v="1"/>
    <s v="$2.95"/>
    <s v="$2.95"/>
    <x v="1"/>
  </r>
  <r>
    <n v="14309"/>
    <s v="C541693"/>
    <n v="22617"/>
    <s v="BAKING SET SPACEBOY DESIGN"/>
    <d v="2011-01-20T00:00:00"/>
    <d v="1899-12-30T17:02:00"/>
    <n v="1"/>
    <s v="$4.95"/>
    <s v="$4.95"/>
    <x v="1"/>
  </r>
  <r>
    <n v="14309"/>
    <s v="C541693"/>
    <n v="84945"/>
    <s v="MULTI COLOUR SILVER T-LIGHT HOLDER"/>
    <d v="2011-01-20T00:00:00"/>
    <d v="1899-12-30T17:02:00"/>
    <n v="6"/>
    <s v="$0.85"/>
    <s v="$5.1"/>
    <x v="1"/>
  </r>
  <r>
    <n v="16892"/>
    <s v="C541674"/>
    <n v="22606"/>
    <s v="WOODEN SKITTLES GARDEN SET"/>
    <d v="2011-01-20T00:00:00"/>
    <d v="1899-12-30T13:19:00"/>
    <n v="1"/>
    <s v="$15.95"/>
    <s v="$15.95"/>
    <x v="1"/>
  </r>
  <r>
    <n v="17315"/>
    <s v="C541656"/>
    <n v="22178"/>
    <s v="VICTORIAN GLASS HANGING T-LIGHT"/>
    <d v="2011-01-20T00:00:00"/>
    <d v="1899-12-30T12:07:00"/>
    <n v="1"/>
    <s v="$1.25"/>
    <s v="$1.25"/>
    <x v="1"/>
  </r>
  <r>
    <n v="17315"/>
    <s v="C541656"/>
    <n v="21537"/>
    <s v="RED RETROSPOT PUDDING BOWL"/>
    <d v="2011-01-20T00:00:00"/>
    <d v="1899-12-30T12:07:00"/>
    <n v="1"/>
    <s v="$4.25"/>
    <s v="$4.25"/>
    <x v="1"/>
  </r>
  <r>
    <n v="17315"/>
    <s v="C541656"/>
    <n v="21528"/>
    <s v="DAIRY MAID TRADITIONAL TEAPOT"/>
    <d v="2011-01-20T00:00:00"/>
    <d v="1899-12-30T12:07:00"/>
    <n v="1"/>
    <s v="$6.95"/>
    <s v="$6.95"/>
    <x v="1"/>
  </r>
  <r>
    <n v="17364"/>
    <s v="C541694"/>
    <n v="22423"/>
    <s v="REGENCY CAKESTAND 3 TIER"/>
    <d v="2011-01-20T00:00:00"/>
    <d v="1899-12-30T17:06:00"/>
    <n v="1"/>
    <s v="$12.75"/>
    <s v="$12.75"/>
    <x v="1"/>
  </r>
  <r>
    <n v="17841"/>
    <s v="C541641"/>
    <n v="21671"/>
    <s v="RED SPOT CERAMIC DRAWER KNOB"/>
    <d v="2011-01-20T00:00:00"/>
    <d v="1899-12-30T11:00:00"/>
    <n v="1"/>
    <s v="$1.25"/>
    <s v="$1.25"/>
    <x v="1"/>
  </r>
  <r>
    <n v="17841"/>
    <s v="C541641"/>
    <n v="21672"/>
    <s v="WHITE SPOT RED CERAMIC DRAWER KNOB"/>
    <d v="2011-01-20T00:00:00"/>
    <d v="1899-12-30T11:00:00"/>
    <n v="1"/>
    <s v="$1.25"/>
    <s v="$1.25"/>
    <x v="1"/>
  </r>
  <r>
    <n v="12626"/>
    <s v="C541735"/>
    <n v="22138"/>
    <s v="BAKING SET 9 PIECE RETROSPOT"/>
    <d v="2011-01-21T00:00:00"/>
    <d v="1899-12-30T11:35:00"/>
    <n v="6"/>
    <s v="$4.95"/>
    <s v="$29.7"/>
    <x v="0"/>
  </r>
  <r>
    <n v="12626"/>
    <s v="C541735"/>
    <n v="22960"/>
    <s v="JAM MAKING SET WITH JARS"/>
    <d v="2011-01-21T00:00:00"/>
    <d v="1899-12-30T11:35:00"/>
    <n v="1"/>
    <s v="$4.25"/>
    <s v="$4.25"/>
    <x v="0"/>
  </r>
  <r>
    <n v="12652"/>
    <s v="C541825"/>
    <n v="21877"/>
    <s v="HOME SWEET HOME MUG"/>
    <d v="2011-01-21T00:00:00"/>
    <d v="1899-12-30T17:01:00"/>
    <n v="1"/>
    <s v="$1.25"/>
    <s v="$1.25"/>
    <x v="3"/>
  </r>
  <r>
    <n v="12652"/>
    <s v="C541825"/>
    <n v="21875"/>
    <s v="KINGS CHOICE MUG"/>
    <d v="2011-01-21T00:00:00"/>
    <d v="1899-12-30T17:01:00"/>
    <n v="1"/>
    <s v="$1.25"/>
    <s v="$1.25"/>
    <x v="3"/>
  </r>
  <r>
    <n v="12652"/>
    <s v="C541825"/>
    <n v="20914"/>
    <s v="SET/5 RED RETROSPOT LID GLASS BOWLS"/>
    <d v="2011-01-21T00:00:00"/>
    <d v="1899-12-30T17:01:00"/>
    <n v="1"/>
    <s v="$2.95"/>
    <s v="$2.95"/>
    <x v="3"/>
  </r>
  <r>
    <n v="12829"/>
    <s v="C541787"/>
    <n v="84816"/>
    <s v="DANISH ROSE BEDSIDE CABINET"/>
    <d v="2011-01-21T00:00:00"/>
    <d v="1899-12-30T12:56:00"/>
    <n v="1"/>
    <s v="$39.95"/>
    <s v="$39.95"/>
    <x v="1"/>
  </r>
  <r>
    <n v="13102"/>
    <s v="C541779"/>
    <n v="22659"/>
    <s v="LUNCH BOX I LOVE LONDON"/>
    <d v="2011-01-21T00:00:00"/>
    <d v="1899-12-30T11:50:00"/>
    <n v="12"/>
    <s v="$1.95"/>
    <s v="$23.4"/>
    <x v="1"/>
  </r>
  <r>
    <n v="13284"/>
    <s v="C541704"/>
    <n v="21519"/>
    <s v="GIN &amp; TONIC DIET GREETING CARD"/>
    <d v="2011-01-21T00:00:00"/>
    <d v="1899-12-30T10:25:00"/>
    <n v="12"/>
    <s v="$0.42"/>
    <s v="$5.04"/>
    <x v="1"/>
  </r>
  <r>
    <n v="13769"/>
    <s v="C541828"/>
    <n v="21903"/>
    <s v="MAN FLU METAL SIGN"/>
    <d v="2011-01-21T00:00:00"/>
    <d v="1899-12-30T17:06:00"/>
    <n v="1"/>
    <s v="$2.10"/>
    <s v="$2.1"/>
    <x v="1"/>
  </r>
  <r>
    <n v="14175"/>
    <s v="C541790"/>
    <n v="82581"/>
    <s v="TOILET METAL SIGN"/>
    <d v="2011-01-21T00:00:00"/>
    <d v="1899-12-30T13:07:00"/>
    <n v="12"/>
    <s v="$0.55"/>
    <s v="$6.6"/>
    <x v="1"/>
  </r>
  <r>
    <n v="14175"/>
    <s v="C541790"/>
    <n v="82580"/>
    <s v="BATHROOM METAL SIGN"/>
    <d v="2011-01-21T00:00:00"/>
    <d v="1899-12-30T13:07:00"/>
    <n v="12"/>
    <s v="$0.55"/>
    <s v="$6.6"/>
    <x v="1"/>
  </r>
  <r>
    <n v="14175"/>
    <s v="C541790"/>
    <n v="82578"/>
    <s v="KITCHEN METAL SIGN"/>
    <d v="2011-01-21T00:00:00"/>
    <d v="1899-12-30T13:07:00"/>
    <n v="12"/>
    <s v="$0.55"/>
    <s v="$6.6"/>
    <x v="1"/>
  </r>
  <r>
    <n v="14320"/>
    <s v="C541710"/>
    <n v="21210"/>
    <s v="SET OF 72 RETROSPOT PAPER  DOILIES"/>
    <d v="2011-01-21T00:00:00"/>
    <d v="1899-12-30T11:17:00"/>
    <n v="12"/>
    <s v="$1.45"/>
    <s v="$17.4"/>
    <x v="1"/>
  </r>
  <r>
    <n v="14320"/>
    <s v="C541710"/>
    <n v="21791"/>
    <s v="VINTAGE HEADS AND TAILS CARD GAME"/>
    <d v="2011-01-21T00:00:00"/>
    <d v="1899-12-30T11:17:00"/>
    <n v="12"/>
    <s v="$1.25"/>
    <s v="$15"/>
    <x v="1"/>
  </r>
  <r>
    <n v="14320"/>
    <s v="C541710"/>
    <n v="22558"/>
    <s v="CLOTHES PEGS RETROSPOT PACK 24"/>
    <d v="2011-01-21T00:00:00"/>
    <d v="1899-12-30T11:17:00"/>
    <n v="12"/>
    <s v="$1.49"/>
    <s v="$17.88"/>
    <x v="1"/>
  </r>
  <r>
    <n v="14320"/>
    <s v="C541710"/>
    <n v="22561"/>
    <s v="WOODEN SCHOOL COLOURING SET"/>
    <d v="2011-01-21T00:00:00"/>
    <d v="1899-12-30T11:17:00"/>
    <n v="12"/>
    <s v="$1.65"/>
    <s v="$19.8"/>
    <x v="1"/>
  </r>
  <r>
    <n v="14320"/>
    <s v="C541710"/>
    <n v="21974"/>
    <s v="SET OF 36 PAISLEY FLOWER DOILIES"/>
    <d v="2011-01-21T00:00:00"/>
    <d v="1899-12-30T11:17:00"/>
    <n v="12"/>
    <s v="$1.45"/>
    <s v="$17.4"/>
    <x v="1"/>
  </r>
  <r>
    <n v="14320"/>
    <s v="C541710"/>
    <n v="21880"/>
    <s v="RED RETROSPOT TAPE"/>
    <d v="2011-01-21T00:00:00"/>
    <d v="1899-12-30T11:17:00"/>
    <n v="12"/>
    <s v="$0.65"/>
    <s v="$7.8"/>
    <x v="1"/>
  </r>
  <r>
    <n v="14895"/>
    <s v="C541701"/>
    <n v="21527"/>
    <s v="RED RETROSPOT TRADITIONAL TEAPOT"/>
    <d v="2011-01-21T00:00:00"/>
    <d v="1899-12-30T09:26:00"/>
    <n v="1"/>
    <s v="$7.95"/>
    <s v="$7.95"/>
    <x v="1"/>
  </r>
  <r>
    <n v="15281"/>
    <s v="C541821"/>
    <s v="84968D"/>
    <s v="SET OF 16 VINTAGE RED CUTLERY"/>
    <d v="2011-01-21T00:00:00"/>
    <d v="1899-12-30T16:41:00"/>
    <n v="1"/>
    <s v="$12.75"/>
    <s v="$12.75"/>
    <x v="1"/>
  </r>
  <r>
    <n v="15281"/>
    <s v="C541821"/>
    <n v="84631"/>
    <s v="FRUIT TREE AND BIRDS WALL PLAQUE"/>
    <d v="2011-01-21T00:00:00"/>
    <d v="1899-12-30T16:41:00"/>
    <n v="1"/>
    <s v="$7.95"/>
    <s v="$7.95"/>
    <x v="1"/>
  </r>
  <r>
    <n v="15281"/>
    <s v="C541821"/>
    <n v="22973"/>
    <s v="CHILDREN'S CIRCUS PARADE MUG"/>
    <d v="2011-01-21T00:00:00"/>
    <d v="1899-12-30T16:41:00"/>
    <n v="1"/>
    <s v="$1.65"/>
    <s v="$1.65"/>
    <x v="1"/>
  </r>
  <r>
    <n v="15658"/>
    <s v="C541822"/>
    <n v="22697"/>
    <s v="GREEN REGENCY TEACUP AND SAUCER"/>
    <d v="2011-01-21T00:00:00"/>
    <d v="1899-12-30T16:53:00"/>
    <n v="1"/>
    <s v="$2.95"/>
    <s v="$2.95"/>
    <x v="1"/>
  </r>
  <r>
    <n v="15658"/>
    <s v="C541822"/>
    <n v="22926"/>
    <s v="IVORY GIANT GARDEN THERMOMETER"/>
    <d v="2011-01-21T00:00:00"/>
    <d v="1899-12-30T16:53:00"/>
    <n v="1"/>
    <s v="$5.95"/>
    <s v="$5.95"/>
    <x v="1"/>
  </r>
  <r>
    <n v="17048"/>
    <s v="C541834"/>
    <n v="85118"/>
    <s v="HEART T-LIGHT HOLDER"/>
    <d v="2011-01-21T00:00:00"/>
    <d v="1899-12-30T17:24:00"/>
    <n v="6"/>
    <s v="$1.25"/>
    <s v="$7.5"/>
    <x v="1"/>
  </r>
  <r>
    <n v="17389"/>
    <s v="C541818"/>
    <n v="22207"/>
    <s v="FRYING PAN UNION FLAG"/>
    <d v="2011-01-21T00:00:00"/>
    <d v="1899-12-30T16:34:00"/>
    <n v="1"/>
    <s v="$3.75"/>
    <s v="$3.75"/>
    <x v="1"/>
  </r>
  <r>
    <n v="17644"/>
    <s v="C541833"/>
    <n v="22634"/>
    <s v="CHILDS BREAKFAST SET SPACEBOY"/>
    <d v="2011-01-21T00:00:00"/>
    <d v="1899-12-30T17:18:00"/>
    <n v="1"/>
    <s v="$9.95"/>
    <s v="$9.95"/>
    <x v="1"/>
  </r>
  <r>
    <n v="17677"/>
    <s v="C541823"/>
    <n v="21155"/>
    <s v="RED RETROSPOT PEG BAG"/>
    <d v="2011-01-21T00:00:00"/>
    <d v="1899-12-30T16:55:00"/>
    <n v="1"/>
    <s v="$2.10"/>
    <s v="$2.1"/>
    <x v="1"/>
  </r>
  <r>
    <n v="18223"/>
    <s v="C541831"/>
    <n v="22943"/>
    <s v="CHRISTMAS LIGHTS 10 VINTAGE BAUBLES"/>
    <d v="2011-01-21T00:00:00"/>
    <d v="1899-12-30T17:12:00"/>
    <n v="1"/>
    <s v="$4.95"/>
    <s v="$4.95"/>
    <x v="1"/>
  </r>
  <r>
    <n v="18223"/>
    <s v="C541707"/>
    <n v="22196"/>
    <s v="SMALL HEART MEASURING SPOONS"/>
    <d v="2011-01-21T00:00:00"/>
    <d v="1899-12-30T11:07:00"/>
    <n v="1"/>
    <s v="$0.85"/>
    <s v="$0.85"/>
    <x v="1"/>
  </r>
  <r>
    <n v="18260"/>
    <s v="C541826"/>
    <n v="22423"/>
    <s v="REGENCY CAKESTAND 3 TIER"/>
    <d v="2011-01-21T00:00:00"/>
    <d v="1899-12-30T17:04:00"/>
    <n v="1"/>
    <s v="$12.75"/>
    <s v="$12.75"/>
    <x v="1"/>
  </r>
  <r>
    <n v="18260"/>
    <s v="C541826"/>
    <n v="22149"/>
    <s v="FELTCRAFT 6 FLOWER FRIENDS"/>
    <d v="2011-01-21T00:00:00"/>
    <d v="1899-12-30T17:04:00"/>
    <n v="1"/>
    <s v="$2.10"/>
    <s v="$2.1"/>
    <x v="1"/>
  </r>
  <r>
    <n v="13798"/>
    <s v="C541863"/>
    <n v="37446"/>
    <s v="MINI CAKE STAND WITH HANGING CAKES"/>
    <d v="2011-01-23T00:00:00"/>
    <d v="1899-12-30T16:08:00"/>
    <n v="1"/>
    <s v="$1.25"/>
    <s v="$1.25"/>
    <x v="1"/>
  </r>
  <r>
    <n v="13798"/>
    <s v="C541863"/>
    <n v="21936"/>
    <s v="RED RETROSPOT PICNIC BAG"/>
    <d v="2011-01-23T00:00:00"/>
    <d v="1899-12-30T16:08:00"/>
    <n v="1"/>
    <s v="$2.55"/>
    <s v="$2.55"/>
    <x v="1"/>
  </r>
  <r>
    <n v="13798"/>
    <s v="C541863"/>
    <n v="21932"/>
    <s v="SCANDINAVIAN PAISLEY PICNIC BAG"/>
    <d v="2011-01-23T00:00:00"/>
    <d v="1899-12-30T16:08:00"/>
    <n v="1"/>
    <s v="$2.55"/>
    <s v="$2.55"/>
    <x v="1"/>
  </r>
  <r>
    <n v="13798"/>
    <s v="C541863"/>
    <n v="37450"/>
    <s v="CERAMIC CAKE BOWL + HANGING CAKES"/>
    <d v="2011-01-23T00:00:00"/>
    <d v="1899-12-30T16:08:00"/>
    <n v="1"/>
    <s v="$2.55"/>
    <s v="$2.55"/>
    <x v="1"/>
  </r>
  <r>
    <n v="13798"/>
    <s v="C541863"/>
    <n v="20725"/>
    <s v="LUNCH BAG RED RETROSPOT"/>
    <d v="2011-01-23T00:00:00"/>
    <d v="1899-12-30T16:08:00"/>
    <n v="1"/>
    <s v="$1.45"/>
    <s v="$1.45"/>
    <x v="1"/>
  </r>
  <r>
    <n v="13798"/>
    <s v="C541863"/>
    <n v="21181"/>
    <s v="PLEASE ONE PERSON METAL SIGN"/>
    <d v="2011-01-23T00:00:00"/>
    <d v="1899-12-30T16:08:00"/>
    <n v="1"/>
    <s v="$1.85"/>
    <s v="$1.85"/>
    <x v="1"/>
  </r>
  <r>
    <n v="13798"/>
    <s v="C541863"/>
    <n v="82583"/>
    <s v="HOT BATHS METAL SIGN"/>
    <d v="2011-01-23T00:00:00"/>
    <d v="1899-12-30T16:08:00"/>
    <n v="1"/>
    <s v="$1.69"/>
    <s v="$1.69"/>
    <x v="1"/>
  </r>
  <r>
    <n v="13798"/>
    <s v="C541863"/>
    <n v="20727"/>
    <s v="LUNCH BAG  BLACK SKULL."/>
    <d v="2011-01-23T00:00:00"/>
    <d v="1899-12-30T16:08:00"/>
    <n v="1"/>
    <s v="$1.45"/>
    <s v="$1.45"/>
    <x v="1"/>
  </r>
  <r>
    <n v="13798"/>
    <s v="C541863"/>
    <s v="85099B"/>
    <s v="JUMBO BAG RED RETROSPOT"/>
    <d v="2011-01-23T00:00:00"/>
    <d v="1899-12-30T16:08:00"/>
    <n v="6"/>
    <s v="$1.65"/>
    <s v="$9.9"/>
    <x v="1"/>
  </r>
  <r>
    <n v="17841"/>
    <s v="C541852"/>
    <n v="21781"/>
    <s v="MA CAMPAGNE CUTLERY BOX"/>
    <d v="2011-01-23T00:00:00"/>
    <d v="1899-12-30T14:21:00"/>
    <n v="1"/>
    <s v="$14.95"/>
    <s v="$14.95"/>
    <x v="1"/>
  </r>
  <r>
    <n v="14796"/>
    <s v="C541868"/>
    <n v="22423"/>
    <s v="REGENCY CAKESTAND 3 TIER"/>
    <d v="2011-01-24T00:00:00"/>
    <d v="1899-12-30T09:30:00"/>
    <n v="1"/>
    <s v="$12.75"/>
    <s v="$12.75"/>
    <x v="1"/>
  </r>
  <r>
    <n v="15039"/>
    <s v="C541897"/>
    <n v="22170"/>
    <s v="PICTURE FRAME WOOD TRIPLE PORTRAIT"/>
    <d v="2011-01-24T00:00:00"/>
    <d v="1899-12-30T11:30:00"/>
    <n v="12"/>
    <s v="$5.95"/>
    <s v="$71.4"/>
    <x v="1"/>
  </r>
  <r>
    <n v="16782"/>
    <s v="C541885"/>
    <s v="85123A"/>
    <s v="WHITE HANGING HEART T-LIGHT HOLDER"/>
    <d v="2011-01-24T00:00:00"/>
    <d v="1899-12-30T11:14:00"/>
    <n v="1"/>
    <s v="$2.95"/>
    <s v="$2.95"/>
    <x v="1"/>
  </r>
  <r>
    <n v="17799"/>
    <s v="C541961"/>
    <n v="22768"/>
    <s v="FAMILY PHOTO FRAME CORNICE"/>
    <d v="2011-01-24T00:00:00"/>
    <d v="1899-12-30T12:58:00"/>
    <n v="1"/>
    <s v="$9.95"/>
    <s v="$9.95"/>
    <x v="1"/>
  </r>
  <r>
    <n v="12471"/>
    <s v="C542101"/>
    <n v="22649"/>
    <s v="STRAWBERRY FAIRY CAKE TEAPOT"/>
    <d v="2011-01-25T00:00:00"/>
    <d v="1899-12-30T13:15:00"/>
    <n v="1"/>
    <s v="$4.95"/>
    <s v="$4.95"/>
    <x v="0"/>
  </r>
  <r>
    <n v="12553"/>
    <s v="C542088"/>
    <n v="22556"/>
    <s v="PLASTERS IN TIN CIRCUS PARADE"/>
    <d v="2011-01-25T00:00:00"/>
    <d v="1899-12-30T12:36:00"/>
    <n v="12"/>
    <s v="$1.65"/>
    <s v="$19.8"/>
    <x v="3"/>
  </r>
  <r>
    <n v="12854"/>
    <s v="C542078"/>
    <n v="22189"/>
    <s v="CREAM HEART CARD HOLDER"/>
    <d v="2011-01-25T00:00:00"/>
    <d v="1899-12-30T12:11:00"/>
    <n v="1"/>
    <s v="$3.95"/>
    <s v="$3.95"/>
    <x v="1"/>
  </r>
  <r>
    <n v="12854"/>
    <s v="C542078"/>
    <n v="22461"/>
    <s v="SAVOY ART DECO CLOCK"/>
    <d v="2011-01-25T00:00:00"/>
    <d v="1899-12-30T12:11:00"/>
    <n v="1"/>
    <s v="$12.75"/>
    <s v="$12.75"/>
    <x v="1"/>
  </r>
  <r>
    <n v="13310"/>
    <s v="C542094"/>
    <n v="22236"/>
    <s v="CAKE STAND 3 TIER MAGIC GARDEN"/>
    <d v="2011-01-25T00:00:00"/>
    <d v="1899-12-30T12:47:00"/>
    <n v="1"/>
    <s v="$12.75"/>
    <s v="$12.75"/>
    <x v="1"/>
  </r>
  <r>
    <n v="14113"/>
    <s v="C541994"/>
    <n v="22111"/>
    <s v="SCOTTIE DOG HOT WATER BOTTLE"/>
    <d v="2011-01-25T00:00:00"/>
    <d v="1899-12-30T09:49:00"/>
    <n v="24"/>
    <s v="$4.25"/>
    <s v="$102"/>
    <x v="1"/>
  </r>
  <r>
    <n v="14389"/>
    <s v="C542092"/>
    <n v="20725"/>
    <s v="LUNCH BAG RED RETROSPOT"/>
    <d v="2011-01-25T00:00:00"/>
    <d v="1899-12-30T12:45:00"/>
    <n v="1"/>
    <s v="$1.65"/>
    <s v="$1.65"/>
    <x v="1"/>
  </r>
  <r>
    <n v="14389"/>
    <s v="C542092"/>
    <n v="20727"/>
    <s v="LUNCH BAG  BLACK SKULL."/>
    <d v="2011-01-25T00:00:00"/>
    <d v="1899-12-30T12:45:00"/>
    <n v="1"/>
    <s v="$1.65"/>
    <s v="$1.65"/>
    <x v="1"/>
  </r>
  <r>
    <n v="14389"/>
    <s v="C542092"/>
    <n v="21931"/>
    <s v="JUMBO STORAGE BAG SUKI"/>
    <d v="2011-01-25T00:00:00"/>
    <d v="1899-12-30T12:45:00"/>
    <n v="1"/>
    <s v="$1.95"/>
    <s v="$1.95"/>
    <x v="1"/>
  </r>
  <r>
    <n v="14389"/>
    <s v="C542092"/>
    <n v="22663"/>
    <s v="JUMBO BAG DOLLY GIRL DESIGN"/>
    <d v="2011-01-25T00:00:00"/>
    <d v="1899-12-30T12:45:00"/>
    <n v="1"/>
    <s v="$1.95"/>
    <s v="$1.95"/>
    <x v="1"/>
  </r>
  <r>
    <n v="14534"/>
    <s v="C542038"/>
    <n v="22727"/>
    <s v="ALARM CLOCK BAKELIKE RED"/>
    <d v="2011-01-25T00:00:00"/>
    <d v="1899-12-30T11:47:00"/>
    <n v="1"/>
    <s v="$3.75"/>
    <s v="$3.75"/>
    <x v="1"/>
  </r>
  <r>
    <n v="14680"/>
    <s v="C542060"/>
    <n v="21936"/>
    <s v="RED RETROSPOT PICNIC BAG"/>
    <d v="2011-01-25T00:00:00"/>
    <d v="1899-12-30T12:01:00"/>
    <n v="1"/>
    <s v="$2.95"/>
    <s v="$2.95"/>
    <x v="1"/>
  </r>
  <r>
    <n v="14680"/>
    <s v="C542060"/>
    <n v="22198"/>
    <s v="LARGE POPCORN HOLDER"/>
    <d v="2011-01-25T00:00:00"/>
    <d v="1899-12-30T12:01:00"/>
    <n v="1"/>
    <s v="$1.65"/>
    <s v="$1.65"/>
    <x v="1"/>
  </r>
  <r>
    <n v="16191"/>
    <s v="C542104"/>
    <n v="22865"/>
    <s v="HAND WARMER OWL DESIGN"/>
    <d v="2011-01-25T00:00:00"/>
    <d v="1899-12-30T13:26:00"/>
    <n v="1"/>
    <s v="$1.85"/>
    <s v="$1.85"/>
    <x v="1"/>
  </r>
  <r>
    <n v="17091"/>
    <s v="C542091"/>
    <n v="22485"/>
    <s v="SET OF 2 WOODEN MARKET CRATES"/>
    <d v="2011-01-25T00:00:00"/>
    <d v="1899-12-30T12:41:00"/>
    <n v="1"/>
    <s v="$12.75"/>
    <s v="$12.75"/>
    <x v="1"/>
  </r>
  <r>
    <n v="17091"/>
    <s v="C542091"/>
    <n v="22960"/>
    <s v="JAM MAKING SET WITH JARS"/>
    <d v="2011-01-25T00:00:00"/>
    <d v="1899-12-30T12:41:00"/>
    <n v="1"/>
    <s v="$4.25"/>
    <s v="$4.25"/>
    <x v="1"/>
  </r>
  <r>
    <n v="17091"/>
    <s v="C542091"/>
    <n v="22442"/>
    <s v="GROW YOUR OWN FLOWERS SET OF 3"/>
    <d v="2011-01-25T00:00:00"/>
    <d v="1899-12-30T12:41:00"/>
    <n v="1"/>
    <s v="$7.95"/>
    <s v="$7.95"/>
    <x v="1"/>
  </r>
  <r>
    <n v="17368"/>
    <s v="C542138"/>
    <n v="22418"/>
    <s v="10 COLOUR SPACEBOY PEN"/>
    <d v="2011-01-25T00:00:00"/>
    <d v="1899-12-30T17:21:00"/>
    <n v="24"/>
    <s v="$0.85"/>
    <s v="$20.4"/>
    <x v="1"/>
  </r>
  <r>
    <n v="18277"/>
    <s v="C542086"/>
    <n v="22423"/>
    <s v="REGENCY CAKESTAND 3 TIER"/>
    <d v="2011-01-25T00:00:00"/>
    <d v="1899-12-30T12:34:00"/>
    <n v="1"/>
    <s v="$12.75"/>
    <s v="$12.75"/>
    <x v="1"/>
  </r>
  <r>
    <n v="13098"/>
    <s v="C542245"/>
    <n v="22383"/>
    <s v="LUNCH BAG SUKI  DESIGN"/>
    <d v="2011-01-26T00:00:00"/>
    <d v="1899-12-30T15:06:00"/>
    <n v="1"/>
    <s v="$1.65"/>
    <s v="$1.65"/>
    <x v="1"/>
  </r>
  <r>
    <n v="13098"/>
    <s v="C542245"/>
    <n v="20726"/>
    <s v="LUNCH BAG WOODLAND"/>
    <d v="2011-01-26T00:00:00"/>
    <d v="1899-12-30T15:06:00"/>
    <n v="1"/>
    <s v="$1.65"/>
    <s v="$1.65"/>
    <x v="1"/>
  </r>
  <r>
    <n v="13098"/>
    <s v="C542244"/>
    <n v="22960"/>
    <s v="JAM MAKING SET WITH JARS"/>
    <d v="2011-01-26T00:00:00"/>
    <d v="1899-12-30T15:04:00"/>
    <n v="1"/>
    <s v="$3.75"/>
    <s v="$3.75"/>
    <x v="1"/>
  </r>
  <r>
    <n v="13098"/>
    <s v="C542245"/>
    <n v="22729"/>
    <s v="ALARM CLOCK BAKELIKE ORANGE"/>
    <d v="2011-01-26T00:00:00"/>
    <d v="1899-12-30T15:06:00"/>
    <n v="1"/>
    <s v="$3.75"/>
    <s v="$3.75"/>
    <x v="1"/>
  </r>
  <r>
    <n v="13098"/>
    <s v="C542245"/>
    <n v="22380"/>
    <s v="TOY TIDY SPACEBOY"/>
    <d v="2011-01-26T00:00:00"/>
    <d v="1899-12-30T15:06:00"/>
    <n v="1"/>
    <s v="$2.10"/>
    <s v="$2.1"/>
    <x v="1"/>
  </r>
  <r>
    <n v="14049"/>
    <s v="C542150"/>
    <n v="21559"/>
    <s v="STRAWBERRY LUNCH BOX WITH CUTLERY"/>
    <d v="2011-01-26T00:00:00"/>
    <d v="1899-12-30T10:30:00"/>
    <n v="1"/>
    <s v="$2.55"/>
    <s v="$2.55"/>
    <x v="1"/>
  </r>
  <r>
    <n v="14049"/>
    <s v="C542150"/>
    <n v="22492"/>
    <s v="MINI PAINT SET VINTAGE"/>
    <d v="2011-01-26T00:00:00"/>
    <d v="1899-12-30T10:30:00"/>
    <n v="1"/>
    <s v="$0.65"/>
    <s v="$0.65"/>
    <x v="1"/>
  </r>
  <r>
    <n v="14049"/>
    <s v="C542150"/>
    <n v="21703"/>
    <s v="BAG 125g SWIRLY MARBLES"/>
    <d v="2011-01-26T00:00:00"/>
    <d v="1899-12-30T10:30:00"/>
    <n v="1"/>
    <s v="$0.42"/>
    <s v="$0.42"/>
    <x v="1"/>
  </r>
  <r>
    <n v="14049"/>
    <s v="C542150"/>
    <n v="22319"/>
    <s v="HAIRCLIPS FORTIES FABRIC ASSORTED"/>
    <d v="2011-01-26T00:00:00"/>
    <d v="1899-12-30T10:30:00"/>
    <n v="6"/>
    <s v="$0.65"/>
    <s v="$3.9"/>
    <x v="1"/>
  </r>
  <r>
    <n v="14606"/>
    <s v="C542218"/>
    <n v="22494"/>
    <s v="EMERGENCY FIRST AID TIN"/>
    <d v="2011-01-26T00:00:00"/>
    <d v="1899-12-30T12:36:00"/>
    <n v="1"/>
    <s v="$1.25"/>
    <s v="$1.25"/>
    <x v="1"/>
  </r>
  <r>
    <n v="14606"/>
    <s v="C542218"/>
    <n v="35971"/>
    <s v="ROSE FOLKART HEART DECORATIONS"/>
    <d v="2011-01-26T00:00:00"/>
    <d v="1899-12-30T12:36:00"/>
    <n v="1"/>
    <s v="$1.25"/>
    <s v="$1.25"/>
    <x v="1"/>
  </r>
  <r>
    <n v="14606"/>
    <s v="C542218"/>
    <n v="22198"/>
    <s v="LARGE POPCORN HOLDER"/>
    <d v="2011-01-26T00:00:00"/>
    <d v="1899-12-30T12:36:00"/>
    <n v="1"/>
    <s v="$1.65"/>
    <s v="$1.65"/>
    <x v="1"/>
  </r>
  <r>
    <n v="14849"/>
    <s v="C542263"/>
    <n v="22699"/>
    <s v="ROSES REGENCY TEACUP AND SAUCER"/>
    <d v="2011-01-26T00:00:00"/>
    <d v="1899-12-30T17:16:00"/>
    <n v="1"/>
    <s v="$2.95"/>
    <s v="$2.95"/>
    <x v="1"/>
  </r>
  <r>
    <n v="15215"/>
    <s v="C542264"/>
    <n v="48138"/>
    <s v="DOORMAT UNION FLAG"/>
    <d v="2011-01-26T00:00:00"/>
    <d v="1899-12-30T17:25:00"/>
    <n v="1"/>
    <s v="$7.95"/>
    <s v="$7.95"/>
    <x v="1"/>
  </r>
  <r>
    <n v="16656"/>
    <s v="C542259"/>
    <n v="22625"/>
    <s v="RED KITCHEN SCALES"/>
    <d v="2011-01-26T00:00:00"/>
    <d v="1899-12-30T17:09:00"/>
    <n v="1"/>
    <s v="$8.50"/>
    <s v="$8.5"/>
    <x v="1"/>
  </r>
  <r>
    <n v="17306"/>
    <s v="C542261"/>
    <n v="22970"/>
    <s v="LONDON BUS COFFEE MUG"/>
    <d v="2011-01-26T00:00:00"/>
    <d v="1899-12-30T17:13:00"/>
    <n v="6"/>
    <s v="$2.10"/>
    <s v="$12.6"/>
    <x v="1"/>
  </r>
  <r>
    <n v="17591"/>
    <s v="C542262"/>
    <n v="21843"/>
    <s v="RED RETROSPOT CAKE STAND"/>
    <d v="2011-01-26T00:00:00"/>
    <d v="1899-12-30T17:15:00"/>
    <n v="1"/>
    <s v="$10.95"/>
    <s v="$10.95"/>
    <x v="1"/>
  </r>
  <r>
    <n v="17722"/>
    <s v="C542256"/>
    <n v="22116"/>
    <s v="METAL SIGN HIS DINNER IS SERVED"/>
    <d v="2011-01-26T00:00:00"/>
    <d v="1899-12-30T17:04:00"/>
    <n v="12"/>
    <s v="$0.85"/>
    <s v="$10.2"/>
    <x v="1"/>
  </r>
  <r>
    <n v="17722"/>
    <s v="C542256"/>
    <n v="22095"/>
    <s v="LADS ONLY TISSUE BOX"/>
    <d v="2011-01-26T00:00:00"/>
    <d v="1899-12-30T17:04:00"/>
    <n v="1"/>
    <s v="$1.06"/>
    <s v="$1.06"/>
    <x v="1"/>
  </r>
  <r>
    <n v="17722"/>
    <s v="C542256"/>
    <n v="21883"/>
    <s v="STARS GIFT TAPE"/>
    <d v="2011-01-26T00:00:00"/>
    <d v="1899-12-30T17:04:00"/>
    <n v="1"/>
    <s v="$0.19"/>
    <s v="$0.19"/>
    <x v="1"/>
  </r>
  <r>
    <n v="17722"/>
    <s v="C542256"/>
    <n v="22471"/>
    <s v="TV DINNER TRAY AIR HOSTESS"/>
    <d v="2011-01-26T00:00:00"/>
    <d v="1899-12-30T17:04:00"/>
    <n v="1"/>
    <s v="$1.95"/>
    <s v="$1.95"/>
    <x v="1"/>
  </r>
  <r>
    <n v="12578"/>
    <s v="C542273"/>
    <n v="22301"/>
    <s v="COFFEE MUG CAT + BIRD DESIGN"/>
    <d v="2011-01-27T00:00:00"/>
    <d v="1899-12-30T10:01:00"/>
    <n v="1"/>
    <s v="$2.55"/>
    <s v="$2.55"/>
    <x v="10"/>
  </r>
  <r>
    <n v="12578"/>
    <s v="C542273"/>
    <n v="22300"/>
    <s v="COFFEE MUG DOG + BALL DESIGN"/>
    <d v="2011-01-27T00:00:00"/>
    <d v="1899-12-30T10:01:00"/>
    <n v="1"/>
    <s v="$2.55"/>
    <s v="$2.55"/>
    <x v="10"/>
  </r>
  <r>
    <n v="12709"/>
    <s v="C542346"/>
    <n v="22591"/>
    <s v="CARDHOLDER GINGHAM CHRISTMAS TREE"/>
    <d v="2011-01-27T00:00:00"/>
    <d v="1899-12-30T12:00:00"/>
    <n v="1"/>
    <s v="$2.55"/>
    <s v="$2.55"/>
    <x v="0"/>
  </r>
  <r>
    <n v="12709"/>
    <s v="C542346"/>
    <n v="21658"/>
    <s v="GLASS  BEURRE DISH"/>
    <d v="2011-01-27T00:00:00"/>
    <d v="1899-12-30T12:00:00"/>
    <n v="1"/>
    <s v="$3.39"/>
    <s v="$3.39"/>
    <x v="0"/>
  </r>
  <r>
    <n v="12709"/>
    <s v="C542346"/>
    <n v="22596"/>
    <s v="CHRISTMAS STAR WISH LIST CHALKBOARD"/>
    <d v="2011-01-27T00:00:00"/>
    <d v="1899-12-30T12:00:00"/>
    <n v="1"/>
    <s v="$0.72"/>
    <s v="$0.72"/>
    <x v="0"/>
  </r>
  <r>
    <n v="12709"/>
    <s v="C542346"/>
    <n v="22606"/>
    <s v="WOODEN SKITTLES GARDEN SET"/>
    <d v="2011-01-27T00:00:00"/>
    <d v="1899-12-30T12:00:00"/>
    <n v="1"/>
    <s v="$12.75"/>
    <s v="$12.75"/>
    <x v="0"/>
  </r>
  <r>
    <n v="13050"/>
    <s v="C542270"/>
    <n v="22960"/>
    <s v="JAM MAKING SET WITH JARS"/>
    <d v="2011-01-27T00:00:00"/>
    <d v="1899-12-30T09:35:00"/>
    <n v="1"/>
    <s v="$4.25"/>
    <s v="$4.25"/>
    <x v="1"/>
  </r>
  <r>
    <n v="13534"/>
    <s v="C542403"/>
    <n v="22789"/>
    <s v="T-LIGHT HOLDER SWEETHEART HANGING"/>
    <d v="2011-01-27T00:00:00"/>
    <d v="1899-12-30T16:07:00"/>
    <n v="1"/>
    <s v="$1.95"/>
    <s v="$1.95"/>
    <x v="1"/>
  </r>
  <r>
    <n v="13534"/>
    <s v="C542404"/>
    <s v="85099F"/>
    <s v="JUMBO BAG STRAWBERRY"/>
    <d v="2011-01-27T00:00:00"/>
    <d v="1899-12-30T16:08:00"/>
    <n v="1"/>
    <s v="$1.95"/>
    <s v="$1.95"/>
    <x v="1"/>
  </r>
  <r>
    <n v="13534"/>
    <s v="C542404"/>
    <n v="20711"/>
    <s v="JUMBO BAG TOYS"/>
    <d v="2011-01-27T00:00:00"/>
    <d v="1899-12-30T16:08:00"/>
    <n v="1"/>
    <s v="$1.95"/>
    <s v="$1.95"/>
    <x v="1"/>
  </r>
  <r>
    <n v="13777"/>
    <s v="C542366"/>
    <n v="85174"/>
    <s v="S/4 CACTI CANDLES"/>
    <d v="2011-01-27T00:00:00"/>
    <d v="1899-12-30T12:54:00"/>
    <n v="1"/>
    <s v="$4.25"/>
    <s v="$4.25"/>
    <x v="1"/>
  </r>
  <r>
    <n v="13777"/>
    <s v="C542366"/>
    <s v="15056N"/>
    <s v="EDWARDIAN PARASOL NATURAL"/>
    <d v="2011-01-27T00:00:00"/>
    <d v="1899-12-30T12:54:00"/>
    <n v="1"/>
    <s v="$4.25"/>
    <s v="$4.25"/>
    <x v="1"/>
  </r>
  <r>
    <n v="13777"/>
    <s v="C542366"/>
    <s v="15056P"/>
    <s v="EDWARDIAN PARASOL PINK"/>
    <d v="2011-01-27T00:00:00"/>
    <d v="1899-12-30T12:54:00"/>
    <n v="1"/>
    <s v="$4.65"/>
    <s v="$4.65"/>
    <x v="1"/>
  </r>
  <r>
    <n v="13777"/>
    <s v="C542366"/>
    <s v="72802A"/>
    <s v="ROSE SCENT CANDLE IN JEWELLED BOX"/>
    <d v="2011-01-27T00:00:00"/>
    <d v="1899-12-30T12:54:00"/>
    <n v="1"/>
    <s v="$3.81"/>
    <s v="$3.81"/>
    <x v="1"/>
  </r>
  <r>
    <n v="14290"/>
    <s v="C542385"/>
    <n v="22457"/>
    <s v="NATURAL SLATE HEART CHALKBOARD"/>
    <d v="2011-01-27T00:00:00"/>
    <d v="1899-12-30T14:32:00"/>
    <n v="1"/>
    <s v="$2.95"/>
    <s v="$2.95"/>
    <x v="1"/>
  </r>
  <r>
    <n v="14290"/>
    <s v="C542385"/>
    <n v="22943"/>
    <s v="CHRISTMAS LIGHTS 10 VINTAGE BAUBLES"/>
    <d v="2011-01-27T00:00:00"/>
    <d v="1899-12-30T14:32:00"/>
    <n v="1"/>
    <s v="$4.25"/>
    <s v="$4.25"/>
    <x v="1"/>
  </r>
  <r>
    <n v="15189"/>
    <s v="C542400"/>
    <n v="22183"/>
    <s v="CAKE STAND VICTORIAN FILIGREE MED"/>
    <d v="2011-01-27T00:00:00"/>
    <d v="1899-12-30T15:49:00"/>
    <n v="1"/>
    <s v="$5.95"/>
    <s v="$5.95"/>
    <x v="1"/>
  </r>
  <r>
    <n v="15596"/>
    <s v="C542352"/>
    <n v="22666"/>
    <s v="RECIPE BOX PANTRY YELLOW DESIGN"/>
    <d v="2011-01-27T00:00:00"/>
    <d v="1899-12-30T12:18:00"/>
    <n v="1"/>
    <s v="$2.95"/>
    <s v="$2.95"/>
    <x v="1"/>
  </r>
  <r>
    <n v="16124"/>
    <s v="C542402"/>
    <n v="22847"/>
    <s v="BREAD BIN DINER STYLE IVORY"/>
    <d v="2011-01-27T00:00:00"/>
    <d v="1899-12-30T16:05:00"/>
    <n v="1"/>
    <s v="$16.95"/>
    <s v="$16.95"/>
    <x v="1"/>
  </r>
  <r>
    <n v="16124"/>
    <s v="C542402"/>
    <n v="22849"/>
    <s v="BREAD BIN DINER STYLE MINT"/>
    <d v="2011-01-27T00:00:00"/>
    <d v="1899-12-30T16:05:00"/>
    <n v="1"/>
    <s v="$16.95"/>
    <s v="$16.95"/>
    <x v="1"/>
  </r>
  <r>
    <n v="16124"/>
    <s v="C542402"/>
    <n v="22848"/>
    <s v="BREAD BIN DINER STYLE PINK"/>
    <d v="2011-01-27T00:00:00"/>
    <d v="1899-12-30T16:05:00"/>
    <n v="1"/>
    <s v="$16.95"/>
    <s v="$16.95"/>
    <x v="1"/>
  </r>
  <r>
    <n v="16923"/>
    <s v="C542413"/>
    <n v="21876"/>
    <s v="POTTERING MUG"/>
    <d v="2011-01-27T00:00:00"/>
    <d v="1899-12-30T17:11:00"/>
    <n v="1"/>
    <s v="$1.25"/>
    <s v="$1.25"/>
    <x v="1"/>
  </r>
  <r>
    <n v="16923"/>
    <s v="C542413"/>
    <n v="22112"/>
    <s v="CHOCOLATE HOT WATER BOTTLE"/>
    <d v="2011-01-27T00:00:00"/>
    <d v="1899-12-30T17:11:00"/>
    <n v="6"/>
    <s v="$4.95"/>
    <s v="$29.7"/>
    <x v="1"/>
  </r>
  <r>
    <n v="16923"/>
    <s v="C542413"/>
    <n v="22141"/>
    <s v="CHRISTMAS CRAFT TREE TOP ANGEL"/>
    <d v="2011-01-27T00:00:00"/>
    <d v="1899-12-30T17:11:00"/>
    <n v="6"/>
    <s v="$2.10"/>
    <s v="$12.6"/>
    <x v="1"/>
  </r>
  <r>
    <n v="16923"/>
    <s v="C542413"/>
    <n v="21485"/>
    <s v="RETROSPOT HEART HOT WATER BOTTLE"/>
    <d v="2011-01-27T00:00:00"/>
    <d v="1899-12-30T17:11:00"/>
    <n v="6"/>
    <s v="$4.95"/>
    <s v="$29.7"/>
    <x v="1"/>
  </r>
  <r>
    <n v="16923"/>
    <s v="C542413"/>
    <n v="22940"/>
    <s v="FELTCRAFT CHRISTMAS FAIRY"/>
    <d v="2011-01-27T00:00:00"/>
    <d v="1899-12-30T17:11:00"/>
    <n v="12"/>
    <s v="$4.25"/>
    <s v="$51"/>
    <x v="1"/>
  </r>
  <r>
    <n v="16923"/>
    <s v="C542413"/>
    <n v="22952"/>
    <s v="60 CAKE CASES VINTAGE CHRISTMAS"/>
    <d v="2011-01-27T00:00:00"/>
    <d v="1899-12-30T17:11:00"/>
    <n v="24"/>
    <s v="$0.55"/>
    <s v="$13.2"/>
    <x v="1"/>
  </r>
  <r>
    <n v="16923"/>
    <s v="C542413"/>
    <n v="22909"/>
    <s v="SET OF 20 VINTAGE CHRISTMAS NAPKINS"/>
    <d v="2011-01-27T00:00:00"/>
    <d v="1899-12-30T17:11:00"/>
    <n v="24"/>
    <s v="$0.85"/>
    <s v="$20.4"/>
    <x v="1"/>
  </r>
  <r>
    <n v="17180"/>
    <s v="C542421"/>
    <n v="37446"/>
    <s v="MINI CAKE STAND WITH HANGING CAKES"/>
    <d v="2011-01-27T00:00:00"/>
    <d v="1899-12-30T18:08:00"/>
    <n v="1"/>
    <s v="$1.45"/>
    <s v="$1.45"/>
    <x v="1"/>
  </r>
  <r>
    <n v="17389"/>
    <s v="C542395"/>
    <n v="85126"/>
    <s v="LARGE ROUND CUTGLASS CANDLESTICK"/>
    <d v="2011-01-27T00:00:00"/>
    <d v="1899-12-30T15:12:00"/>
    <n v="1"/>
    <s v="$6.75"/>
    <s v="$6.75"/>
    <x v="1"/>
  </r>
  <r>
    <n v="12501"/>
    <s v="C542537"/>
    <n v="21917"/>
    <s v="SET 12 KIDS  WHITE CHALK STICKS"/>
    <d v="2011-01-28T00:00:00"/>
    <d v="1899-12-30T13:54:00"/>
    <n v="12"/>
    <s v="$0.42"/>
    <s v="$5.04"/>
    <x v="0"/>
  </r>
  <r>
    <n v="12501"/>
    <s v="C542537"/>
    <n v="22654"/>
    <s v="DELUXE SEWING KIT"/>
    <d v="2011-01-28T00:00:00"/>
    <d v="1899-12-30T13:54:00"/>
    <n v="1"/>
    <s v="$5.95"/>
    <s v="$5.95"/>
    <x v="0"/>
  </r>
  <r>
    <n v="12501"/>
    <s v="C542537"/>
    <n v="22138"/>
    <s v="BAKING SET 9 PIECE RETROSPOT"/>
    <d v="2011-01-28T00:00:00"/>
    <d v="1899-12-30T13:54:00"/>
    <n v="1"/>
    <s v="$4.95"/>
    <s v="$4.95"/>
    <x v="0"/>
  </r>
  <r>
    <n v="12501"/>
    <s v="C542537"/>
    <n v="21041"/>
    <s v="RED RETROSPOT OVEN GLOVE DOUBLE"/>
    <d v="2011-01-28T00:00:00"/>
    <d v="1899-12-30T13:54:00"/>
    <n v="1"/>
    <s v="$2.95"/>
    <s v="$2.95"/>
    <x v="0"/>
  </r>
  <r>
    <n v="12501"/>
    <s v="C542537"/>
    <n v="22352"/>
    <s v="LUNCH BOX WITH CUTLERY RETROSPOT"/>
    <d v="2011-01-28T00:00:00"/>
    <d v="1899-12-30T13:54:00"/>
    <n v="1"/>
    <s v="$2.55"/>
    <s v="$2.55"/>
    <x v="0"/>
  </r>
  <r>
    <n v="12501"/>
    <s v="C542537"/>
    <n v="22195"/>
    <s v="LARGE HEART MEASURING SPOONS"/>
    <d v="2011-01-28T00:00:00"/>
    <d v="1899-12-30T13:54:00"/>
    <n v="1"/>
    <s v="$1.65"/>
    <s v="$1.65"/>
    <x v="0"/>
  </r>
  <r>
    <n v="12501"/>
    <s v="C542537"/>
    <n v="21121"/>
    <s v="SET/10 RED POLKADOT PARTY CANDLES"/>
    <d v="2011-01-28T00:00:00"/>
    <d v="1899-12-30T13:54:00"/>
    <n v="24"/>
    <s v="$1.25"/>
    <s v="$30"/>
    <x v="0"/>
  </r>
  <r>
    <n v="12501"/>
    <s v="C542537"/>
    <n v="21918"/>
    <s v="SET 12 KIDS COLOUR  CHALK STICKS"/>
    <d v="2011-01-28T00:00:00"/>
    <d v="1899-12-30T13:54:00"/>
    <n v="12"/>
    <s v="$0.42"/>
    <s v="$5.04"/>
    <x v="0"/>
  </r>
  <r>
    <n v="12997"/>
    <s v="C542588"/>
    <n v="21658"/>
    <s v="GLASS  BEURRE DISH"/>
    <d v="2011-01-28T00:00:00"/>
    <d v="1899-12-30T15:57:00"/>
    <n v="1"/>
    <s v="$3.95"/>
    <s v="$3.95"/>
    <x v="1"/>
  </r>
  <r>
    <n v="14146"/>
    <s v="C542426"/>
    <s v="85199S"/>
    <s v="SMALL HANGING IVORY/RED WOOD BIRD"/>
    <d v="2011-01-28T00:00:00"/>
    <d v="1899-12-30T09:32:00"/>
    <n v="24"/>
    <s v="$0.42"/>
    <s v="$10.08"/>
    <x v="1"/>
  </r>
  <r>
    <n v="14146"/>
    <s v="C542426"/>
    <n v="22745"/>
    <s v="POPPY'S PLAYHOUSE BEDROOM"/>
    <d v="2011-01-28T00:00:00"/>
    <d v="1899-12-30T09:32:00"/>
    <n v="6"/>
    <s v="$2.10"/>
    <s v="$12.6"/>
    <x v="1"/>
  </r>
  <r>
    <n v="14146"/>
    <s v="C542426"/>
    <s v="85199L"/>
    <s v="LARGE HANGING IVORY &amp; RED WOOD BIRD"/>
    <d v="2011-01-28T00:00:00"/>
    <d v="1899-12-30T09:32:00"/>
    <n v="12"/>
    <s v="$0.65"/>
    <s v="$7.8"/>
    <x v="1"/>
  </r>
  <r>
    <n v="14146"/>
    <s v="C542426"/>
    <n v="84945"/>
    <s v="MULTI COLOUR SILVER T-LIGHT HOLDER"/>
    <d v="2011-01-28T00:00:00"/>
    <d v="1899-12-30T09:32:00"/>
    <n v="12"/>
    <s v="$0.85"/>
    <s v="$10.2"/>
    <x v="1"/>
  </r>
  <r>
    <n v="14146"/>
    <s v="C542426"/>
    <n v="22853"/>
    <s v="CAT BOWL VINTAGE CREAM"/>
    <d v="2011-01-28T00:00:00"/>
    <d v="1899-12-30T09:32:00"/>
    <n v="6"/>
    <s v="$3.25"/>
    <s v="$19.5"/>
    <x v="1"/>
  </r>
  <r>
    <n v="14146"/>
    <s v="C542426"/>
    <n v="22219"/>
    <s v="LOVEBIRD HANGING DECORATION WHITE"/>
    <d v="2011-01-28T00:00:00"/>
    <d v="1899-12-30T09:32:00"/>
    <n v="12"/>
    <s v="$0.85"/>
    <s v="$10.2"/>
    <x v="1"/>
  </r>
  <r>
    <n v="14146"/>
    <s v="C542426"/>
    <n v="22077"/>
    <s v="6 RIBBONS RUSTIC CHARM"/>
    <d v="2011-01-28T00:00:00"/>
    <d v="1899-12-30T09:32:00"/>
    <n v="12"/>
    <s v="$1.65"/>
    <s v="$19.8"/>
    <x v="1"/>
  </r>
  <r>
    <n v="14146"/>
    <s v="C542426"/>
    <n v="22075"/>
    <s v="6 RIBBONS ELEGANT CHRISTMAS"/>
    <d v="2011-01-28T00:00:00"/>
    <d v="1899-12-30T09:32:00"/>
    <n v="12"/>
    <s v="$1.65"/>
    <s v="$19.8"/>
    <x v="1"/>
  </r>
  <r>
    <n v="14146"/>
    <s v="C542426"/>
    <n v="22074"/>
    <s v="6 RIBBONS SHIMMERING PINKS"/>
    <d v="2011-01-28T00:00:00"/>
    <d v="1899-12-30T09:32:00"/>
    <n v="12"/>
    <s v="$1.65"/>
    <s v="$19.8"/>
    <x v="1"/>
  </r>
  <r>
    <n v="14146"/>
    <s v="C542426"/>
    <n v="21677"/>
    <s v="HEARTS  STICKERS"/>
    <d v="2011-01-28T00:00:00"/>
    <d v="1899-12-30T09:32:00"/>
    <n v="12"/>
    <s v="$0.85"/>
    <s v="$10.2"/>
    <x v="1"/>
  </r>
  <r>
    <n v="14146"/>
    <s v="C542426"/>
    <n v="21675"/>
    <s v="BUTTERFLIES STICKERS"/>
    <d v="2011-01-28T00:00:00"/>
    <d v="1899-12-30T09:32:00"/>
    <n v="12"/>
    <s v="$0.85"/>
    <s v="$10.2"/>
    <x v="1"/>
  </r>
  <r>
    <n v="14146"/>
    <s v="C542426"/>
    <n v="22746"/>
    <s v="POPPY'S PLAYHOUSE LIVINGROOM"/>
    <d v="2011-01-28T00:00:00"/>
    <d v="1899-12-30T09:32:00"/>
    <n v="6"/>
    <s v="$2.10"/>
    <s v="$12.6"/>
    <x v="1"/>
  </r>
  <r>
    <n v="14146"/>
    <s v="C542426"/>
    <n v="22969"/>
    <s v="HOMEMADE JAM SCENTED CANDLES"/>
    <d v="2011-01-28T00:00:00"/>
    <d v="1899-12-30T09:32:00"/>
    <n v="24"/>
    <s v="$1.45"/>
    <s v="$34.8"/>
    <x v="1"/>
  </r>
  <r>
    <n v="14146"/>
    <s v="C542426"/>
    <n v="22752"/>
    <s v="SET 7 BABUSHKA NESTING BOXES"/>
    <d v="2011-01-28T00:00:00"/>
    <d v="1899-12-30T09:32:00"/>
    <n v="24"/>
    <s v="$7.65"/>
    <s v="$183.6"/>
    <x v="1"/>
  </r>
  <r>
    <n v="14146"/>
    <s v="C542426"/>
    <n v="22418"/>
    <s v="10 COLOUR SPACEBOY PEN"/>
    <d v="2011-01-28T00:00:00"/>
    <d v="1899-12-30T09:32:00"/>
    <n v="24"/>
    <s v="$0.85"/>
    <s v="$20.4"/>
    <x v="1"/>
  </r>
  <r>
    <n v="14146"/>
    <s v="C542426"/>
    <s v="85049E"/>
    <s v="SCANDINAVIAN REDS RIBBONS"/>
    <d v="2011-01-28T00:00:00"/>
    <d v="1899-12-30T09:32:00"/>
    <n v="12"/>
    <s v="$1.25"/>
    <s v="$15"/>
    <x v="1"/>
  </r>
  <r>
    <n v="14146"/>
    <s v="C542426"/>
    <n v="84946"/>
    <s v="ANTIQUE SILVER TEA GLASS ETCHED"/>
    <d v="2011-01-28T00:00:00"/>
    <d v="1899-12-30T09:32:00"/>
    <n v="12"/>
    <s v="$1.25"/>
    <s v="$15"/>
    <x v="1"/>
  </r>
  <r>
    <n v="14146"/>
    <s v="C542426"/>
    <n v="22398"/>
    <s v="MAGNETS PACK OF 4 SWALLOWS"/>
    <d v="2011-01-28T00:00:00"/>
    <d v="1899-12-30T09:32:00"/>
    <n v="12"/>
    <s v="$1.25"/>
    <s v="$15"/>
    <x v="1"/>
  </r>
  <r>
    <n v="14146"/>
    <s v="C542426"/>
    <n v="21874"/>
    <s v="GIN AND TONIC MUG"/>
    <d v="2011-01-28T00:00:00"/>
    <d v="1899-12-30T09:32:00"/>
    <n v="12"/>
    <s v="$1.25"/>
    <s v="$15"/>
    <x v="1"/>
  </r>
  <r>
    <n v="14146"/>
    <s v="C542426"/>
    <n v="20972"/>
    <s v="PINK CREAM FELT CRAFT TRINKET BOX"/>
    <d v="2011-01-28T00:00:00"/>
    <d v="1899-12-30T09:32:00"/>
    <n v="12"/>
    <s v="$1.25"/>
    <s v="$15"/>
    <x v="1"/>
  </r>
  <r>
    <n v="14146"/>
    <s v="C542426"/>
    <n v="20971"/>
    <s v="PINK BLUE FELT CRAFT TRINKET BOX"/>
    <d v="2011-01-28T00:00:00"/>
    <d v="1899-12-30T09:32:00"/>
    <n v="12"/>
    <s v="$1.25"/>
    <s v="$15"/>
    <x v="1"/>
  </r>
  <r>
    <n v="14146"/>
    <s v="C542426"/>
    <n v="22299"/>
    <s v="PIG KEYRING WITH LIGHT &amp; SOUND"/>
    <d v="2011-01-28T00:00:00"/>
    <d v="1899-12-30T09:32:00"/>
    <n v="24"/>
    <s v="$1.25"/>
    <s v="$30"/>
    <x v="1"/>
  </r>
  <r>
    <n v="14180"/>
    <s v="C542427"/>
    <s v="85159A"/>
    <s v="BLACK TEA,COFFEE,SUGAR JARS"/>
    <d v="2011-01-28T00:00:00"/>
    <d v="1899-12-30T09:34:00"/>
    <n v="1"/>
    <s v="$6.35"/>
    <s v="$6.35"/>
    <x v="1"/>
  </r>
  <r>
    <n v="14229"/>
    <s v="C542539"/>
    <n v="22567"/>
    <s v="20 DOLLY PEGS RETROSPOT"/>
    <d v="2011-01-28T00:00:00"/>
    <d v="1899-12-30T14:07:00"/>
    <n v="12"/>
    <s v="$1.25"/>
    <s v="$15"/>
    <x v="1"/>
  </r>
  <r>
    <n v="18075"/>
    <s v="C542424"/>
    <n v="22456"/>
    <s v="NATURAL SLATE CHALKBOARD LARGE"/>
    <d v="2011-01-28T00:00:00"/>
    <d v="1899-12-30T09:18:00"/>
    <n v="1"/>
    <s v="$4.95"/>
    <s v="$4.95"/>
    <x v="1"/>
  </r>
  <r>
    <n v="18075"/>
    <s v="C542424"/>
    <n v="22178"/>
    <s v="VICTORIAN GLASS HANGING T-LIGHT"/>
    <d v="2011-01-28T00:00:00"/>
    <d v="1899-12-30T09:18:00"/>
    <n v="1"/>
    <s v="$1.25"/>
    <s v="$1.25"/>
    <x v="1"/>
  </r>
  <r>
    <n v="18075"/>
    <s v="C542424"/>
    <n v="21733"/>
    <s v="RED HANGING HEART T-LIGHT HOLDER"/>
    <d v="2011-01-28T00:00:00"/>
    <d v="1899-12-30T09:18:00"/>
    <n v="1"/>
    <s v="$2.95"/>
    <s v="$2.95"/>
    <x v="1"/>
  </r>
  <r>
    <n v="13148"/>
    <s v="C542604"/>
    <n v="22768"/>
    <s v="FAMILY PHOTO FRAME CORNICE"/>
    <d v="2011-01-30T00:00:00"/>
    <d v="1899-12-30T12:35:00"/>
    <n v="1"/>
    <s v="$9.95"/>
    <s v="$9.95"/>
    <x v="1"/>
  </r>
  <r>
    <n v="13148"/>
    <s v="C542604"/>
    <n v="22625"/>
    <s v="RED KITCHEN SCALES"/>
    <d v="2011-01-30T00:00:00"/>
    <d v="1899-12-30T12:35:00"/>
    <n v="1"/>
    <s v="$8.50"/>
    <s v="$8.5"/>
    <x v="1"/>
  </r>
  <r>
    <n v="13148"/>
    <s v="C542604"/>
    <n v="22666"/>
    <s v="RECIPE BOX PANTRY YELLOW DESIGN"/>
    <d v="2011-01-30T00:00:00"/>
    <d v="1899-12-30T12:35:00"/>
    <n v="1"/>
    <s v="$2.95"/>
    <s v="$2.95"/>
    <x v="1"/>
  </r>
  <r>
    <n v="12853"/>
    <s v="C542740"/>
    <n v="22926"/>
    <s v="IVORY GIANT GARDEN THERMOMETER"/>
    <d v="2011-01-31T00:00:00"/>
    <d v="1899-12-30T15:59:00"/>
    <n v="1"/>
    <s v="$5.95"/>
    <s v="$5.95"/>
    <x v="1"/>
  </r>
  <r>
    <n v="12853"/>
    <s v="C542740"/>
    <n v="22652"/>
    <s v="TRAVEL SEWING KIT"/>
    <d v="2011-01-31T00:00:00"/>
    <d v="1899-12-30T15:59:00"/>
    <n v="1"/>
    <s v="$1.65"/>
    <s v="$1.65"/>
    <x v="1"/>
  </r>
  <r>
    <n v="13089"/>
    <s v="C542738"/>
    <s v="84078A"/>
    <s v="SET/4 WHITE RETRO STORAGE CUBES"/>
    <d v="2011-01-31T00:00:00"/>
    <d v="1899-12-30T15:53:00"/>
    <n v="12"/>
    <s v="$34.95"/>
    <s v="$419.4"/>
    <x v="1"/>
  </r>
  <r>
    <n v="13506"/>
    <s v="C542730"/>
    <n v="22227"/>
    <s v="HANGING HEART MIRROR DECORATION"/>
    <d v="2011-01-31T00:00:00"/>
    <d v="1899-12-30T15:27:00"/>
    <n v="1"/>
    <s v="$0.65"/>
    <s v="$0.65"/>
    <x v="1"/>
  </r>
  <r>
    <n v="13506"/>
    <s v="C542730"/>
    <n v="21314"/>
    <s v="SMALL GLASS HEART TRINKET POT"/>
    <d v="2011-01-31T00:00:00"/>
    <d v="1899-12-30T15:27:00"/>
    <n v="1"/>
    <s v="$2.10"/>
    <s v="$2.1"/>
    <x v="1"/>
  </r>
  <r>
    <n v="13506"/>
    <s v="C542730"/>
    <n v="22798"/>
    <s v="ANTIQUE GLASS DRESSING TABLE POT"/>
    <d v="2011-01-31T00:00:00"/>
    <d v="1899-12-30T15:27:00"/>
    <n v="1"/>
    <s v="$2.95"/>
    <s v="$2.95"/>
    <x v="1"/>
  </r>
  <r>
    <n v="13615"/>
    <s v="C542643"/>
    <n v="22087"/>
    <s v="PAPER BUNTING WHITE LACE"/>
    <d v="2011-01-31T00:00:00"/>
    <d v="1899-12-30T11:29:00"/>
    <n v="6"/>
    <s v="$2.95"/>
    <s v="$17.7"/>
    <x v="1"/>
  </r>
  <r>
    <n v="14180"/>
    <s v="C542645"/>
    <n v="22760"/>
    <s v="TRAY, BREAKFAST IN BED"/>
    <d v="2011-01-31T00:00:00"/>
    <d v="1899-12-30T11:37:00"/>
    <n v="1"/>
    <s v="$12.75"/>
    <s v="$12.75"/>
    <x v="1"/>
  </r>
  <r>
    <n v="14502"/>
    <s v="C542721"/>
    <n v="22138"/>
    <s v="BAKING SET 9 PIECE RETROSPOT"/>
    <d v="2011-01-31T00:00:00"/>
    <d v="1899-12-30T14:37:00"/>
    <n v="1"/>
    <s v="$4.95"/>
    <s v="$4.95"/>
    <x v="1"/>
  </r>
  <r>
    <n v="14502"/>
    <s v="C542721"/>
    <n v="21430"/>
    <s v="SET/3 RED GINGHAM ROSE STORAGE BOX"/>
    <d v="2011-01-31T00:00:00"/>
    <d v="1899-12-30T14:37:00"/>
    <n v="1"/>
    <s v="$3.75"/>
    <s v="$3.75"/>
    <x v="1"/>
  </r>
  <r>
    <n v="14688"/>
    <s v="C542637"/>
    <n v="22667"/>
    <s v="RECIPE BOX RETROSPOT"/>
    <d v="2011-01-31T00:00:00"/>
    <d v="1899-12-30T10:44:00"/>
    <n v="6"/>
    <s v="$2.95"/>
    <s v="$17.7"/>
    <x v="1"/>
  </r>
  <r>
    <n v="14688"/>
    <s v="C542635"/>
    <n v="21977"/>
    <s v="PACK OF 60 PINK PAISLEY CAKE CASES"/>
    <d v="2011-01-31T00:00:00"/>
    <d v="1899-12-30T10:43:00"/>
    <n v="1"/>
    <s v="$0.55"/>
    <s v="$0.55"/>
    <x v="1"/>
  </r>
  <r>
    <n v="15358"/>
    <s v="C542742"/>
    <s v="85124B"/>
    <s v="BLUE JUICY FRUIT PHOTO FRAME"/>
    <d v="2011-01-31T00:00:00"/>
    <d v="1899-12-30T16:26:00"/>
    <n v="6"/>
    <s v="$2.55"/>
    <s v="$15.3"/>
    <x v="1"/>
  </r>
  <r>
    <n v="15358"/>
    <s v="C542742"/>
    <n v="22821"/>
    <s v="GIFT BAG PSYCHEDELIC APPLES"/>
    <d v="2011-01-31T00:00:00"/>
    <d v="1899-12-30T16:26:00"/>
    <n v="12"/>
    <s v="$0.65"/>
    <s v="$7.8"/>
    <x v="1"/>
  </r>
  <r>
    <n v="15827"/>
    <s v="C542642"/>
    <n v="22720"/>
    <s v="SET OF 3 CAKE TINS PANTRY DESIGN"/>
    <d v="2011-01-31T00:00:00"/>
    <d v="1899-12-30T11:27:00"/>
    <n v="1"/>
    <s v="$4.95"/>
    <s v="$4.95"/>
    <x v="1"/>
  </r>
  <r>
    <n v="15827"/>
    <s v="C542642"/>
    <n v="22423"/>
    <s v="REGENCY CAKESTAND 3 TIER"/>
    <d v="2011-01-31T00:00:00"/>
    <d v="1899-12-30T11:27:00"/>
    <n v="1"/>
    <s v="$12.75"/>
    <s v="$12.75"/>
    <x v="1"/>
  </r>
  <r>
    <n v="15881"/>
    <s v="C542753"/>
    <n v="22649"/>
    <s v="STRAWBERRY FAIRY CAKE TEAPOT"/>
    <d v="2011-01-31T00:00:00"/>
    <d v="1899-12-30T16:57:00"/>
    <n v="1"/>
    <s v="$4.95"/>
    <s v="$4.95"/>
    <x v="1"/>
  </r>
  <r>
    <n v="15881"/>
    <s v="C542748"/>
    <n v="22969"/>
    <s v="HOMEMADE JAM SCENTED CANDLES"/>
    <d v="2011-01-31T00:00:00"/>
    <d v="1899-12-30T16:53:00"/>
    <n v="12"/>
    <s v="$1.45"/>
    <s v="$17.4"/>
    <x v="1"/>
  </r>
  <r>
    <n v="16570"/>
    <s v="C542639"/>
    <n v="22941"/>
    <s v="CHRISTMAS LIGHTS 10 REINDEER"/>
    <d v="2011-01-31T00:00:00"/>
    <d v="1899-12-30T11:18:00"/>
    <n v="1"/>
    <s v="$8.50"/>
    <s v="$8.5"/>
    <x v="1"/>
  </r>
  <r>
    <n v="12477"/>
    <s v="C542798"/>
    <n v="21531"/>
    <s v="RED RETROSPOT SUGAR JAM BOWL"/>
    <d v="2011-02-01T00:00:00"/>
    <d v="1899-12-30T11:09:00"/>
    <n v="1"/>
    <s v="$2.55"/>
    <s v="$2.55"/>
    <x v="0"/>
  </r>
  <r>
    <n v="12477"/>
    <s v="C542798"/>
    <n v="21429"/>
    <s v="RED GINGHAM ROSE JEWELLERY BOX"/>
    <d v="2011-02-01T00:00:00"/>
    <d v="1899-12-30T11:09:00"/>
    <n v="1"/>
    <s v="$1.65"/>
    <s v="$1.65"/>
    <x v="0"/>
  </r>
  <r>
    <n v="12626"/>
    <s v="C542781"/>
    <n v="21731"/>
    <s v="RED TOADSTOOL LED NIGHT LIGHT"/>
    <d v="2011-02-01T00:00:00"/>
    <d v="1899-12-30T09:38:00"/>
    <n v="12"/>
    <s v="$1.65"/>
    <s v="$19.8"/>
    <x v="0"/>
  </r>
  <r>
    <n v="13141"/>
    <s v="C542912"/>
    <n v="22697"/>
    <s v="GREEN REGENCY TEACUP AND SAUCER"/>
    <d v="2011-02-01T00:00:00"/>
    <d v="1899-12-30T15:49:00"/>
    <n v="1"/>
    <s v="$2.95"/>
    <s v="$2.95"/>
    <x v="1"/>
  </r>
  <r>
    <n v="14113"/>
    <s v="C542793"/>
    <n v="22891"/>
    <s v="TEA FOR ONE POLKADOT"/>
    <d v="2011-02-01T00:00:00"/>
    <d v="1899-12-30T10:52:00"/>
    <n v="6"/>
    <s v="$4.25"/>
    <s v="$25.5"/>
    <x v="1"/>
  </r>
  <r>
    <n v="14606"/>
    <s v="C542805"/>
    <n v="22156"/>
    <s v="HEART DECORATION WITH PEARLS"/>
    <d v="2011-02-01T00:00:00"/>
    <d v="1899-12-30T11:19:00"/>
    <n v="1"/>
    <s v="$0.85"/>
    <s v="$0.85"/>
    <x v="1"/>
  </r>
  <r>
    <n v="14606"/>
    <s v="C542799"/>
    <n v="22156"/>
    <s v="HEART DECORATION WITH PEARLS"/>
    <d v="2011-02-01T00:00:00"/>
    <d v="1899-12-30T11:12:00"/>
    <n v="1"/>
    <s v="$0.72"/>
    <s v="$0.72"/>
    <x v="1"/>
  </r>
  <r>
    <n v="14606"/>
    <s v="C542799"/>
    <n v="85054"/>
    <s v="FRENCH ENAMEL POT W LID"/>
    <d v="2011-02-01T00:00:00"/>
    <d v="1899-12-30T11:12:00"/>
    <n v="1"/>
    <s v="$2.95"/>
    <s v="$2.95"/>
    <x v="1"/>
  </r>
  <r>
    <n v="14606"/>
    <s v="C542805"/>
    <n v="85054"/>
    <s v="FRENCH ENAMEL POT W LID"/>
    <d v="2011-02-01T00:00:00"/>
    <d v="1899-12-30T11:19:00"/>
    <n v="1"/>
    <s v="$2.95"/>
    <s v="$2.95"/>
    <x v="1"/>
  </r>
  <r>
    <n v="14627"/>
    <s v="C542792"/>
    <s v="85123A"/>
    <s v="WHITE HANGING HEART T-LIGHT HOLDER"/>
    <d v="2011-02-01T00:00:00"/>
    <d v="1899-12-30T10:49:00"/>
    <n v="1"/>
    <s v="$2.95"/>
    <s v="$2.95"/>
    <x v="1"/>
  </r>
  <r>
    <n v="14627"/>
    <s v="C542792"/>
    <n v="22505"/>
    <s v="MEMO BOARD COTTAGE DESIGN"/>
    <d v="2011-02-01T00:00:00"/>
    <d v="1899-12-30T10:49:00"/>
    <n v="1"/>
    <s v="$4.95"/>
    <s v="$4.95"/>
    <x v="1"/>
  </r>
  <r>
    <n v="14627"/>
    <s v="C542792"/>
    <n v="22730"/>
    <s v="ALARM CLOCK BAKELIKE IVORY"/>
    <d v="2011-02-01T00:00:00"/>
    <d v="1899-12-30T10:49:00"/>
    <n v="1"/>
    <s v="$3.75"/>
    <s v="$3.75"/>
    <x v="1"/>
  </r>
  <r>
    <n v="14627"/>
    <s v="C542792"/>
    <n v="22891"/>
    <s v="TEA FOR ONE POLKADOT"/>
    <d v="2011-02-01T00:00:00"/>
    <d v="1899-12-30T10:49:00"/>
    <n v="1"/>
    <s v="$4.25"/>
    <s v="$4.25"/>
    <x v="1"/>
  </r>
  <r>
    <n v="14627"/>
    <s v="C542792"/>
    <n v="21259"/>
    <s v="VICTORIAN SEWING BOX SMALL"/>
    <d v="2011-02-01T00:00:00"/>
    <d v="1899-12-30T10:49:00"/>
    <n v="1"/>
    <s v="$5.95"/>
    <s v="$5.95"/>
    <x v="1"/>
  </r>
  <r>
    <n v="15694"/>
    <s v="C542832"/>
    <s v="35004B"/>
    <s v="SET OF 3 BLACK FLYING DUCKS"/>
    <d v="2011-02-01T00:00:00"/>
    <d v="1899-12-30T11:28:00"/>
    <n v="12"/>
    <s v="$4.65"/>
    <s v="$55.8"/>
    <x v="1"/>
  </r>
  <r>
    <n v="15864"/>
    <s v="C542787"/>
    <n v="21319"/>
    <s v="GLASS CHALICE GREEN  SMALL"/>
    <d v="2011-02-01T00:00:00"/>
    <d v="1899-12-30T10:22:00"/>
    <n v="1"/>
    <s v="$1.65"/>
    <s v="$1.65"/>
    <x v="1"/>
  </r>
  <r>
    <n v="15864"/>
    <s v="C542787"/>
    <n v="85141"/>
    <s v="JARDIN ETCHED GLASS FRUITBOWL"/>
    <d v="2011-02-01T00:00:00"/>
    <d v="1899-12-30T10:22:00"/>
    <n v="1"/>
    <s v="$8.95"/>
    <s v="$8.95"/>
    <x v="1"/>
  </r>
  <r>
    <n v="16779"/>
    <s v="C542913"/>
    <n v="21041"/>
    <s v="RED RETROSPOT OVEN GLOVE DOUBLE"/>
    <d v="2011-02-01T00:00:00"/>
    <d v="1899-12-30T15:57:00"/>
    <n v="1"/>
    <s v="$2.95"/>
    <s v="$2.95"/>
    <x v="1"/>
  </r>
  <r>
    <n v="17511"/>
    <s v="C542910"/>
    <s v="85099B"/>
    <s v="JUMBO BAG RED RETROSPOT"/>
    <d v="2011-02-01T00:00:00"/>
    <d v="1899-12-30T15:38:00"/>
    <n v="1"/>
    <s v="$1.65"/>
    <s v="$1.65"/>
    <x v="1"/>
  </r>
  <r>
    <n v="17511"/>
    <s v="C542910"/>
    <n v="22659"/>
    <s v="LUNCH BOX I LOVE LONDON"/>
    <d v="2011-02-01T00:00:00"/>
    <d v="1899-12-30T15:38:00"/>
    <n v="1"/>
    <s v="$1.65"/>
    <s v="$1.65"/>
    <x v="1"/>
  </r>
  <r>
    <n v="17511"/>
    <s v="C542910"/>
    <n v="21537"/>
    <s v="RED RETROSPOT PUDDING BOWL"/>
    <d v="2011-02-01T00:00:00"/>
    <d v="1899-12-30T15:38:00"/>
    <n v="1"/>
    <s v="$3.75"/>
    <s v="$3.75"/>
    <x v="1"/>
  </r>
  <r>
    <n v="17511"/>
    <s v="C542910"/>
    <s v="85123A"/>
    <s v="WHITE HANGING HEART T-LIGHT HOLDER"/>
    <d v="2011-02-01T00:00:00"/>
    <d v="1899-12-30T15:38:00"/>
    <n v="1"/>
    <s v="$2.55"/>
    <s v="$2.55"/>
    <x v="1"/>
  </r>
  <r>
    <n v="17511"/>
    <s v="C542910"/>
    <n v="22061"/>
    <s v="LARGE CAKE STAND  HANGING STRAWBERY"/>
    <d v="2011-02-01T00:00:00"/>
    <d v="1899-12-30T15:38:00"/>
    <n v="1"/>
    <s v="$8.50"/>
    <s v="$8.5"/>
    <x v="1"/>
  </r>
  <r>
    <n v="17511"/>
    <s v="C542910"/>
    <n v="20726"/>
    <s v="LUNCH BAG WOODLAND"/>
    <d v="2011-02-01T00:00:00"/>
    <d v="1899-12-30T15:38:00"/>
    <n v="1"/>
    <s v="$1.45"/>
    <s v="$1.45"/>
    <x v="1"/>
  </r>
  <r>
    <n v="17511"/>
    <s v="C542910"/>
    <n v="22671"/>
    <s v="FRENCH LAUNDRY SIGN BLUE METAL"/>
    <d v="2011-02-01T00:00:00"/>
    <d v="1899-12-30T15:38:00"/>
    <n v="1"/>
    <s v="$1.45"/>
    <s v="$1.45"/>
    <x v="1"/>
  </r>
  <r>
    <n v="17511"/>
    <s v="C542910"/>
    <n v="22169"/>
    <s v="FAMILY ALBUM WHITE PICTURE FRAME"/>
    <d v="2011-02-01T00:00:00"/>
    <d v="1899-12-30T15:38:00"/>
    <n v="1"/>
    <s v="$7.65"/>
    <s v="$7.65"/>
    <x v="1"/>
  </r>
  <r>
    <n v="14460"/>
    <s v="C542991"/>
    <s v="85019C"/>
    <s v="CURIOUS  IMAGES NOTEBOOK SET"/>
    <d v="2011-02-02T00:00:00"/>
    <d v="1899-12-30T11:54:00"/>
    <n v="12"/>
    <s v="$4.25"/>
    <s v="$51"/>
    <x v="1"/>
  </r>
  <r>
    <n v="16992"/>
    <s v="C543039"/>
    <n v="22768"/>
    <s v="FAMILY PHOTO FRAME CORNICE"/>
    <d v="2011-02-02T00:00:00"/>
    <d v="1899-12-30T16:31:00"/>
    <n v="1"/>
    <s v="$9.95"/>
    <s v="$9.95"/>
    <x v="1"/>
  </r>
  <r>
    <n v="17337"/>
    <s v="C543042"/>
    <n v="22087"/>
    <s v="PAPER BUNTING WHITE LACE"/>
    <d v="2011-02-02T00:00:00"/>
    <d v="1899-12-30T17:09:00"/>
    <n v="12"/>
    <s v="$2.95"/>
    <s v="$35.4"/>
    <x v="1"/>
  </r>
  <r>
    <n v="12625"/>
    <s v="C543050"/>
    <n v="22242"/>
    <s v="5 HOOK HANGER MAGIC TOADSTOOL"/>
    <d v="2011-02-03T00:00:00"/>
    <d v="1899-12-30T10:14:00"/>
    <n v="24"/>
    <s v="$1.65"/>
    <s v="$39.6"/>
    <x v="0"/>
  </r>
  <r>
    <n v="12625"/>
    <s v="C543050"/>
    <n v="22963"/>
    <s v="JAM JAR WITH GREEN LID"/>
    <d v="2011-02-03T00:00:00"/>
    <d v="1899-12-30T10:14:00"/>
    <n v="6"/>
    <s v="$0.85"/>
    <s v="$5.1"/>
    <x v="0"/>
  </r>
  <r>
    <n v="12775"/>
    <s v="C543109"/>
    <n v="22291"/>
    <s v="HANGING CHICK CREAM DECORATION"/>
    <d v="2011-02-03T00:00:00"/>
    <d v="1899-12-30T12:39:00"/>
    <n v="24"/>
    <s v="$1.45"/>
    <s v="$34.8"/>
    <x v="11"/>
  </r>
  <r>
    <n v="14180"/>
    <s v="C543052"/>
    <n v="22797"/>
    <s v="CHEST OF DRAWERS GINGHAM HEART"/>
    <d v="2011-02-03T00:00:00"/>
    <d v="1899-12-30T10:20:00"/>
    <n v="1"/>
    <s v="$16.95"/>
    <s v="$16.95"/>
    <x v="1"/>
  </r>
  <r>
    <n v="14606"/>
    <s v="C543119"/>
    <n v="84380"/>
    <s v="SET OF 3 BUTTERFLY COOKIE CUTTERS"/>
    <d v="2011-02-03T00:00:00"/>
    <d v="1899-12-30T13:31:00"/>
    <n v="1"/>
    <s v="$1.25"/>
    <s v="$1.25"/>
    <x v="1"/>
  </r>
  <r>
    <n v="13113"/>
    <s v="C543195"/>
    <n v="22061"/>
    <s v="LARGE CAKE STAND  HANGING STRAWBERY"/>
    <d v="2011-02-04T00:00:00"/>
    <d v="1899-12-30T12:29:00"/>
    <n v="1"/>
    <s v="$8.50"/>
    <s v="$8.5"/>
    <x v="1"/>
  </r>
  <r>
    <n v="13113"/>
    <s v="C543195"/>
    <n v="22423"/>
    <s v="REGENCY CAKESTAND 3 TIER"/>
    <d v="2011-02-04T00:00:00"/>
    <d v="1899-12-30T12:29:00"/>
    <n v="1"/>
    <s v="$10.95"/>
    <s v="$10.95"/>
    <x v="1"/>
  </r>
  <r>
    <n v="14462"/>
    <s v="C543239"/>
    <n v="84799"/>
    <s v="SPRIG LAVENDER ARTIFICIAL FLOWER"/>
    <d v="2011-02-04T00:00:00"/>
    <d v="1899-12-30T13:47:00"/>
    <n v="12"/>
    <s v="$1.25"/>
    <s v="$15"/>
    <x v="1"/>
  </r>
  <r>
    <n v="16725"/>
    <s v="C543244"/>
    <n v="21463"/>
    <s v="MIRRORED DISCO BALL"/>
    <d v="2011-02-04T00:00:00"/>
    <d v="1899-12-30T14:06:00"/>
    <n v="1"/>
    <s v="$5.95"/>
    <s v="$5.95"/>
    <x v="1"/>
  </r>
  <r>
    <n v="17315"/>
    <s v="C543241"/>
    <n v="84766"/>
    <s v="SILVER ROCOCO CANDLE STICK"/>
    <d v="2011-02-04T00:00:00"/>
    <d v="1899-12-30T14:02:00"/>
    <n v="1"/>
    <s v="$1.95"/>
    <s v="$1.95"/>
    <x v="1"/>
  </r>
  <r>
    <n v="12472"/>
    <s v="C543347"/>
    <n v="22629"/>
    <s v="SPACEBOY LUNCH BOX"/>
    <d v="2011-02-07T00:00:00"/>
    <d v="1899-12-30T12:44:00"/>
    <n v="1"/>
    <s v="$1.95"/>
    <s v="$1.95"/>
    <x v="0"/>
  </r>
  <r>
    <n v="12472"/>
    <s v="C543347"/>
    <n v="22467"/>
    <s v="GUMBALL COAT RACK"/>
    <d v="2011-02-07T00:00:00"/>
    <d v="1899-12-30T12:44:00"/>
    <n v="6"/>
    <s v="$2.55"/>
    <s v="$15.3"/>
    <x v="0"/>
  </r>
  <r>
    <n v="12472"/>
    <s v="C543347"/>
    <n v="21668"/>
    <s v="RED STRIPE CERAMIC DRAWER KNOB"/>
    <d v="2011-02-07T00:00:00"/>
    <d v="1899-12-30T12:44:00"/>
    <n v="1"/>
    <s v="$1.25"/>
    <s v="$1.25"/>
    <x v="0"/>
  </r>
  <r>
    <n v="14443"/>
    <s v="C543356"/>
    <n v="21232"/>
    <s v="STRAWBERRY CERAMIC TRINKET BOX"/>
    <d v="2011-02-07T00:00:00"/>
    <d v="1899-12-30T13:52:00"/>
    <n v="1"/>
    <s v="$1.25"/>
    <s v="$1.25"/>
    <x v="1"/>
  </r>
  <r>
    <n v="16033"/>
    <s v="C543353"/>
    <n v="22384"/>
    <s v="LUNCH BAG PINK POLKADOT"/>
    <d v="2011-02-07T00:00:00"/>
    <d v="1899-12-30T13:41:00"/>
    <n v="1"/>
    <s v="$1.65"/>
    <s v="$1.65"/>
    <x v="1"/>
  </r>
  <r>
    <n v="16033"/>
    <s v="C543353"/>
    <n v="22771"/>
    <s v="CLEAR DRAWER KNOB ACRYLIC EDWARDIAN"/>
    <d v="2011-02-07T00:00:00"/>
    <d v="1899-12-30T13:41:00"/>
    <n v="1"/>
    <s v="$1.25"/>
    <s v="$1.25"/>
    <x v="1"/>
  </r>
  <r>
    <n v="16033"/>
    <s v="C543353"/>
    <n v="22637"/>
    <s v="PIGGY BANK RETROSPOT"/>
    <d v="2011-02-07T00:00:00"/>
    <d v="1899-12-30T13:41:00"/>
    <n v="1"/>
    <s v="$2.55"/>
    <s v="$2.55"/>
    <x v="1"/>
  </r>
  <r>
    <n v="18118"/>
    <s v="C543307"/>
    <n v="22838"/>
    <s v="3 TIER CAKE TIN RED AND CREAM"/>
    <d v="2011-02-07T00:00:00"/>
    <d v="1899-12-30T11:58:00"/>
    <n v="1"/>
    <s v="$14.95"/>
    <s v="$14.95"/>
    <x v="1"/>
  </r>
  <r>
    <n v="12474"/>
    <s v="C543431"/>
    <n v="22090"/>
    <s v="PAPER BUNTING RETROSPOT"/>
    <d v="2011-02-08T00:00:00"/>
    <d v="1899-12-30T11:37:00"/>
    <n v="1"/>
    <s v="$2.95"/>
    <s v="$2.95"/>
    <x v="0"/>
  </r>
  <r>
    <n v="12474"/>
    <s v="C543431"/>
    <n v="22551"/>
    <s v="PLASTERS IN TIN SPACEBOY"/>
    <d v="2011-02-08T00:00:00"/>
    <d v="1899-12-30T11:37:00"/>
    <n v="1"/>
    <s v="$1.65"/>
    <s v="$1.65"/>
    <x v="0"/>
  </r>
  <r>
    <n v="12474"/>
    <s v="C543431"/>
    <n v="22212"/>
    <s v="FOUR HOOK  WHITE LOVEBIRDS"/>
    <d v="2011-02-08T00:00:00"/>
    <d v="1899-12-30T11:37:00"/>
    <n v="1"/>
    <s v="$2.10"/>
    <s v="$2.1"/>
    <x v="0"/>
  </r>
  <r>
    <n v="12474"/>
    <s v="C543431"/>
    <n v="21559"/>
    <s v="STRAWBERRY LUNCH BOX WITH CUTLERY"/>
    <d v="2011-02-08T00:00:00"/>
    <d v="1899-12-30T11:37:00"/>
    <n v="1"/>
    <s v="$2.55"/>
    <s v="$2.55"/>
    <x v="0"/>
  </r>
  <r>
    <n v="12662"/>
    <s v="C543445"/>
    <n v="22231"/>
    <s v="JIGSAW TREE WITH BIRDHOUSE"/>
    <d v="2011-02-08T00:00:00"/>
    <d v="1899-12-30T11:45:00"/>
    <n v="12"/>
    <s v="$1.45"/>
    <s v="$17.4"/>
    <x v="0"/>
  </r>
  <r>
    <n v="12662"/>
    <s v="C543445"/>
    <n v="90098"/>
    <s v="NECKLACE+BRACELET PINK BUTTERFLY"/>
    <d v="2011-02-08T00:00:00"/>
    <d v="1899-12-30T11:45:00"/>
    <n v="6"/>
    <s v="$2.55"/>
    <s v="$15.3"/>
    <x v="0"/>
  </r>
  <r>
    <n v="12709"/>
    <s v="C543469"/>
    <n v="21258"/>
    <s v="VICTORIAN SEWING BOX LARGE"/>
    <d v="2011-02-08T00:00:00"/>
    <d v="1899-12-30T14:55:00"/>
    <n v="1"/>
    <s v="$10.95"/>
    <s v="$10.95"/>
    <x v="0"/>
  </r>
  <r>
    <n v="12709"/>
    <s v="C543469"/>
    <n v="22503"/>
    <s v="CABIN BAG VINTAGE PAISLEY"/>
    <d v="2011-02-08T00:00:00"/>
    <d v="1899-12-30T14:55:00"/>
    <n v="1"/>
    <s v="$12.75"/>
    <s v="$12.75"/>
    <x v="0"/>
  </r>
  <r>
    <n v="12709"/>
    <s v="C543469"/>
    <n v="22504"/>
    <s v="CABIN BAG VINTAGE RETROSPOT"/>
    <d v="2011-02-08T00:00:00"/>
    <d v="1899-12-30T14:55:00"/>
    <n v="1"/>
    <s v="$12.75"/>
    <s v="$12.75"/>
    <x v="0"/>
  </r>
  <r>
    <n v="12709"/>
    <s v="C543469"/>
    <n v="22627"/>
    <s v="MINT KITCHEN SCALES"/>
    <d v="2011-02-08T00:00:00"/>
    <d v="1899-12-30T14:55:00"/>
    <n v="1"/>
    <s v="$7.65"/>
    <s v="$7.65"/>
    <x v="0"/>
  </r>
  <r>
    <n v="12709"/>
    <s v="C543469"/>
    <s v="85232B"/>
    <s v="SET OF 3 BABUSHKA STACKING TINS"/>
    <d v="2011-02-08T00:00:00"/>
    <d v="1899-12-30T14:55:00"/>
    <n v="1"/>
    <s v="$4.25"/>
    <s v="$4.25"/>
    <x v="0"/>
  </r>
  <r>
    <n v="12709"/>
    <s v="C543469"/>
    <n v="21896"/>
    <s v="POTTING SHED TWINE"/>
    <d v="2011-02-08T00:00:00"/>
    <d v="1899-12-30T14:55:00"/>
    <n v="1"/>
    <s v="$1.85"/>
    <s v="$1.85"/>
    <x v="0"/>
  </r>
  <r>
    <n v="14415"/>
    <s v="C543475"/>
    <n v="22637"/>
    <s v="PIGGY BANK RETROSPOT"/>
    <d v="2011-02-08T00:00:00"/>
    <d v="1899-12-30T15:15:00"/>
    <n v="1"/>
    <s v="$2.55"/>
    <s v="$2.55"/>
    <x v="1"/>
  </r>
  <r>
    <n v="14415"/>
    <s v="C543475"/>
    <n v="22244"/>
    <s v="3 HOOK HANGER MAGIC GARDEN"/>
    <d v="2011-02-08T00:00:00"/>
    <d v="1899-12-30T15:15:00"/>
    <n v="1"/>
    <s v="$1.95"/>
    <s v="$1.95"/>
    <x v="1"/>
  </r>
  <r>
    <n v="14415"/>
    <s v="C543475"/>
    <n v="84881"/>
    <s v="BLUE WIRE SPIRAL CANDLE HOLDER"/>
    <d v="2011-02-08T00:00:00"/>
    <d v="1899-12-30T15:15:00"/>
    <n v="1"/>
    <s v="$6.35"/>
    <s v="$6.35"/>
    <x v="1"/>
  </r>
  <r>
    <n v="14415"/>
    <s v="C543475"/>
    <n v="84792"/>
    <s v="ENCHANTED BIRD COATHANGER 5 HOOK"/>
    <d v="2011-02-08T00:00:00"/>
    <d v="1899-12-30T15:15:00"/>
    <n v="1"/>
    <s v="$4.65"/>
    <s v="$4.65"/>
    <x v="1"/>
  </r>
  <r>
    <n v="14415"/>
    <s v="C543475"/>
    <n v="22465"/>
    <s v="HANGING METAL STAR LANTERN"/>
    <d v="2011-02-08T00:00:00"/>
    <d v="1899-12-30T15:15:00"/>
    <n v="1"/>
    <s v="$1.65"/>
    <s v="$1.65"/>
    <x v="1"/>
  </r>
  <r>
    <n v="14911"/>
    <s v="C543442"/>
    <n v="22797"/>
    <s v="CHEST OF DRAWERS GINGHAM HEART"/>
    <d v="2011-02-08T00:00:00"/>
    <d v="1899-12-30T11:40:00"/>
    <n v="1"/>
    <s v="$16.95"/>
    <s v="$16.95"/>
    <x v="2"/>
  </r>
  <r>
    <n v="12967"/>
    <s v="C543640"/>
    <n v="22504"/>
    <s v="CABIN BAG VINTAGE RETROSPOT"/>
    <d v="2011-02-10T00:00:00"/>
    <d v="1899-12-30T17:06:00"/>
    <n v="1"/>
    <s v="$29.95"/>
    <s v="$29.95"/>
    <x v="1"/>
  </r>
  <r>
    <n v="13767"/>
    <s v="C543636"/>
    <n v="22727"/>
    <s v="ALARM CLOCK BAKELIKE RED"/>
    <d v="2011-02-10T00:00:00"/>
    <d v="1899-12-30T16:34:00"/>
    <n v="1"/>
    <s v="$3.75"/>
    <s v="$3.75"/>
    <x v="1"/>
  </r>
  <r>
    <n v="13894"/>
    <s v="C543635"/>
    <n v="84949"/>
    <s v="SILVER HANGING T-LIGHT HOLDER"/>
    <d v="2011-02-10T00:00:00"/>
    <d v="1899-12-30T16:33:00"/>
    <n v="6"/>
    <s v="$1.65"/>
    <s v="$9.9"/>
    <x v="1"/>
  </r>
  <r>
    <n v="14081"/>
    <s v="C543620"/>
    <n v="21217"/>
    <s v="RED RETROSPOT ROUND CAKE TINS"/>
    <d v="2011-02-10T00:00:00"/>
    <d v="1899-12-30T14:52:00"/>
    <n v="1"/>
    <s v="$9.95"/>
    <s v="$9.95"/>
    <x v="1"/>
  </r>
  <r>
    <n v="14475"/>
    <s v="C543621"/>
    <n v="20725"/>
    <s v="LUNCH BAG RED RETROSPOT"/>
    <d v="2011-02-10T00:00:00"/>
    <d v="1899-12-30T14:59:00"/>
    <n v="1"/>
    <s v="$1.65"/>
    <s v="$1.65"/>
    <x v="1"/>
  </r>
  <r>
    <n v="14475"/>
    <s v="C543621"/>
    <n v="22767"/>
    <s v="TRIPLE PHOTO FRAME CORNICE"/>
    <d v="2011-02-10T00:00:00"/>
    <d v="1899-12-30T14:59:00"/>
    <n v="1"/>
    <s v="$9.95"/>
    <s v="$9.95"/>
    <x v="1"/>
  </r>
  <r>
    <n v="14475"/>
    <s v="C543621"/>
    <n v="22788"/>
    <s v="BROCANTE COAT RACK"/>
    <d v="2011-02-10T00:00:00"/>
    <d v="1899-12-30T14:59:00"/>
    <n v="1"/>
    <s v="$9.95"/>
    <s v="$9.95"/>
    <x v="1"/>
  </r>
  <r>
    <n v="14665"/>
    <s v="C543606"/>
    <n v="22963"/>
    <s v="JAM JAR WITH GREEN LID"/>
    <d v="2011-02-10T00:00:00"/>
    <d v="1899-12-30T14:13:00"/>
    <n v="1"/>
    <s v="$0.85"/>
    <s v="$0.85"/>
    <x v="1"/>
  </r>
  <r>
    <n v="14665"/>
    <s v="C543606"/>
    <n v="22847"/>
    <s v="BREAD BIN DINER STYLE IVORY"/>
    <d v="2011-02-10T00:00:00"/>
    <d v="1899-12-30T14:13:00"/>
    <n v="1"/>
    <s v="$16.95"/>
    <s v="$16.95"/>
    <x v="1"/>
  </r>
  <r>
    <n v="14842"/>
    <s v="C543632"/>
    <n v="22655"/>
    <s v="VINTAGE RED KITCHEN CABINET"/>
    <d v="2011-02-10T00:00:00"/>
    <d v="1899-12-30T16:22:00"/>
    <n v="1"/>
    <s v="$295.00"/>
    <s v="$295"/>
    <x v="1"/>
  </r>
  <r>
    <n v="15570"/>
    <s v="C543603"/>
    <s v="35004C"/>
    <s v="SET OF 3 COLOURED  FLYING DUCKS"/>
    <d v="2011-02-10T00:00:00"/>
    <d v="1899-12-30T13:40:00"/>
    <n v="1"/>
    <s v="$5.45"/>
    <s v="$5.45"/>
    <x v="1"/>
  </r>
  <r>
    <n v="15570"/>
    <s v="C543603"/>
    <n v="22727"/>
    <s v="ALARM CLOCK BAKELIKE RED"/>
    <d v="2011-02-10T00:00:00"/>
    <d v="1899-12-30T13:40:00"/>
    <n v="1"/>
    <s v="$3.75"/>
    <s v="$3.75"/>
    <x v="1"/>
  </r>
  <r>
    <n v="15570"/>
    <s v="C543603"/>
    <n v="22487"/>
    <s v="WHITE WOOD GARDEN PLANT LADDER"/>
    <d v="2011-02-10T00:00:00"/>
    <d v="1899-12-30T13:40:00"/>
    <n v="1"/>
    <s v="$9.95"/>
    <s v="$9.95"/>
    <x v="1"/>
  </r>
  <r>
    <n v="15570"/>
    <s v="C543603"/>
    <n v="22776"/>
    <s v="SWEETHEART CAKESTAND 3 TIER"/>
    <d v="2011-02-10T00:00:00"/>
    <d v="1899-12-30T13:40:00"/>
    <n v="1"/>
    <s v="$9.95"/>
    <s v="$9.95"/>
    <x v="1"/>
  </r>
  <r>
    <n v="15570"/>
    <s v="C543603"/>
    <n v="82483"/>
    <s v="WOOD 2 DRAWER CABINET WHITE FINISH"/>
    <d v="2011-02-10T00:00:00"/>
    <d v="1899-12-30T13:40:00"/>
    <n v="1"/>
    <s v="$6.95"/>
    <s v="$6.95"/>
    <x v="1"/>
  </r>
  <r>
    <n v="15601"/>
    <s v="C543627"/>
    <n v="21754"/>
    <s v="HOME BUILDING BLOCK WORD"/>
    <d v="2011-02-10T00:00:00"/>
    <d v="1899-12-30T15:50:00"/>
    <n v="1"/>
    <s v="$5.95"/>
    <s v="$5.95"/>
    <x v="1"/>
  </r>
  <r>
    <n v="15602"/>
    <s v="C543607"/>
    <n v="22423"/>
    <s v="REGENCY CAKESTAND 3 TIER"/>
    <d v="2011-02-10T00:00:00"/>
    <d v="1899-12-30T14:13:00"/>
    <n v="1"/>
    <s v="$12.75"/>
    <s v="$12.75"/>
    <x v="1"/>
  </r>
  <r>
    <n v="16161"/>
    <s v="C543643"/>
    <n v="22382"/>
    <s v="LUNCH BAG SPACEBOY DESIGN"/>
    <d v="2011-02-10T00:00:00"/>
    <d v="1899-12-30T17:44:00"/>
    <n v="1"/>
    <s v="$1.65"/>
    <s v="$1.65"/>
    <x v="1"/>
  </r>
  <r>
    <n v="16161"/>
    <s v="C543643"/>
    <n v="22968"/>
    <s v="ROSE COTTAGE KEEPSAKE BOX"/>
    <d v="2011-02-10T00:00:00"/>
    <d v="1899-12-30T17:44:00"/>
    <n v="1"/>
    <s v="$9.95"/>
    <s v="$9.95"/>
    <x v="1"/>
  </r>
  <r>
    <n v="16161"/>
    <s v="C543643"/>
    <n v="22866"/>
    <s v="HAND WARMER SCOTTY DOG DESIGN"/>
    <d v="2011-02-10T00:00:00"/>
    <d v="1899-12-30T17:44:00"/>
    <n v="1"/>
    <s v="$2.10"/>
    <s v="$2.1"/>
    <x v="1"/>
  </r>
  <r>
    <n v="16161"/>
    <s v="C543643"/>
    <n v="20713"/>
    <s v="JUMBO BAG OWLS"/>
    <d v="2011-02-10T00:00:00"/>
    <d v="1899-12-30T17:44:00"/>
    <n v="1"/>
    <s v="$1.95"/>
    <s v="$1.95"/>
    <x v="1"/>
  </r>
  <r>
    <n v="16161"/>
    <s v="C543643"/>
    <n v="21564"/>
    <s v="PINK  HEART SHAPE LOVE BUCKET"/>
    <d v="2011-02-10T00:00:00"/>
    <d v="1899-12-30T17:44:00"/>
    <n v="1"/>
    <s v="$2.95"/>
    <s v="$2.95"/>
    <x v="1"/>
  </r>
  <r>
    <n v="16403"/>
    <s v="C543638"/>
    <n v="22551"/>
    <s v="PLASTERS IN TIN SPACEBOY"/>
    <d v="2011-02-10T00:00:00"/>
    <d v="1899-12-30T16:40:00"/>
    <n v="1"/>
    <s v="$1.65"/>
    <s v="$1.65"/>
    <x v="1"/>
  </r>
  <r>
    <n v="16403"/>
    <s v="C543638"/>
    <n v="22629"/>
    <s v="SPACEBOY LUNCH BOX"/>
    <d v="2011-02-10T00:00:00"/>
    <d v="1899-12-30T16:40:00"/>
    <n v="1"/>
    <s v="$1.95"/>
    <s v="$1.95"/>
    <x v="1"/>
  </r>
  <r>
    <n v="16558"/>
    <s v="C543628"/>
    <n v="22960"/>
    <s v="JAM MAKING SET WITH JARS"/>
    <d v="2011-02-10T00:00:00"/>
    <d v="1899-12-30T15:51:00"/>
    <n v="1"/>
    <s v="$4.25"/>
    <s v="$4.25"/>
    <x v="1"/>
  </r>
  <r>
    <n v="16705"/>
    <s v="C543609"/>
    <n v="22456"/>
    <s v="NATURAL SLATE CHALKBOARD LARGE"/>
    <d v="2011-02-10T00:00:00"/>
    <d v="1899-12-30T14:17:00"/>
    <n v="1"/>
    <s v="$4.95"/>
    <s v="$4.95"/>
    <x v="1"/>
  </r>
  <r>
    <n v="16705"/>
    <s v="C543609"/>
    <n v="20914"/>
    <s v="SET/5 RED RETROSPOT LID GLASS BOWLS"/>
    <d v="2011-02-10T00:00:00"/>
    <d v="1899-12-30T14:17:00"/>
    <n v="1"/>
    <s v="$2.55"/>
    <s v="$2.55"/>
    <x v="1"/>
  </r>
  <r>
    <n v="17188"/>
    <s v="C543633"/>
    <n v="22697"/>
    <s v="GREEN REGENCY TEACUP AND SAUCER"/>
    <d v="2011-02-10T00:00:00"/>
    <d v="1899-12-30T16:24:00"/>
    <n v="1"/>
    <s v="$2.95"/>
    <s v="$2.95"/>
    <x v="1"/>
  </r>
  <r>
    <n v="17188"/>
    <s v="C543633"/>
    <n v="22895"/>
    <s v="SET OF 2 TEA TOWELS APPLE AND PEARS"/>
    <d v="2011-02-10T00:00:00"/>
    <d v="1899-12-30T16:24:00"/>
    <n v="6"/>
    <s v="$2.95"/>
    <s v="$17.7"/>
    <x v="1"/>
  </r>
  <r>
    <n v="17230"/>
    <s v="C543608"/>
    <n v="82483"/>
    <s v="WOOD 2 DRAWER CABINET WHITE FINISH"/>
    <d v="2011-02-10T00:00:00"/>
    <d v="1899-12-30T14:15:00"/>
    <n v="1"/>
    <s v="$6.95"/>
    <s v="$6.95"/>
    <x v="1"/>
  </r>
  <r>
    <n v="17850"/>
    <s v="C543611"/>
    <n v="21730"/>
    <s v="GLASS STAR FROSTED T-LIGHT HOLDER"/>
    <d v="2011-02-10T00:00:00"/>
    <d v="1899-12-30T14:38:00"/>
    <n v="1"/>
    <s v="$4.25"/>
    <s v="$4.25"/>
    <x v="1"/>
  </r>
  <r>
    <n v="17850"/>
    <s v="C543611"/>
    <n v="82483"/>
    <s v="WOOD 2 DRAWER CABINET WHITE FINISH"/>
    <d v="2011-02-10T00:00:00"/>
    <d v="1899-12-30T14:38:00"/>
    <n v="1"/>
    <s v="$4.95"/>
    <s v="$4.95"/>
    <x v="1"/>
  </r>
  <r>
    <n v="17850"/>
    <s v="C543611"/>
    <n v="21730"/>
    <s v="GLASS STAR FROSTED T-LIGHT HOLDER"/>
    <d v="2011-02-10T00:00:00"/>
    <d v="1899-12-30T14:38:00"/>
    <n v="1"/>
    <s v="$4.95"/>
    <s v="$4.95"/>
    <x v="1"/>
  </r>
  <r>
    <n v="17850"/>
    <s v="C543611"/>
    <n v="82483"/>
    <s v="WOOD 2 DRAWER CABINET WHITE FINISH"/>
    <d v="2011-02-10T00:00:00"/>
    <d v="1899-12-30T14:38:00"/>
    <n v="1"/>
    <s v="$4.95"/>
    <s v="$4.95"/>
    <x v="1"/>
  </r>
  <r>
    <n v="17850"/>
    <s v="C543611"/>
    <n v="82483"/>
    <s v="WOOD 2 DRAWER CABINET WHITE FINISH"/>
    <d v="2011-02-10T00:00:00"/>
    <d v="1899-12-30T14:38:00"/>
    <n v="1"/>
    <s v="$4.95"/>
    <s v="$4.95"/>
    <x v="1"/>
  </r>
  <r>
    <n v="17850"/>
    <s v="C543611"/>
    <n v="82483"/>
    <s v="WOOD 2 DRAWER CABINET WHITE FINISH"/>
    <d v="2011-02-10T00:00:00"/>
    <d v="1899-12-30T14:38:00"/>
    <n v="1"/>
    <s v="$4.95"/>
    <s v="$4.95"/>
    <x v="1"/>
  </r>
  <r>
    <n v="17850"/>
    <s v="C543611"/>
    <n v="21871"/>
    <s v="SAVE THE PLANET MUG"/>
    <d v="2011-02-10T00:00:00"/>
    <d v="1899-12-30T14:38:00"/>
    <n v="1"/>
    <s v="$1.06"/>
    <s v="$1.06"/>
    <x v="1"/>
  </r>
  <r>
    <n v="17850"/>
    <s v="C543611"/>
    <n v="21874"/>
    <s v="GIN AND TONIC MUG"/>
    <d v="2011-02-10T00:00:00"/>
    <d v="1899-12-30T14:38:00"/>
    <n v="1"/>
    <s v="$1.06"/>
    <s v="$1.06"/>
    <x v="1"/>
  </r>
  <r>
    <n v="17850"/>
    <s v="C543611"/>
    <n v="22632"/>
    <s v="HAND WARMER RED RETROSPOT"/>
    <d v="2011-02-10T00:00:00"/>
    <d v="1899-12-30T14:38:00"/>
    <n v="6"/>
    <s v="$1.85"/>
    <s v="$11.1"/>
    <x v="1"/>
  </r>
  <r>
    <n v="17850"/>
    <s v="C543611"/>
    <n v="21071"/>
    <s v="VINTAGE BILLBOARD DRINK ME MUG"/>
    <d v="2011-02-10T00:00:00"/>
    <d v="1899-12-30T14:38:00"/>
    <n v="6"/>
    <s v="$1.06"/>
    <s v="$6.36"/>
    <x v="1"/>
  </r>
  <r>
    <n v="17850"/>
    <s v="C543611"/>
    <s v="82494L"/>
    <s v="WOODEN FRAME ANTIQUE WHITE"/>
    <d v="2011-02-10T00:00:00"/>
    <d v="1899-12-30T14:38:00"/>
    <n v="12"/>
    <s v="$2.55"/>
    <s v="$30.6"/>
    <x v="1"/>
  </r>
  <r>
    <n v="12410"/>
    <s v="C543773"/>
    <n v="22626"/>
    <s v="BLACK KITCHEN SCALES"/>
    <d v="2011-02-11T00:00:00"/>
    <d v="1899-12-30T15:47:00"/>
    <n v="1"/>
    <s v="$8.50"/>
    <s v="$8.5"/>
    <x v="12"/>
  </r>
  <r>
    <n v="12410"/>
    <s v="C543773"/>
    <n v="21218"/>
    <s v="RED SPOTTY BISCUIT TIN"/>
    <d v="2011-02-11T00:00:00"/>
    <d v="1899-12-30T15:47:00"/>
    <n v="1"/>
    <s v="$3.75"/>
    <s v="$3.75"/>
    <x v="12"/>
  </r>
  <r>
    <n v="12471"/>
    <s v="C543661"/>
    <n v="22752"/>
    <s v="SET 7 BABUSHKA NESTING BOXES"/>
    <d v="2011-02-11T00:00:00"/>
    <d v="1899-12-30T10:41:00"/>
    <n v="1"/>
    <s v="$8.50"/>
    <s v="$8.5"/>
    <x v="0"/>
  </r>
  <r>
    <n v="12943"/>
    <s v="C543761"/>
    <n v="22569"/>
    <s v="FELTCRAFT CUSHION BUTTERFLY"/>
    <d v="2011-02-11T00:00:00"/>
    <d v="1899-12-30T15:13:00"/>
    <n v="1"/>
    <s v="$3.75"/>
    <s v="$3.75"/>
    <x v="1"/>
  </r>
  <r>
    <n v="13021"/>
    <s v="C543741"/>
    <n v="22179"/>
    <s v="SET 10 LIGHTS NIGHT OWL"/>
    <d v="2011-02-11T00:00:00"/>
    <d v="1899-12-30T13:37:00"/>
    <n v="1"/>
    <s v="$6.75"/>
    <s v="$6.75"/>
    <x v="1"/>
  </r>
  <r>
    <n v="13050"/>
    <s v="C543763"/>
    <n v="22770"/>
    <s v="MIRROR CORNICE"/>
    <d v="2011-02-11T00:00:00"/>
    <d v="1899-12-30T15:14:00"/>
    <n v="1"/>
    <s v="$14.95"/>
    <s v="$14.95"/>
    <x v="1"/>
  </r>
  <r>
    <n v="13078"/>
    <s v="C543786"/>
    <n v="22191"/>
    <s v="IVORY DINER WALL CLOCK"/>
    <d v="2011-02-11T00:00:00"/>
    <d v="1899-12-30T17:01:00"/>
    <n v="1"/>
    <s v="$8.50"/>
    <s v="$8.5"/>
    <x v="1"/>
  </r>
  <r>
    <n v="13089"/>
    <s v="C543756"/>
    <n v="84949"/>
    <s v="SILVER HANGING T-LIGHT HOLDER"/>
    <d v="2011-02-11T00:00:00"/>
    <d v="1899-12-30T14:50:00"/>
    <n v="6"/>
    <s v="$1.45"/>
    <s v="$8.7"/>
    <x v="1"/>
  </r>
  <r>
    <n v="13102"/>
    <s v="C543775"/>
    <n v="21871"/>
    <s v="SAVE THE PLANET MUG"/>
    <d v="2011-02-11T00:00:00"/>
    <d v="1899-12-30T16:10:00"/>
    <n v="6"/>
    <s v="$1.25"/>
    <s v="$7.5"/>
    <x v="1"/>
  </r>
  <r>
    <n v="13115"/>
    <s v="C543757"/>
    <n v="22068"/>
    <s v="BLACK PIRATE TREASURE CHEST"/>
    <d v="2011-02-11T00:00:00"/>
    <d v="1899-12-30T15:05:00"/>
    <n v="1"/>
    <s v="$1.65"/>
    <s v="$1.65"/>
    <x v="1"/>
  </r>
  <r>
    <n v="13319"/>
    <s v="C543766"/>
    <n v="22943"/>
    <s v="CHRISTMAS LIGHTS 10 VINTAGE BAUBLES"/>
    <d v="2011-02-11T00:00:00"/>
    <d v="1899-12-30T15:18:00"/>
    <n v="1"/>
    <s v="$4.25"/>
    <s v="$4.25"/>
    <x v="1"/>
  </r>
  <r>
    <n v="13534"/>
    <s v="C543772"/>
    <n v="22355"/>
    <s v="CHARLOTTE BAG SUKI DESIGN"/>
    <d v="2011-02-11T00:00:00"/>
    <d v="1899-12-30T15:43:00"/>
    <n v="1"/>
    <s v="$0.85"/>
    <s v="$0.85"/>
    <x v="1"/>
  </r>
  <r>
    <n v="13672"/>
    <s v="C543745"/>
    <n v="21655"/>
    <s v="HANGING RIDGE GLASS T-LIGHT HOLDER"/>
    <d v="2011-02-11T00:00:00"/>
    <d v="1899-12-30T13:46:00"/>
    <n v="12"/>
    <s v="$1.69"/>
    <s v="$20.28"/>
    <x v="1"/>
  </r>
  <r>
    <n v="13672"/>
    <s v="C543744"/>
    <n v="21655"/>
    <s v="HANGING RIDGE GLASS T-LIGHT HOLDER"/>
    <d v="2011-02-11T00:00:00"/>
    <d v="1899-12-30T13:43:00"/>
    <n v="12"/>
    <s v="$1.69"/>
    <s v="$20.28"/>
    <x v="1"/>
  </r>
  <r>
    <n v="13725"/>
    <s v="C543792"/>
    <n v="20749"/>
    <s v="ASSORTED COLOUR MINI CASES"/>
    <d v="2011-02-11T00:00:00"/>
    <d v="1899-12-30T17:14:00"/>
    <n v="1"/>
    <s v="$7.95"/>
    <s v="$7.95"/>
    <x v="1"/>
  </r>
  <r>
    <n v="13725"/>
    <s v="C543792"/>
    <n v="22849"/>
    <s v="BREAD BIN DINER STYLE MINT"/>
    <d v="2011-02-11T00:00:00"/>
    <d v="1899-12-30T17:14:00"/>
    <n v="1"/>
    <s v="$16.95"/>
    <s v="$16.95"/>
    <x v="1"/>
  </r>
  <r>
    <n v="13725"/>
    <s v="C543792"/>
    <n v="22176"/>
    <s v="BLUE OWL SOFT TOY"/>
    <d v="2011-02-11T00:00:00"/>
    <d v="1899-12-30T17:14:00"/>
    <n v="1"/>
    <s v="$2.95"/>
    <s v="$2.95"/>
    <x v="1"/>
  </r>
  <r>
    <n v="13767"/>
    <s v="C543767"/>
    <n v="22726"/>
    <s v="ALARM CLOCK BAKELIKE GREEN"/>
    <d v="2011-02-11T00:00:00"/>
    <d v="1899-12-30T15:19:00"/>
    <n v="1"/>
    <s v="$3.75"/>
    <s v="$3.75"/>
    <x v="1"/>
  </r>
  <r>
    <n v="13767"/>
    <s v="C543767"/>
    <n v="22727"/>
    <s v="ALARM CLOCK BAKELIKE RED"/>
    <d v="2011-02-11T00:00:00"/>
    <d v="1899-12-30T15:19:00"/>
    <n v="1"/>
    <s v="$3.75"/>
    <s v="$3.75"/>
    <x v="1"/>
  </r>
  <r>
    <n v="14304"/>
    <s v="C543755"/>
    <n v="22087"/>
    <s v="PAPER BUNTING WHITE LACE"/>
    <d v="2011-02-11T00:00:00"/>
    <d v="1899-12-30T14:48:00"/>
    <n v="6"/>
    <s v="$2.95"/>
    <s v="$17.7"/>
    <x v="1"/>
  </r>
  <r>
    <n v="14304"/>
    <s v="C543755"/>
    <n v="22743"/>
    <s v="MAKE YOUR OWN FLOWERPOWER CARD KIT"/>
    <d v="2011-02-11T00:00:00"/>
    <d v="1899-12-30T14:48:00"/>
    <n v="6"/>
    <s v="$2.95"/>
    <s v="$17.7"/>
    <x v="1"/>
  </r>
  <r>
    <n v="14304"/>
    <s v="C543755"/>
    <s v="85049G"/>
    <s v="CHOCOLATE BOX RIBBONS"/>
    <d v="2011-02-11T00:00:00"/>
    <d v="1899-12-30T14:48:00"/>
    <n v="12"/>
    <s v="$1.25"/>
    <s v="$15"/>
    <x v="1"/>
  </r>
  <r>
    <n v="14304"/>
    <s v="C543755"/>
    <n v="21915"/>
    <s v="RED  HARMONICA IN BOX"/>
    <d v="2011-02-11T00:00:00"/>
    <d v="1899-12-30T14:48:00"/>
    <n v="12"/>
    <s v="$1.25"/>
    <s v="$15"/>
    <x v="1"/>
  </r>
  <r>
    <n v="14304"/>
    <s v="C543755"/>
    <n v="21591"/>
    <s v="COSY HOUR CIGAR BOX MATCHES"/>
    <d v="2011-02-11T00:00:00"/>
    <d v="1899-12-30T14:48:00"/>
    <n v="24"/>
    <s v="$1.25"/>
    <s v="$30"/>
    <x v="1"/>
  </r>
  <r>
    <n v="14304"/>
    <s v="C543755"/>
    <n v="22311"/>
    <s v="OFFICE MUG WARMER BLACK+SILVER"/>
    <d v="2011-02-11T00:00:00"/>
    <d v="1899-12-30T14:48:00"/>
    <n v="6"/>
    <s v="$2.95"/>
    <s v="$17.7"/>
    <x v="1"/>
  </r>
  <r>
    <n v="14497"/>
    <s v="C543768"/>
    <n v="37500"/>
    <s v="TEA TIME TEAPOT IN GIFT BOX"/>
    <d v="2011-02-11T00:00:00"/>
    <d v="1899-12-30T15:20:00"/>
    <n v="1"/>
    <s v="$9.95"/>
    <s v="$9.95"/>
    <x v="1"/>
  </r>
  <r>
    <n v="14497"/>
    <s v="C543768"/>
    <n v="22794"/>
    <s v="SWEETHEART WIRE MAGAZINE RACK"/>
    <d v="2011-02-11T00:00:00"/>
    <d v="1899-12-30T15:20:00"/>
    <n v="1"/>
    <s v="$7.95"/>
    <s v="$7.95"/>
    <x v="1"/>
  </r>
  <r>
    <n v="14676"/>
    <s v="C543742"/>
    <n v="20985"/>
    <s v="HEART CALCULATOR"/>
    <d v="2011-02-11T00:00:00"/>
    <d v="1899-12-30T13:38:00"/>
    <n v="1"/>
    <s v="$1.25"/>
    <s v="$1.25"/>
    <x v="1"/>
  </r>
  <r>
    <n v="15044"/>
    <s v="C543706"/>
    <n v="22423"/>
    <s v="REGENCY CAKESTAND 3 TIER"/>
    <d v="2011-02-11T00:00:00"/>
    <d v="1899-12-30T11:44:00"/>
    <n v="1"/>
    <s v="$12.75"/>
    <s v="$12.75"/>
    <x v="1"/>
  </r>
  <r>
    <n v="15240"/>
    <s v="C543779"/>
    <n v="21218"/>
    <s v="RED SPOTTY BISCUIT TIN"/>
    <d v="2011-02-11T00:00:00"/>
    <d v="1899-12-30T16:32:00"/>
    <n v="1"/>
    <s v="$3.75"/>
    <s v="$3.75"/>
    <x v="1"/>
  </r>
  <r>
    <n v="15270"/>
    <s v="C543791"/>
    <s v="85123A"/>
    <s v="WHITE HANGING HEART T-LIGHT HOLDER"/>
    <d v="2011-02-11T00:00:00"/>
    <d v="1899-12-30T17:13:00"/>
    <n v="1"/>
    <s v="$2.55"/>
    <s v="$2.55"/>
    <x v="1"/>
  </r>
  <r>
    <n v="15658"/>
    <s v="C543771"/>
    <n v="22423"/>
    <s v="REGENCY CAKESTAND 3 TIER"/>
    <d v="2011-02-11T00:00:00"/>
    <d v="1899-12-30T15:43:00"/>
    <n v="1"/>
    <s v="$12.75"/>
    <s v="$12.75"/>
    <x v="1"/>
  </r>
  <r>
    <n v="15658"/>
    <s v="C543771"/>
    <n v="22627"/>
    <s v="MINT KITCHEN SCALES"/>
    <d v="2011-02-11T00:00:00"/>
    <d v="1899-12-30T15:43:00"/>
    <n v="1"/>
    <s v="$8.50"/>
    <s v="$8.5"/>
    <x v="1"/>
  </r>
  <r>
    <n v="15796"/>
    <s v="C543729"/>
    <n v="22698"/>
    <s v="PINK REGENCY TEACUP AND SAUCER"/>
    <d v="2011-02-11T00:00:00"/>
    <d v="1899-12-30T11:55:00"/>
    <n v="1"/>
    <s v="$2.95"/>
    <s v="$2.95"/>
    <x v="1"/>
  </r>
  <r>
    <n v="16265"/>
    <s v="C543765"/>
    <s v="79191C"/>
    <s v="RETRO PLASTIC ELEPHANT TRAY"/>
    <d v="2011-02-11T00:00:00"/>
    <d v="1899-12-30T15:16:00"/>
    <n v="12"/>
    <s v="$0.85"/>
    <s v="$10.2"/>
    <x v="1"/>
  </r>
  <r>
    <n v="17035"/>
    <s v="C543764"/>
    <s v="79191D"/>
    <s v="RETRO PLASTIC DAISY TRAY"/>
    <d v="2011-02-11T00:00:00"/>
    <d v="1899-12-30T15:16:00"/>
    <n v="12"/>
    <s v="$0.85"/>
    <s v="$10.2"/>
    <x v="1"/>
  </r>
  <r>
    <n v="17035"/>
    <s v="C543764"/>
    <n v="22767"/>
    <s v="TRIPLE PHOTO FRAME CORNICE"/>
    <d v="2011-02-11T00:00:00"/>
    <d v="1899-12-30T15:16:00"/>
    <n v="1"/>
    <s v="$9.95"/>
    <s v="$9.95"/>
    <x v="1"/>
  </r>
  <r>
    <n v="17035"/>
    <s v="C543764"/>
    <s v="79191C"/>
    <s v="RETRO PLASTIC ELEPHANT TRAY"/>
    <d v="2011-02-11T00:00:00"/>
    <d v="1899-12-30T15:16:00"/>
    <n v="12"/>
    <s v="$0.85"/>
    <s v="$10.2"/>
    <x v="1"/>
  </r>
  <r>
    <n v="17071"/>
    <s v="C543790"/>
    <n v="22467"/>
    <s v="GUMBALL COAT RACK"/>
    <d v="2011-02-11T00:00:00"/>
    <d v="1899-12-30T17:12:00"/>
    <n v="1"/>
    <s v="$2.55"/>
    <s v="$2.55"/>
    <x v="1"/>
  </r>
  <r>
    <n v="17213"/>
    <s v="C543769"/>
    <s v="72807C"/>
    <s v="SET/3 VANILLA SCENTED CANDLE IN BOX"/>
    <d v="2011-02-11T00:00:00"/>
    <d v="1899-12-30T15:22:00"/>
    <n v="1"/>
    <s v="$4.25"/>
    <s v="$4.25"/>
    <x v="1"/>
  </r>
  <r>
    <n v="17334"/>
    <s v="C543780"/>
    <n v="22712"/>
    <s v="CARD DOLLY GIRL"/>
    <d v="2011-02-11T00:00:00"/>
    <d v="1899-12-30T16:34:00"/>
    <n v="1"/>
    <s v="$0.42"/>
    <s v="$0.42"/>
    <x v="1"/>
  </r>
  <r>
    <n v="18084"/>
    <s v="C543778"/>
    <n v="22698"/>
    <s v="PINK REGENCY TEACUP AND SAUCER"/>
    <d v="2011-02-11T00:00:00"/>
    <d v="1899-12-30T16:30:00"/>
    <n v="1"/>
    <s v="$2.95"/>
    <s v="$2.95"/>
    <x v="1"/>
  </r>
  <r>
    <n v="18087"/>
    <s v="C543671"/>
    <n v="22600"/>
    <s v="CHRISTMAS RETROSPOT STAR WOOD"/>
    <d v="2011-02-11T00:00:00"/>
    <d v="1899-12-30T11:24:00"/>
    <n v="12"/>
    <s v="$0.85"/>
    <s v="$10.2"/>
    <x v="1"/>
  </r>
  <r>
    <n v="18118"/>
    <s v="C543663"/>
    <n v="22846"/>
    <s v="BREAD BIN DINER STYLE RED"/>
    <d v="2011-02-11T00:00:00"/>
    <d v="1899-12-30T10:50:00"/>
    <n v="1"/>
    <s v="$16.95"/>
    <s v="$16.95"/>
    <x v="1"/>
  </r>
  <r>
    <n v="18250"/>
    <s v="C543750"/>
    <n v="22845"/>
    <s v="VINTAGE CREAM CAT FOOD CONTAINER"/>
    <d v="2011-02-11T00:00:00"/>
    <d v="1899-12-30T13:59:00"/>
    <n v="1"/>
    <s v="$6.35"/>
    <s v="$6.35"/>
    <x v="1"/>
  </r>
  <r>
    <n v="15640"/>
    <s v="C543811"/>
    <n v="22634"/>
    <s v="CHILDS BREAKFAST SET SPACEBOY"/>
    <d v="2011-02-13T00:00:00"/>
    <d v="1899-12-30T14:28:00"/>
    <n v="1"/>
    <s v="$9.95"/>
    <s v="$9.95"/>
    <x v="1"/>
  </r>
  <r>
    <n v="15640"/>
    <s v="C543811"/>
    <n v="22423"/>
    <s v="REGENCY CAKESTAND 3 TIER"/>
    <d v="2011-02-13T00:00:00"/>
    <d v="1899-12-30T14:28:00"/>
    <n v="1"/>
    <s v="$12.75"/>
    <s v="$12.75"/>
    <x v="1"/>
  </r>
  <r>
    <n v="16928"/>
    <s v="C543819"/>
    <n v="22838"/>
    <s v="3 TIER CAKE TIN RED AND CREAM"/>
    <d v="2011-02-13T00:00:00"/>
    <d v="1899-12-30T16:04:00"/>
    <n v="1"/>
    <s v="$14.95"/>
    <s v="$14.95"/>
    <x v="1"/>
  </r>
  <r>
    <n v="17841"/>
    <s v="C543817"/>
    <n v="22179"/>
    <s v="SET 10 LIGHTS NIGHT OWL"/>
    <d v="2011-02-13T00:00:00"/>
    <d v="1899-12-30T15:28:00"/>
    <n v="1"/>
    <s v="$6.75"/>
    <s v="$6.75"/>
    <x v="1"/>
  </r>
  <r>
    <n v="12476"/>
    <s v="C543830"/>
    <n v="22847"/>
    <s v="BREAD BIN DINER STYLE IVORY"/>
    <d v="2011-02-14T00:00:00"/>
    <d v="1899-12-30T09:54:00"/>
    <n v="1"/>
    <s v="$16.95"/>
    <s v="$16.95"/>
    <x v="0"/>
  </r>
  <r>
    <n v="12951"/>
    <s v="C543917"/>
    <n v="22941"/>
    <s v="CHRISTMAS LIGHTS 10 REINDEER"/>
    <d v="2011-02-14T00:00:00"/>
    <d v="1899-12-30T13:40:00"/>
    <n v="1"/>
    <s v="$8.50"/>
    <s v="$8.5"/>
    <x v="1"/>
  </r>
  <r>
    <n v="14189"/>
    <s v="C543980"/>
    <n v="22728"/>
    <s v="ALARM CLOCK BAKELIKE PINK"/>
    <d v="2011-02-14T00:00:00"/>
    <d v="1899-12-30T16:39:00"/>
    <n v="1"/>
    <s v="$3.75"/>
    <s v="$3.75"/>
    <x v="1"/>
  </r>
  <r>
    <n v="14431"/>
    <s v="C543837"/>
    <n v="22698"/>
    <s v="PINK REGENCY TEACUP AND SAUCER"/>
    <d v="2011-02-14T00:00:00"/>
    <d v="1899-12-30T10:56:00"/>
    <n v="1"/>
    <s v="$2.95"/>
    <s v="$2.95"/>
    <x v="1"/>
  </r>
  <r>
    <n v="14431"/>
    <s v="C543837"/>
    <n v="22760"/>
    <s v="TRAY, BREAKFAST IN BED"/>
    <d v="2011-02-14T00:00:00"/>
    <d v="1899-12-30T10:56:00"/>
    <n v="1"/>
    <s v="$12.75"/>
    <s v="$12.75"/>
    <x v="1"/>
  </r>
  <r>
    <n v="14606"/>
    <s v="C543974"/>
    <n v="21463"/>
    <s v="MIRRORED DISCO BALL"/>
    <d v="2011-02-14T00:00:00"/>
    <d v="1899-12-30T15:20:00"/>
    <n v="1"/>
    <s v="$5.95"/>
    <s v="$5.95"/>
    <x v="1"/>
  </r>
  <r>
    <n v="13623"/>
    <s v="C544057"/>
    <n v="22060"/>
    <s v="LARGE CAKE STAND HANGING HEARTS"/>
    <d v="2011-02-15T00:00:00"/>
    <d v="1899-12-30T12:55:00"/>
    <n v="1"/>
    <s v="$9.95"/>
    <s v="$9.95"/>
    <x v="1"/>
  </r>
  <r>
    <n v="13623"/>
    <s v="C544057"/>
    <n v="22061"/>
    <s v="LARGE CAKE STAND  HANGING STRAWBERY"/>
    <d v="2011-02-15T00:00:00"/>
    <d v="1899-12-30T12:55:00"/>
    <n v="1"/>
    <s v="$9.95"/>
    <s v="$9.95"/>
    <x v="1"/>
  </r>
  <r>
    <n v="14659"/>
    <s v="C544038"/>
    <n v="22505"/>
    <s v="MEMO BOARD COTTAGE DESIGN"/>
    <d v="2011-02-15T00:00:00"/>
    <d v="1899-12-30T11:32:00"/>
    <n v="1"/>
    <s v="$4.95"/>
    <s v="$4.95"/>
    <x v="1"/>
  </r>
  <r>
    <n v="14701"/>
    <s v="C544034"/>
    <n v="22553"/>
    <s v="PLASTERS IN TIN SKULLS"/>
    <d v="2011-02-15T00:00:00"/>
    <d v="1899-12-30T11:28:00"/>
    <n v="1"/>
    <s v="$1.65"/>
    <s v="$1.65"/>
    <x v="1"/>
  </r>
  <r>
    <n v="14701"/>
    <s v="C544034"/>
    <s v="85035A"/>
    <s v="GARDENIA 3 WICK MORRIS BOXED CANDLE"/>
    <d v="2011-02-15T00:00:00"/>
    <d v="1899-12-30T11:28:00"/>
    <n v="1"/>
    <s v="$4.25"/>
    <s v="$4.25"/>
    <x v="1"/>
  </r>
  <r>
    <n v="14701"/>
    <s v="C544034"/>
    <n v="21878"/>
    <s v="PACK OF 6 SANDCASTLE FLAGS ASSORTED"/>
    <d v="2011-02-15T00:00:00"/>
    <d v="1899-12-30T11:28:00"/>
    <n v="1"/>
    <s v="$0.85"/>
    <s v="$0.85"/>
    <x v="1"/>
  </r>
  <r>
    <n v="14701"/>
    <s v="C544034"/>
    <n v="22197"/>
    <s v="SMALL POPCORN HOLDER"/>
    <d v="2011-02-15T00:00:00"/>
    <d v="1899-12-30T11:28:00"/>
    <n v="1"/>
    <s v="$0.85"/>
    <s v="$0.85"/>
    <x v="1"/>
  </r>
  <r>
    <n v="13001"/>
    <s v="C544174"/>
    <n v="21272"/>
    <s v="SALLE DE BAIN HOOK"/>
    <d v="2011-02-16T00:00:00"/>
    <d v="1899-12-30T14:13:00"/>
    <n v="1"/>
    <s v="$1.25"/>
    <s v="$1.25"/>
    <x v="1"/>
  </r>
  <r>
    <n v="15059"/>
    <s v="C544099"/>
    <n v="21528"/>
    <s v="DAIRY MAID TRADITIONAL TEAPOT"/>
    <d v="2011-02-16T00:00:00"/>
    <d v="1899-12-30T10:17:00"/>
    <n v="1"/>
    <s v="$6.95"/>
    <s v="$6.95"/>
    <x v="1"/>
  </r>
  <r>
    <n v="16306"/>
    <s v="C544118"/>
    <n v="21705"/>
    <s v="BAG 500g SWIRLY MARBLES"/>
    <d v="2011-02-16T00:00:00"/>
    <d v="1899-12-30T11:49:00"/>
    <n v="12"/>
    <s v="$1.65"/>
    <s v="$19.8"/>
    <x v="1"/>
  </r>
  <r>
    <n v="12989"/>
    <s v="C544318"/>
    <n v="22301"/>
    <s v="COFFEE MUG CAT + BIRD DESIGN"/>
    <d v="2011-02-17T00:00:00"/>
    <d v="1899-12-30T15:02:00"/>
    <n v="1"/>
    <s v="$2.10"/>
    <s v="$2.1"/>
    <x v="1"/>
  </r>
  <r>
    <n v="17841"/>
    <s v="C544310"/>
    <n v="79160"/>
    <s v="HEART SHAPE WIRELESS DOORBELL"/>
    <d v="2011-02-17T00:00:00"/>
    <d v="1899-12-30T14:19:00"/>
    <n v="1"/>
    <s v="$2.10"/>
    <s v="$2.1"/>
    <x v="1"/>
  </r>
  <r>
    <n v="17954"/>
    <s v="C544279"/>
    <n v="22617"/>
    <s v="BAKING SET SPACEBOY DESIGN"/>
    <d v="2011-02-17T00:00:00"/>
    <d v="1899-12-30T12:03:00"/>
    <n v="1"/>
    <s v="$4.95"/>
    <s v="$4.95"/>
    <x v="1"/>
  </r>
  <r>
    <n v="18125"/>
    <s v="C544300"/>
    <s v="85040B"/>
    <s v="SET/4 BLUE FLOWER CANDLES IN BOWL"/>
    <d v="2011-02-17T00:00:00"/>
    <d v="1899-12-30T12:56:00"/>
    <n v="1"/>
    <s v="$1.65"/>
    <s v="$1.65"/>
    <x v="1"/>
  </r>
  <r>
    <n v="12462"/>
    <s v="C544397"/>
    <n v="21730"/>
    <s v="GLASS STAR FROSTED T-LIGHT HOLDER"/>
    <d v="2011-02-18T00:00:00"/>
    <d v="1899-12-30T12:21:00"/>
    <n v="1"/>
    <s v="$4.95"/>
    <s v="$4.95"/>
    <x v="9"/>
  </r>
  <r>
    <n v="12462"/>
    <s v="C544397"/>
    <n v="37450"/>
    <s v="CERAMIC CAKE BOWL + HANGING CAKES"/>
    <d v="2011-02-18T00:00:00"/>
    <d v="1899-12-30T12:21:00"/>
    <n v="1"/>
    <s v="$2.95"/>
    <s v="$2.95"/>
    <x v="9"/>
  </r>
  <r>
    <n v="12462"/>
    <s v="C544397"/>
    <n v="22063"/>
    <s v="CERAMIC BOWL WITH STRAWBERRY DESIGN"/>
    <d v="2011-02-18T00:00:00"/>
    <d v="1899-12-30T12:21:00"/>
    <n v="1"/>
    <s v="$2.95"/>
    <s v="$2.95"/>
    <x v="9"/>
  </r>
  <r>
    <n v="12462"/>
    <s v="C544397"/>
    <n v="37449"/>
    <s v="CERAMIC CAKE STAND + HANGING CAKES"/>
    <d v="2011-02-18T00:00:00"/>
    <d v="1899-12-30T12:21:00"/>
    <n v="1"/>
    <s v="$9.95"/>
    <s v="$9.95"/>
    <x v="9"/>
  </r>
  <r>
    <n v="12553"/>
    <s v="C544422"/>
    <s v="79191C"/>
    <s v="RETRO PLASTIC ELEPHANT TRAY"/>
    <d v="2011-02-18T00:00:00"/>
    <d v="1899-12-30T15:22:00"/>
    <n v="12"/>
    <s v="$0.85"/>
    <s v="$10.2"/>
    <x v="3"/>
  </r>
  <r>
    <n v="13078"/>
    <s v="C544425"/>
    <s v="35004B"/>
    <s v="SET OF 3 BLACK FLYING DUCKS"/>
    <d v="2011-02-18T00:00:00"/>
    <d v="1899-12-30T15:40:00"/>
    <n v="1"/>
    <s v="$4.65"/>
    <s v="$4.65"/>
    <x v="1"/>
  </r>
  <r>
    <n v="14760"/>
    <s v="C544413"/>
    <n v="22364"/>
    <s v="GLASS JAR DIGESTIVE BISCUITS"/>
    <d v="2011-02-18T00:00:00"/>
    <d v="1899-12-30T14:36:00"/>
    <n v="6"/>
    <s v="$2.95"/>
    <s v="$17.7"/>
    <x v="1"/>
  </r>
  <r>
    <n v="14760"/>
    <s v="C544413"/>
    <n v="22363"/>
    <s v="GLASS JAR MARMALADE"/>
    <d v="2011-02-18T00:00:00"/>
    <d v="1899-12-30T14:36:00"/>
    <n v="6"/>
    <s v="$2.95"/>
    <s v="$17.7"/>
    <x v="1"/>
  </r>
  <r>
    <n v="15601"/>
    <s v="C544433"/>
    <n v="21232"/>
    <s v="STRAWBERRY CERAMIC TRINKET BOX"/>
    <d v="2011-02-18T00:00:00"/>
    <d v="1899-12-30T15:59:00"/>
    <n v="1"/>
    <s v="$1.25"/>
    <s v="$1.25"/>
    <x v="1"/>
  </r>
  <r>
    <n v="16133"/>
    <s v="C544415"/>
    <n v="22625"/>
    <s v="RED KITCHEN SCALES"/>
    <d v="2011-02-18T00:00:00"/>
    <d v="1899-12-30T15:04:00"/>
    <n v="1"/>
    <s v="$8.50"/>
    <s v="$8.5"/>
    <x v="1"/>
  </r>
  <r>
    <n v="16979"/>
    <s v="C544432"/>
    <n v="22487"/>
    <s v="WHITE WOOD GARDEN PLANT LADDER"/>
    <d v="2011-02-18T00:00:00"/>
    <d v="1899-12-30T15:54:00"/>
    <n v="1"/>
    <s v="$9.95"/>
    <s v="$9.95"/>
    <x v="1"/>
  </r>
  <r>
    <n v="17512"/>
    <s v="C544417"/>
    <n v="22456"/>
    <s v="NATURAL SLATE CHALKBOARD LARGE"/>
    <d v="2011-02-18T00:00:00"/>
    <d v="1899-12-30T15:13:00"/>
    <n v="1"/>
    <s v="$4.95"/>
    <s v="$4.95"/>
    <x v="1"/>
  </r>
  <r>
    <n v="17612"/>
    <s v="C544427"/>
    <s v="84663A"/>
    <s v="GRASS HOPPER WOODEN WALL CLOCK"/>
    <d v="2011-02-18T00:00:00"/>
    <d v="1899-12-30T15:42:00"/>
    <n v="1"/>
    <s v="$5.95"/>
    <s v="$5.95"/>
    <x v="1"/>
  </r>
  <r>
    <n v="18093"/>
    <s v="C544424"/>
    <n v="22970"/>
    <s v="LONDON BUS COFFEE MUG"/>
    <d v="2011-02-18T00:00:00"/>
    <d v="1899-12-30T15:29:00"/>
    <n v="6"/>
    <s v="$2.10"/>
    <s v="$12.6"/>
    <x v="1"/>
  </r>
  <r>
    <n v="18172"/>
    <s v="C544436"/>
    <n v="22632"/>
    <s v="HAND WARMER RED RETROSPOT"/>
    <d v="2011-02-18T00:00:00"/>
    <d v="1899-12-30T16:52:00"/>
    <n v="1"/>
    <s v="$2.10"/>
    <s v="$2.1"/>
    <x v="1"/>
  </r>
  <r>
    <n v="13097"/>
    <s v="C544451"/>
    <n v="22472"/>
    <s v="TV DINNER TRAY DOLLY GIRL"/>
    <d v="2011-02-20T00:00:00"/>
    <d v="1899-12-30T12:31:00"/>
    <n v="1"/>
    <s v="$4.95"/>
    <s v="$4.95"/>
    <x v="1"/>
  </r>
  <r>
    <n v="13097"/>
    <s v="C544451"/>
    <n v="21658"/>
    <s v="GLASS  BEURRE DISH"/>
    <d v="2011-02-20T00:00:00"/>
    <d v="1899-12-30T12:31:00"/>
    <n v="1"/>
    <s v="$3.95"/>
    <s v="$3.95"/>
    <x v="1"/>
  </r>
  <r>
    <n v="14667"/>
    <s v="C544458"/>
    <n v="22632"/>
    <s v="HAND WARMER RED RETROSPOT"/>
    <d v="2011-02-20T00:00:00"/>
    <d v="1899-12-30T13:48:00"/>
    <n v="1"/>
    <s v="$2.10"/>
    <s v="$2.1"/>
    <x v="1"/>
  </r>
  <r>
    <n v="14667"/>
    <s v="C544458"/>
    <s v="85099B"/>
    <s v="JUMBO BAG RED RETROSPOT"/>
    <d v="2011-02-20T00:00:00"/>
    <d v="1899-12-30T13:48:00"/>
    <n v="1"/>
    <s v="$1.95"/>
    <s v="$1.95"/>
    <x v="1"/>
  </r>
  <r>
    <n v="14092"/>
    <s v="C544553"/>
    <n v="22727"/>
    <s v="ALARM CLOCK BAKELIKE RED"/>
    <d v="2011-02-21T00:00:00"/>
    <d v="1899-12-30T12:09:00"/>
    <n v="1"/>
    <s v="$3.75"/>
    <s v="$3.75"/>
    <x v="1"/>
  </r>
  <r>
    <n v="14329"/>
    <s v="C544559"/>
    <s v="85180A"/>
    <s v="RED HEARTS LIGHT CHAIN"/>
    <d v="2011-02-21T00:00:00"/>
    <d v="1899-12-30T12:38:00"/>
    <n v="6"/>
    <s v="$4.65"/>
    <s v="$27.9"/>
    <x v="1"/>
  </r>
  <r>
    <n v="14744"/>
    <s v="C544590"/>
    <n v="22215"/>
    <s v="CAKE STAND WHITE TWO TIER LACE"/>
    <d v="2011-02-21T00:00:00"/>
    <d v="1899-12-30T15:12:00"/>
    <n v="1"/>
    <s v="$8.50"/>
    <s v="$8.5"/>
    <x v="1"/>
  </r>
  <r>
    <n v="15079"/>
    <s v="C544594"/>
    <s v="47591D"/>
    <s v="PINK FAIRY CAKE CHILDRENS APRON"/>
    <d v="2011-02-21T00:00:00"/>
    <d v="1899-12-30T16:58:00"/>
    <n v="1"/>
    <s v="$1.95"/>
    <s v="$1.95"/>
    <x v="1"/>
  </r>
  <r>
    <n v="15687"/>
    <s v="C544561"/>
    <n v="22220"/>
    <s v="CAKE STAND LOVEBIRD 2 TIER WHITE"/>
    <d v="2011-02-21T00:00:00"/>
    <d v="1899-12-30T12:44:00"/>
    <n v="1"/>
    <s v="$9.95"/>
    <s v="$9.95"/>
    <x v="1"/>
  </r>
  <r>
    <n v="17422"/>
    <s v="C544557"/>
    <n v="85150"/>
    <s v="LADIES &amp; GENTLEMEN METAL SIGN"/>
    <d v="2011-02-21T00:00:00"/>
    <d v="1899-12-30T12:31:00"/>
    <n v="1"/>
    <s v="$2.55"/>
    <s v="$2.55"/>
    <x v="1"/>
  </r>
  <r>
    <n v="12852"/>
    <s v="C544665"/>
    <n v="22697"/>
    <s v="GREEN REGENCY TEACUP AND SAUCER"/>
    <d v="2011-02-22T00:00:00"/>
    <d v="1899-12-30T14:56:00"/>
    <n v="1"/>
    <s v="$2.95"/>
    <s v="$2.95"/>
    <x v="1"/>
  </r>
  <r>
    <n v="12852"/>
    <s v="C544665"/>
    <n v="20914"/>
    <s v="SET/5 RED RETROSPOT LID GLASS BOWLS"/>
    <d v="2011-02-22T00:00:00"/>
    <d v="1899-12-30T14:56:00"/>
    <n v="1"/>
    <s v="$2.95"/>
    <s v="$2.95"/>
    <x v="1"/>
  </r>
  <r>
    <n v="13113"/>
    <s v="C544653"/>
    <n v="85065"/>
    <s v="CREAM SWEETHEART TRAYS"/>
    <d v="2011-02-22T00:00:00"/>
    <d v="1899-12-30T12:55:00"/>
    <n v="1"/>
    <s v="$12.75"/>
    <s v="$12.75"/>
    <x v="1"/>
  </r>
  <r>
    <n v="13113"/>
    <s v="C544655"/>
    <n v="22061"/>
    <s v="LARGE CAKE STAND  HANGING STRAWBERY"/>
    <d v="2011-02-22T00:00:00"/>
    <d v="1899-12-30T12:57:00"/>
    <n v="1"/>
    <s v="$8.50"/>
    <s v="$8.5"/>
    <x v="1"/>
  </r>
  <r>
    <n v="13113"/>
    <s v="C544653"/>
    <n v="85064"/>
    <s v="CREAM SWEETHEART LETTER RACK"/>
    <d v="2011-02-22T00:00:00"/>
    <d v="1899-12-30T12:55:00"/>
    <n v="1"/>
    <s v="$4.65"/>
    <s v="$4.65"/>
    <x v="1"/>
  </r>
  <r>
    <n v="13421"/>
    <s v="C544674"/>
    <n v="22379"/>
    <s v="RECYCLING BAG RETROSPOT"/>
    <d v="2011-02-22T00:00:00"/>
    <d v="1899-12-30T15:48:00"/>
    <n v="1"/>
    <s v="$2.10"/>
    <s v="$2.1"/>
    <x v="1"/>
  </r>
  <r>
    <n v="15290"/>
    <s v="C544608"/>
    <n v="22973"/>
    <s v="CHILDREN'S CIRCUS PARADE MUG"/>
    <d v="2011-02-22T00:00:00"/>
    <d v="1899-12-30T10:00:00"/>
    <n v="1"/>
    <s v="$1.65"/>
    <s v="$1.65"/>
    <x v="1"/>
  </r>
  <r>
    <n v="17511"/>
    <s v="C544682"/>
    <s v="85099F"/>
    <s v="JUMBO BAG STRAWBERRY"/>
    <d v="2011-02-22T00:00:00"/>
    <d v="1899-12-30T16:29:00"/>
    <n v="1"/>
    <s v="$1.65"/>
    <s v="$1.65"/>
    <x v="1"/>
  </r>
  <r>
    <n v="17511"/>
    <s v="C544682"/>
    <n v="21564"/>
    <s v="PINK  HEART SHAPE LOVE BUCKET"/>
    <d v="2011-02-22T00:00:00"/>
    <d v="1899-12-30T16:29:00"/>
    <n v="1"/>
    <s v="$2.55"/>
    <s v="$2.55"/>
    <x v="1"/>
  </r>
  <r>
    <n v="17511"/>
    <s v="C544682"/>
    <n v="21754"/>
    <s v="HOME BUILDING BLOCK WORD"/>
    <d v="2011-02-22T00:00:00"/>
    <d v="1899-12-30T16:29:00"/>
    <n v="1"/>
    <s v="$5.45"/>
    <s v="$5.45"/>
    <x v="1"/>
  </r>
  <r>
    <n v="18055"/>
    <s v="C544669"/>
    <n v="22423"/>
    <s v="REGENCY CAKESTAND 3 TIER"/>
    <d v="2011-02-22T00:00:00"/>
    <d v="1899-12-30T15:22:00"/>
    <n v="1"/>
    <s v="$12.75"/>
    <s v="$12.75"/>
    <x v="1"/>
  </r>
  <r>
    <n v="18055"/>
    <s v="C544669"/>
    <n v="22231"/>
    <s v="JIGSAW TREE WITH BIRDHOUSE"/>
    <d v="2011-02-22T00:00:00"/>
    <d v="1899-12-30T15:22:00"/>
    <n v="1"/>
    <s v="$1.45"/>
    <s v="$1.45"/>
    <x v="1"/>
  </r>
  <r>
    <n v="18257"/>
    <s v="C544635"/>
    <n v="22993"/>
    <s v="SET OF 4 PANTRY JELLY MOULDS"/>
    <d v="2011-02-22T00:00:00"/>
    <d v="1899-12-30T11:04:00"/>
    <n v="12"/>
    <s v="$1.25"/>
    <s v="$15"/>
    <x v="1"/>
  </r>
  <r>
    <n v="14735"/>
    <s v="C544696"/>
    <n v="22961"/>
    <s v="JAM MAKING SET PRINTED"/>
    <d v="2011-02-23T00:00:00"/>
    <d v="1899-12-30T09:41:00"/>
    <n v="12"/>
    <s v="$1.45"/>
    <s v="$17.4"/>
    <x v="1"/>
  </r>
  <r>
    <n v="14735"/>
    <s v="C544696"/>
    <n v="22960"/>
    <s v="JAM MAKING SET WITH JARS"/>
    <d v="2011-02-23T00:00:00"/>
    <d v="1899-12-30T09:41:00"/>
    <n v="6"/>
    <s v="$3.75"/>
    <s v="$22.5"/>
    <x v="1"/>
  </r>
  <r>
    <n v="12362"/>
    <s v="C544902"/>
    <n v="22629"/>
    <s v="SPACEBOY LUNCH BOX"/>
    <d v="2011-02-24T00:00:00"/>
    <d v="1899-12-30T13:05:00"/>
    <n v="1"/>
    <s v="$1.95"/>
    <s v="$1.95"/>
    <x v="7"/>
  </r>
  <r>
    <n v="12362"/>
    <s v="C544902"/>
    <n v="22273"/>
    <s v="FELTCRAFT DOLL MOLLY"/>
    <d v="2011-02-24T00:00:00"/>
    <d v="1899-12-30T13:05:00"/>
    <n v="1"/>
    <s v="$2.95"/>
    <s v="$2.95"/>
    <x v="7"/>
  </r>
  <r>
    <n v="13118"/>
    <s v="C544830"/>
    <n v="22059"/>
    <s v="CERAMIC STRAWBERRY DESIGN MUG"/>
    <d v="2011-02-24T00:00:00"/>
    <d v="1899-12-30T09:59:00"/>
    <n v="6"/>
    <s v="$1.49"/>
    <s v="$8.94"/>
    <x v="1"/>
  </r>
  <r>
    <n v="15078"/>
    <s v="C544901"/>
    <n v="22357"/>
    <s v="KINGS CHOICE BISCUIT TIN"/>
    <d v="2011-02-24T00:00:00"/>
    <d v="1899-12-30T13:02:00"/>
    <n v="1"/>
    <s v="$4.25"/>
    <s v="$4.25"/>
    <x v="1"/>
  </r>
  <r>
    <n v="16719"/>
    <s v="C544840"/>
    <n v="22461"/>
    <s v="SAVOY ART DECO CLOCK"/>
    <d v="2011-02-24T00:00:00"/>
    <d v="1899-12-30T11:06:00"/>
    <n v="1"/>
    <s v="$12.75"/>
    <s v="$12.75"/>
    <x v="1"/>
  </r>
  <r>
    <n v="16719"/>
    <s v="C544840"/>
    <n v="22728"/>
    <s v="ALARM CLOCK BAKELIKE PINK"/>
    <d v="2011-02-24T00:00:00"/>
    <d v="1899-12-30T11:06:00"/>
    <n v="1"/>
    <s v="$3.75"/>
    <s v="$3.75"/>
    <x v="1"/>
  </r>
  <r>
    <n v="17147"/>
    <s v="C544828"/>
    <s v="84279B"/>
    <s v="CHERRY BLOSSOM DECORATIVE FLASK"/>
    <d v="2011-02-24T00:00:00"/>
    <d v="1899-12-30T09:49:00"/>
    <n v="1"/>
    <s v="$3.75"/>
    <s v="$3.75"/>
    <x v="1"/>
  </r>
  <r>
    <n v="17147"/>
    <s v="C544827"/>
    <n v="22221"/>
    <s v="CAKE STAND LOVEBIRD 2 TIER PINK"/>
    <d v="2011-02-24T00:00:00"/>
    <d v="1899-12-30T09:45:00"/>
    <n v="1"/>
    <s v="$9.95"/>
    <s v="$9.95"/>
    <x v="1"/>
  </r>
  <r>
    <n v="17147"/>
    <s v="C544828"/>
    <n v="22423"/>
    <s v="REGENCY CAKESTAND 3 TIER"/>
    <d v="2011-02-24T00:00:00"/>
    <d v="1899-12-30T09:49:00"/>
    <n v="1"/>
    <s v="$12.75"/>
    <s v="$12.75"/>
    <x v="1"/>
  </r>
  <r>
    <n v="17147"/>
    <s v="C544827"/>
    <n v="22215"/>
    <s v="CAKE STAND WHITE TWO TIER LACE"/>
    <d v="2011-02-24T00:00:00"/>
    <d v="1899-12-30T09:45:00"/>
    <n v="1"/>
    <s v="$8.50"/>
    <s v="$8.5"/>
    <x v="1"/>
  </r>
  <r>
    <n v="17314"/>
    <s v="C544829"/>
    <n v="21314"/>
    <s v="SMALL GLASS HEART TRINKET POT"/>
    <d v="2011-02-24T00:00:00"/>
    <d v="1899-12-30T09:53:00"/>
    <n v="1"/>
    <s v="$2.10"/>
    <s v="$2.1"/>
    <x v="1"/>
  </r>
  <r>
    <n v="17314"/>
    <s v="C544829"/>
    <n v="20832"/>
    <s v="RED FLOCK LOVE HEART PHOTO FRAME"/>
    <d v="2011-02-24T00:00:00"/>
    <d v="1899-12-30T09:53:00"/>
    <n v="1"/>
    <s v="$0.85"/>
    <s v="$0.85"/>
    <x v="1"/>
  </r>
  <r>
    <n v="17867"/>
    <s v="C544897"/>
    <n v="21633"/>
    <s v="SUNFLOWER DECORATIVE PARASOL"/>
    <d v="2011-02-24T00:00:00"/>
    <d v="1899-12-30T12:27:00"/>
    <n v="1"/>
    <s v="$12.75"/>
    <s v="$12.75"/>
    <x v="1"/>
  </r>
  <r>
    <n v="18231"/>
    <s v="C545003"/>
    <n v="22149"/>
    <s v="FELTCRAFT 6 FLOWER FRIENDS"/>
    <d v="2011-02-25T00:00:00"/>
    <d v="1899-12-30T12:46:00"/>
    <n v="1"/>
    <s v="$2.10"/>
    <s v="$2.1"/>
    <x v="1"/>
  </r>
  <r>
    <n v="18231"/>
    <s v="C545003"/>
    <n v="20972"/>
    <s v="PINK CREAM FELT CRAFT TRINKET BOX"/>
    <d v="2011-02-25T00:00:00"/>
    <d v="1899-12-30T12:46:00"/>
    <n v="12"/>
    <s v="$1.25"/>
    <s v="$15"/>
    <x v="1"/>
  </r>
  <r>
    <n v="13684"/>
    <s v="C545040"/>
    <n v="22183"/>
    <s v="CAKE STAND VICTORIAN FILIGREE MED"/>
    <d v="2011-02-27T00:00:00"/>
    <d v="1899-12-30T10:25:00"/>
    <n v="1"/>
    <s v="$3.00"/>
    <s v="$3"/>
    <x v="1"/>
  </r>
  <r>
    <n v="17841"/>
    <s v="C545189"/>
    <s v="47594B"/>
    <s v="SCOTTIES DESIGN WASHBAG"/>
    <d v="2011-02-28T00:00:00"/>
    <d v="1899-12-30T15:19:00"/>
    <n v="1"/>
    <s v="$1.95"/>
    <s v="$1.95"/>
    <x v="1"/>
  </r>
  <r>
    <n v="12933"/>
    <s v="C545277"/>
    <s v="35471D"/>
    <s v="SET OF 3 BIRD LIGHT PINK FEATHER"/>
    <d v="2011-03-01T00:00:00"/>
    <d v="1899-12-30T11:31:00"/>
    <n v="1"/>
    <s v="$1.25"/>
    <s v="$1.25"/>
    <x v="1"/>
  </r>
  <r>
    <n v="17027"/>
    <s v="C545307"/>
    <n v="22414"/>
    <s v="DOORMAT NEIGHBOURHOOD WITCH"/>
    <d v="2011-03-01T00:00:00"/>
    <d v="1899-12-30T13:05:00"/>
    <n v="1"/>
    <s v="$7.95"/>
    <s v="$7.95"/>
    <x v="1"/>
  </r>
  <r>
    <n v="12753"/>
    <s v="C545446"/>
    <n v="22957"/>
    <s v="SET 3 PAPER VINTAGE CHICK PAPER EGG"/>
    <d v="2011-03-02T00:00:00"/>
    <d v="1899-12-30T16:33:00"/>
    <n v="12"/>
    <s v="$2.55"/>
    <s v="$30.6"/>
    <x v="8"/>
  </r>
  <r>
    <n v="12753"/>
    <s v="C545446"/>
    <n v="22661"/>
    <s v="CHARLOTTE BAG DOLLY GIRL DESIGN"/>
    <d v="2011-03-02T00:00:00"/>
    <d v="1899-12-30T16:33:00"/>
    <n v="1"/>
    <s v="$0.72"/>
    <s v="$0.72"/>
    <x v="8"/>
  </r>
  <r>
    <n v="12753"/>
    <s v="C545446"/>
    <n v="20725"/>
    <s v="LUNCH BAG RED RETROSPOT"/>
    <d v="2011-03-02T00:00:00"/>
    <d v="1899-12-30T16:33:00"/>
    <n v="1"/>
    <s v="$1.45"/>
    <s v="$1.45"/>
    <x v="8"/>
  </r>
  <r>
    <n v="12753"/>
    <s v="C545446"/>
    <n v="20724"/>
    <s v="RED RETROSPOT CHARLOTTE BAG"/>
    <d v="2011-03-02T00:00:00"/>
    <d v="1899-12-30T16:33:00"/>
    <n v="1"/>
    <s v="$0.72"/>
    <s v="$0.72"/>
    <x v="8"/>
  </r>
  <r>
    <n v="13018"/>
    <s v="C545458"/>
    <n v="21539"/>
    <s v="RED RETROSPOT BUTTER DISH"/>
    <d v="2011-03-02T00:00:00"/>
    <d v="1899-12-30T17:19:00"/>
    <n v="1"/>
    <s v="$4.95"/>
    <s v="$4.95"/>
    <x v="1"/>
  </r>
  <r>
    <n v="13093"/>
    <s v="C545436"/>
    <n v="22846"/>
    <s v="BREAD BIN DINER STYLE RED"/>
    <d v="2011-03-02T00:00:00"/>
    <d v="1899-12-30T15:52:00"/>
    <n v="1"/>
    <s v="$14.95"/>
    <s v="$14.95"/>
    <x v="1"/>
  </r>
  <r>
    <n v="13093"/>
    <s v="C545437"/>
    <n v="22423"/>
    <s v="REGENCY CAKESTAND 3 TIER"/>
    <d v="2011-03-02T00:00:00"/>
    <d v="1899-12-30T15:52:00"/>
    <n v="1"/>
    <s v="$10.95"/>
    <s v="$10.95"/>
    <x v="1"/>
  </r>
  <r>
    <n v="13093"/>
    <s v="C545436"/>
    <n v="20725"/>
    <s v="LUNCH BAG RED RETROSPOT"/>
    <d v="2011-03-02T00:00:00"/>
    <d v="1899-12-30T15:52:00"/>
    <n v="1"/>
    <s v="$1.65"/>
    <s v="$1.65"/>
    <x v="1"/>
  </r>
  <r>
    <n v="13093"/>
    <s v="C545436"/>
    <n v="22383"/>
    <s v="LUNCH BAG SUKI DESIGN"/>
    <d v="2011-03-02T00:00:00"/>
    <d v="1899-12-30T15:52:00"/>
    <n v="1"/>
    <s v="$1.65"/>
    <s v="$1.65"/>
    <x v="1"/>
  </r>
  <r>
    <n v="13477"/>
    <s v="C545451"/>
    <n v="22442"/>
    <s v="GROW YOUR OWN FLOWERS SET OF 3"/>
    <d v="2011-03-02T00:00:00"/>
    <d v="1899-12-30T16:53:00"/>
    <n v="1"/>
    <s v="$7.95"/>
    <s v="$7.95"/>
    <x v="1"/>
  </r>
  <r>
    <n v="13767"/>
    <s v="C545444"/>
    <n v="22697"/>
    <s v="GREEN REGENCY TEACUP AND SAUCER"/>
    <d v="2011-03-02T00:00:00"/>
    <d v="1899-12-30T16:24:00"/>
    <n v="1"/>
    <s v="$2.95"/>
    <s v="$2.95"/>
    <x v="1"/>
  </r>
  <r>
    <n v="13767"/>
    <s v="C545444"/>
    <n v="22729"/>
    <s v="ALARM CLOCK BAKELIKE ORANGE"/>
    <d v="2011-03-02T00:00:00"/>
    <d v="1899-12-30T16:24:00"/>
    <n v="1"/>
    <s v="$3.75"/>
    <s v="$3.75"/>
    <x v="1"/>
  </r>
  <r>
    <n v="14231"/>
    <s v="C545438"/>
    <n v="22698"/>
    <s v="PINK REGENCY TEACUP AND SAUCER"/>
    <d v="2011-03-02T00:00:00"/>
    <d v="1899-12-30T15:54:00"/>
    <n v="1"/>
    <s v="$2.95"/>
    <s v="$2.95"/>
    <x v="1"/>
  </r>
  <r>
    <n v="14231"/>
    <s v="C545438"/>
    <n v="22697"/>
    <s v="GREEN REGENCY TEACUP AND SAUCER"/>
    <d v="2011-03-02T00:00:00"/>
    <d v="1899-12-30T15:54:00"/>
    <n v="1"/>
    <s v="$2.95"/>
    <s v="$2.95"/>
    <x v="1"/>
  </r>
  <r>
    <n v="14639"/>
    <s v="C545453"/>
    <n v="22960"/>
    <s v="JAM MAKING SET WITH JARS"/>
    <d v="2011-03-02T00:00:00"/>
    <d v="1899-12-30T16:57:00"/>
    <n v="1"/>
    <s v="$4.25"/>
    <s v="$4.25"/>
    <x v="1"/>
  </r>
  <r>
    <n v="14639"/>
    <s v="C545453"/>
    <n v="22846"/>
    <s v="BREAD BIN DINER STYLE RED"/>
    <d v="2011-03-02T00:00:00"/>
    <d v="1899-12-30T16:57:00"/>
    <n v="1"/>
    <s v="$16.95"/>
    <s v="$16.95"/>
    <x v="1"/>
  </r>
  <r>
    <n v="14657"/>
    <s v="C545432"/>
    <n v="22220"/>
    <s v="CAKE STAND LOVEBIRD 2 TIER WHITE"/>
    <d v="2011-03-02T00:00:00"/>
    <d v="1899-12-30T15:15:00"/>
    <n v="1"/>
    <s v="$9.95"/>
    <s v="$9.95"/>
    <x v="1"/>
  </r>
  <r>
    <n v="15189"/>
    <s v="C545454"/>
    <n v="47566"/>
    <s v="PARTY BUNTING"/>
    <d v="2011-03-02T00:00:00"/>
    <d v="1899-12-30T17:04:00"/>
    <n v="1"/>
    <s v="$4.95"/>
    <s v="$4.95"/>
    <x v="1"/>
  </r>
  <r>
    <n v="16473"/>
    <s v="C545455"/>
    <n v="22791"/>
    <s v="T-LIGHT GLASS FLUTED ANTIQUE"/>
    <d v="2011-03-02T00:00:00"/>
    <d v="1899-12-30T17:11:00"/>
    <n v="1"/>
    <s v="$1.25"/>
    <s v="$1.25"/>
    <x v="1"/>
  </r>
  <r>
    <n v="16573"/>
    <s v="C545449"/>
    <n v="22666"/>
    <s v="RECIPE BOX PANTRY YELLOW DESIGN"/>
    <d v="2011-03-02T00:00:00"/>
    <d v="1899-12-30T16:38:00"/>
    <n v="1"/>
    <s v="$2.95"/>
    <s v="$2.95"/>
    <x v="1"/>
  </r>
  <r>
    <n v="16573"/>
    <s v="C545449"/>
    <n v="22699"/>
    <s v="ROSES REGENCY TEACUP AND SAUCER"/>
    <d v="2011-03-02T00:00:00"/>
    <d v="1899-12-30T16:38:00"/>
    <n v="1"/>
    <s v="$2.95"/>
    <s v="$2.95"/>
    <x v="1"/>
  </r>
  <r>
    <n v="17063"/>
    <s v="C545442"/>
    <n v="22776"/>
    <s v="SWEETHEART CAKESTAND 3 TIER"/>
    <d v="2011-03-02T00:00:00"/>
    <d v="1899-12-30T16:17:00"/>
    <n v="1"/>
    <s v="$9.95"/>
    <s v="$9.95"/>
    <x v="1"/>
  </r>
  <r>
    <n v="17428"/>
    <s v="C545457"/>
    <n v="21217"/>
    <s v="RED RETROSPOT ROUND CAKE TINS"/>
    <d v="2011-03-02T00:00:00"/>
    <d v="1899-12-30T17:18:00"/>
    <n v="1"/>
    <s v="$9.95"/>
    <s v="$9.95"/>
    <x v="1"/>
  </r>
  <r>
    <n v="17442"/>
    <s v="C545443"/>
    <n v="22720"/>
    <s v="SET OF 3 CAKE TINS PANTRY DESIGN"/>
    <d v="2011-03-02T00:00:00"/>
    <d v="1899-12-30T16:20:00"/>
    <n v="1"/>
    <s v="$4.95"/>
    <s v="$4.95"/>
    <x v="1"/>
  </r>
  <r>
    <n v="17442"/>
    <s v="C545443"/>
    <n v="22781"/>
    <s v="GUMBALL MAGAZINE RACK"/>
    <d v="2011-03-02T00:00:00"/>
    <d v="1899-12-30T16:20:00"/>
    <n v="1"/>
    <s v="$7.65"/>
    <s v="$7.65"/>
    <x v="1"/>
  </r>
  <r>
    <n v="17865"/>
    <s v="C545456"/>
    <n v="22697"/>
    <s v="GREEN REGENCY TEACUP AND SAUCER"/>
    <d v="2011-03-02T00:00:00"/>
    <d v="1899-12-30T17:15:00"/>
    <n v="1"/>
    <s v="$2.95"/>
    <s v="$2.95"/>
    <x v="1"/>
  </r>
  <r>
    <n v="17865"/>
    <s v="C545456"/>
    <n v="21527"/>
    <s v="RED RETROSPOT TRADITIONAL TEAPOT"/>
    <d v="2011-03-02T00:00:00"/>
    <d v="1899-12-30T17:15:00"/>
    <n v="1"/>
    <s v="$7.95"/>
    <s v="$7.95"/>
    <x v="1"/>
  </r>
  <r>
    <n v="12415"/>
    <s v="C545525"/>
    <n v="22697"/>
    <s v="GREEN REGENCY TEACUP AND SAUCER"/>
    <d v="2011-03-03T00:00:00"/>
    <d v="1899-12-30T13:11:00"/>
    <n v="24"/>
    <s v="$2.55"/>
    <s v="$61.2"/>
    <x v="4"/>
  </r>
  <r>
    <n v="13630"/>
    <s v="C545504"/>
    <n v="22777"/>
    <s v="GLASS CLOCHE LARGE"/>
    <d v="2011-03-03T00:00:00"/>
    <d v="1899-12-30T11:35:00"/>
    <n v="1"/>
    <s v="$8.50"/>
    <s v="$8.5"/>
    <x v="1"/>
  </r>
  <r>
    <n v="14239"/>
    <s v="C545569"/>
    <n v="22840"/>
    <s v="ROUND CAKE TIN VINTAGE RED"/>
    <d v="2011-03-03T00:00:00"/>
    <d v="1899-12-30T16:26:00"/>
    <n v="1"/>
    <s v="$7.95"/>
    <s v="$7.95"/>
    <x v="1"/>
  </r>
  <r>
    <n v="14276"/>
    <s v="C545516"/>
    <n v="22957"/>
    <s v="SET 3 PAPER VINTAGE CHICK PAPER EGG"/>
    <d v="2011-03-03T00:00:00"/>
    <d v="1899-12-30T12:11:00"/>
    <n v="1"/>
    <s v="$2.95"/>
    <s v="$2.95"/>
    <x v="1"/>
  </r>
  <r>
    <n v="14276"/>
    <s v="C545516"/>
    <n v="22967"/>
    <s v="SET 3 SONG BIRD PAPER EGGS ASSORTED"/>
    <d v="2011-03-03T00:00:00"/>
    <d v="1899-12-30T12:11:00"/>
    <n v="1"/>
    <s v="$2.95"/>
    <s v="$2.95"/>
    <x v="1"/>
  </r>
  <r>
    <n v="14276"/>
    <s v="C545516"/>
    <n v="84978"/>
    <s v="HANGING HEART JAR T-LIGHT HOLDER"/>
    <d v="2011-03-03T00:00:00"/>
    <d v="1899-12-30T12:11:00"/>
    <n v="1"/>
    <s v="$1.25"/>
    <s v="$1.25"/>
    <x v="1"/>
  </r>
  <r>
    <n v="14276"/>
    <s v="C545516"/>
    <n v="22960"/>
    <s v="JAM MAKING SET WITH JARS"/>
    <d v="2011-03-03T00:00:00"/>
    <d v="1899-12-30T12:11:00"/>
    <n v="1"/>
    <s v="$4.25"/>
    <s v="$4.25"/>
    <x v="1"/>
  </r>
  <r>
    <n v="14276"/>
    <s v="C545516"/>
    <n v="71459"/>
    <s v="HANGING JAM JAR T-LIGHT HOLDER"/>
    <d v="2011-03-03T00:00:00"/>
    <d v="1899-12-30T12:11:00"/>
    <n v="1"/>
    <s v="$0.85"/>
    <s v="$0.85"/>
    <x v="1"/>
  </r>
  <r>
    <n v="14744"/>
    <s v="C545520"/>
    <n v="22318"/>
    <s v="FIVE HEART HANGING DECORATION"/>
    <d v="2011-03-03T00:00:00"/>
    <d v="1899-12-30T12:30:00"/>
    <n v="1"/>
    <s v="$2.95"/>
    <s v="$2.95"/>
    <x v="1"/>
  </r>
  <r>
    <n v="15005"/>
    <s v="C545556"/>
    <n v="82486"/>
    <s v="WOOD S/3 CABINET ANT WHITE FINISH"/>
    <d v="2011-03-03T00:00:00"/>
    <d v="1899-12-30T15:21:00"/>
    <n v="1"/>
    <s v="$7.95"/>
    <s v="$7.95"/>
    <x v="1"/>
  </r>
  <r>
    <n v="15005"/>
    <s v="C545556"/>
    <n v="37450"/>
    <s v="CERAMIC CAKE BOWL + HANGING CAKES"/>
    <d v="2011-03-03T00:00:00"/>
    <d v="1899-12-30T15:21:00"/>
    <n v="1"/>
    <s v="$2.95"/>
    <s v="$2.95"/>
    <x v="1"/>
  </r>
  <r>
    <n v="15257"/>
    <s v="C545532"/>
    <n v="22827"/>
    <s v="RUSTIC  SEVENTEEN DRAWER SIDEBOARD"/>
    <d v="2011-03-03T00:00:00"/>
    <d v="1899-12-30T13:57:00"/>
    <n v="1"/>
    <s v="$85.00"/>
    <s v="$85"/>
    <x v="1"/>
  </r>
  <r>
    <n v="15281"/>
    <s v="C545510"/>
    <n v="21539"/>
    <s v="RED RETROSPOT BUTTER DISH"/>
    <d v="2011-03-03T00:00:00"/>
    <d v="1899-12-30T11:56:00"/>
    <n v="1"/>
    <s v="$4.95"/>
    <s v="$4.95"/>
    <x v="1"/>
  </r>
  <r>
    <n v="15281"/>
    <s v="C545510"/>
    <n v="21533"/>
    <s v="RETROSPOT LARGE MILK JUG"/>
    <d v="2011-03-03T00:00:00"/>
    <d v="1899-12-30T11:56:00"/>
    <n v="1"/>
    <s v="$4.95"/>
    <s v="$4.95"/>
    <x v="1"/>
  </r>
  <r>
    <n v="15932"/>
    <s v="C545513"/>
    <n v="22777"/>
    <s v="GLASS CLOCHE LARGE"/>
    <d v="2011-03-03T00:00:00"/>
    <d v="1899-12-30T12:02:00"/>
    <n v="1"/>
    <s v="$7.65"/>
    <s v="$7.65"/>
    <x v="1"/>
  </r>
  <r>
    <n v="16191"/>
    <s v="C545529"/>
    <n v="22464"/>
    <s v="HANGING METAL HEART LANTERN"/>
    <d v="2011-03-03T00:00:00"/>
    <d v="1899-12-30T13:26:00"/>
    <n v="1"/>
    <s v="$1.65"/>
    <s v="$1.65"/>
    <x v="1"/>
  </r>
  <r>
    <n v="16212"/>
    <s v="C545537"/>
    <n v="22456"/>
    <s v="NATURAL SLATE CHALKBOARD LARGE"/>
    <d v="2011-03-03T00:00:00"/>
    <d v="1899-12-30T14:14:00"/>
    <n v="1"/>
    <s v="$4.95"/>
    <s v="$4.95"/>
    <x v="1"/>
  </r>
  <r>
    <n v="17017"/>
    <s v="C545508"/>
    <n v="22900"/>
    <s v=" SET 2 TEA TOWELS I LOVE LONDON"/>
    <d v="2011-03-03T00:00:00"/>
    <d v="1899-12-30T11:53:00"/>
    <n v="1"/>
    <s v="$2.95"/>
    <s v="$2.95"/>
    <x v="1"/>
  </r>
  <r>
    <n v="17017"/>
    <s v="C545508"/>
    <n v="22911"/>
    <s v="PAPER CHAIN KIT LONDON"/>
    <d v="2011-03-03T00:00:00"/>
    <d v="1899-12-30T11:53:00"/>
    <n v="1"/>
    <s v="$2.95"/>
    <s v="$2.95"/>
    <x v="1"/>
  </r>
  <r>
    <n v="17675"/>
    <s v="C545531"/>
    <n v="22180"/>
    <s v="RETROSPOT LAMP"/>
    <d v="2011-03-03T00:00:00"/>
    <d v="1899-12-30T13:45:00"/>
    <n v="1"/>
    <s v="$9.95"/>
    <s v="$9.95"/>
    <x v="1"/>
  </r>
  <r>
    <n v="18198"/>
    <s v="C545511"/>
    <n v="21987"/>
    <s v="PACK OF 6 SKULL PAPER CUPS"/>
    <d v="2011-03-03T00:00:00"/>
    <d v="1899-12-30T11:57:00"/>
    <n v="1"/>
    <s v="$0.65"/>
    <s v="$0.65"/>
    <x v="1"/>
  </r>
  <r>
    <n v="13113"/>
    <s v="C545639"/>
    <n v="22423"/>
    <s v="REGENCY CAKESTAND 3 TIER"/>
    <d v="2011-03-04T00:00:00"/>
    <d v="1899-12-30T12:28:00"/>
    <n v="1"/>
    <s v="$10.95"/>
    <s v="$10.95"/>
    <x v="1"/>
  </r>
  <r>
    <n v="15311"/>
    <s v="C545650"/>
    <n v="22778"/>
    <s v="GLASS CLOCHE SMALL"/>
    <d v="2011-03-04T00:00:00"/>
    <d v="1899-12-30T13:14:00"/>
    <n v="6"/>
    <s v="$3.39"/>
    <s v="$20.34"/>
    <x v="1"/>
  </r>
  <r>
    <n v="15311"/>
    <s v="C545650"/>
    <n v="40001"/>
    <s v="WHITE BAMBOO RIBS LAMPSHADE"/>
    <d v="2011-03-04T00:00:00"/>
    <d v="1899-12-30T13:14:00"/>
    <n v="1"/>
    <s v="$0.64"/>
    <s v="$0.64"/>
    <x v="1"/>
  </r>
  <r>
    <n v="14543"/>
    <s v="C545677"/>
    <n v="22627"/>
    <s v="MINT KITCHEN SCALES"/>
    <d v="2011-03-06T00:00:00"/>
    <d v="1899-12-30T10:48:00"/>
    <n v="1"/>
    <s v="$7.65"/>
    <s v="$7.65"/>
    <x v="1"/>
  </r>
  <r>
    <n v="14543"/>
    <s v="C545677"/>
    <n v="21534"/>
    <s v="DAIRY MAID LARGE MILK JUG"/>
    <d v="2011-03-06T00:00:00"/>
    <d v="1899-12-30T10:48:00"/>
    <n v="1"/>
    <s v="$4.95"/>
    <s v="$4.95"/>
    <x v="1"/>
  </r>
  <r>
    <n v="14543"/>
    <s v="C545677"/>
    <n v="21843"/>
    <s v="RED RETROSPOT CAKE STAND"/>
    <d v="2011-03-06T00:00:00"/>
    <d v="1899-12-30T10:48:00"/>
    <n v="1"/>
    <s v="$9.95"/>
    <s v="$9.95"/>
    <x v="1"/>
  </r>
  <r>
    <n v="14543"/>
    <s v="C545677"/>
    <n v="22207"/>
    <s v="FRYING PAN UNION FLAG"/>
    <d v="2011-03-06T00:00:00"/>
    <d v="1899-12-30T10:48:00"/>
    <n v="1"/>
    <s v="$4.25"/>
    <s v="$4.25"/>
    <x v="1"/>
  </r>
  <r>
    <n v="15304"/>
    <s v="C545672"/>
    <n v="22784"/>
    <s v="LANTERN CREAM GAZEBO"/>
    <d v="2011-03-06T00:00:00"/>
    <d v="1899-12-30T10:13:00"/>
    <n v="1"/>
    <s v="$4.95"/>
    <s v="$4.95"/>
    <x v="1"/>
  </r>
  <r>
    <n v="16033"/>
    <s v="C545689"/>
    <s v="84849D"/>
    <s v="HOT BATHS SOAP HOLDER"/>
    <d v="2011-03-06T00:00:00"/>
    <d v="1899-12-30T12:43:00"/>
    <n v="1"/>
    <s v="$1.69"/>
    <s v="$1.69"/>
    <x v="1"/>
  </r>
  <r>
    <n v="16033"/>
    <s v="C545689"/>
    <n v="21658"/>
    <s v="GLASS  BEURRE DISH"/>
    <d v="2011-03-06T00:00:00"/>
    <d v="1899-12-30T12:43:00"/>
    <n v="1"/>
    <s v="$3.95"/>
    <s v="$3.95"/>
    <x v="1"/>
  </r>
  <r>
    <n v="16678"/>
    <s v="C545678"/>
    <n v="84978"/>
    <s v="HANGING HEART JAR T-LIGHT HOLDER"/>
    <d v="2011-03-06T00:00:00"/>
    <d v="1899-12-30T10:49:00"/>
    <n v="1"/>
    <s v="$1.25"/>
    <s v="$1.25"/>
    <x v="1"/>
  </r>
  <r>
    <n v="16678"/>
    <s v="C545678"/>
    <n v="22098"/>
    <s v="BOUDOIR SQUARE TISSUE BOX"/>
    <d v="2011-03-06T00:00:00"/>
    <d v="1899-12-30T10:49:00"/>
    <n v="1"/>
    <s v="$1.25"/>
    <s v="$1.25"/>
    <x v="1"/>
  </r>
  <r>
    <n v="16923"/>
    <s v="C545679"/>
    <n v="22494"/>
    <s v="EMERGENCY FIRST AID TIN"/>
    <d v="2011-03-06T00:00:00"/>
    <d v="1899-12-30T11:07:00"/>
    <n v="1"/>
    <s v="$1.25"/>
    <s v="$1.25"/>
    <x v="1"/>
  </r>
  <r>
    <n v="18223"/>
    <s v="C545674"/>
    <n v="22666"/>
    <s v="RECIPE BOX PANTRY YELLOW DESIGN"/>
    <d v="2011-03-06T00:00:00"/>
    <d v="1899-12-30T10:25:00"/>
    <n v="1"/>
    <s v="$2.95"/>
    <s v="$2.95"/>
    <x v="1"/>
  </r>
  <r>
    <n v="18223"/>
    <s v="C545674"/>
    <n v="22892"/>
    <s v="SET OF SALT AND PEPPER TOADSTOOLS"/>
    <d v="2011-03-06T00:00:00"/>
    <d v="1899-12-30T10:25:00"/>
    <n v="1"/>
    <s v="$1.25"/>
    <s v="$1.25"/>
    <x v="1"/>
  </r>
  <r>
    <n v="18223"/>
    <s v="C545674"/>
    <s v="85099C"/>
    <s v="JUMBO  BAG BAROQUE BLACK WHITE"/>
    <d v="2011-03-06T00:00:00"/>
    <d v="1899-12-30T10:25:00"/>
    <n v="1"/>
    <s v="$1.95"/>
    <s v="$1.95"/>
    <x v="1"/>
  </r>
  <r>
    <n v="12484"/>
    <s v="C545728"/>
    <n v="22636"/>
    <s v="CHILDS BREAKFAST SET CIRCUS PARADE"/>
    <d v="2011-03-07T00:00:00"/>
    <d v="1899-12-30T11:41:00"/>
    <n v="1"/>
    <s v="$8.50"/>
    <s v="$8.5"/>
    <x v="9"/>
  </r>
  <r>
    <n v="12598"/>
    <s v="C545837"/>
    <n v="22181"/>
    <s v="SNOWSTORM PHOTO FRAME FRIDGE MAGNET"/>
    <d v="2011-03-07T00:00:00"/>
    <d v="1899-12-30T13:32:00"/>
    <n v="24"/>
    <s v="$0.85"/>
    <s v="$20.4"/>
    <x v="3"/>
  </r>
  <r>
    <n v="12921"/>
    <s v="C545843"/>
    <n v="22423"/>
    <s v="REGENCY CAKESTAND 3 TIER"/>
    <d v="2011-03-07T00:00:00"/>
    <d v="1899-12-30T13:37:00"/>
    <n v="1"/>
    <s v="$12.75"/>
    <s v="$12.75"/>
    <x v="1"/>
  </r>
  <r>
    <n v="12921"/>
    <s v="C545843"/>
    <n v="22456"/>
    <s v="NATURAL SLATE CHALKBOARD LARGE"/>
    <d v="2011-03-07T00:00:00"/>
    <d v="1899-12-30T13:37:00"/>
    <n v="1"/>
    <s v="$4.95"/>
    <s v="$4.95"/>
    <x v="1"/>
  </r>
  <r>
    <n v="13081"/>
    <s v="C545846"/>
    <n v="22236"/>
    <s v="CAKE STAND 3 TIER MAGIC GARDEN"/>
    <d v="2011-03-07T00:00:00"/>
    <d v="1899-12-30T13:39:00"/>
    <n v="1"/>
    <s v="$12.75"/>
    <s v="$12.75"/>
    <x v="1"/>
  </r>
  <r>
    <n v="13458"/>
    <s v="C545834"/>
    <n v="21844"/>
    <s v="RED RETROSPOT MUG"/>
    <d v="2011-03-07T00:00:00"/>
    <d v="1899-12-30T13:16:00"/>
    <n v="1"/>
    <s v="$2.95"/>
    <s v="$2.95"/>
    <x v="1"/>
  </r>
  <r>
    <n v="14048"/>
    <s v="C545852"/>
    <n v="22804"/>
    <s v="CANDLEHOLDER PINK HANGING HEART"/>
    <d v="2011-03-07T00:00:00"/>
    <d v="1899-12-30T13:49:00"/>
    <n v="1"/>
    <s v="$2.95"/>
    <s v="$2.95"/>
    <x v="1"/>
  </r>
  <r>
    <n v="14606"/>
    <s v="C545836"/>
    <n v="21067"/>
    <s v="VINTAGE RED TEATIME MUG"/>
    <d v="2011-03-07T00:00:00"/>
    <d v="1899-12-30T13:19:00"/>
    <n v="1"/>
    <s v="$1.25"/>
    <s v="$1.25"/>
    <x v="1"/>
  </r>
  <r>
    <n v="14606"/>
    <s v="C545836"/>
    <n v="21789"/>
    <s v="KIDS RAIN MAC PINK"/>
    <d v="2011-03-07T00:00:00"/>
    <d v="1899-12-30T13:19:00"/>
    <n v="1"/>
    <s v="$0.85"/>
    <s v="$0.85"/>
    <x v="1"/>
  </r>
  <r>
    <n v="14606"/>
    <s v="C545836"/>
    <n v="21630"/>
    <s v="FLOOR CUSHION ELEPHANT CARNIVAL"/>
    <d v="2011-03-07T00:00:00"/>
    <d v="1899-12-30T13:19:00"/>
    <n v="1"/>
    <s v="$8.95"/>
    <s v="$8.95"/>
    <x v="1"/>
  </r>
  <r>
    <n v="15039"/>
    <s v="C545720"/>
    <n v="22797"/>
    <s v="CHEST OF DRAWERS GINGHAM HEART"/>
    <d v="2011-03-07T00:00:00"/>
    <d v="1899-12-30T10:33:00"/>
    <n v="1"/>
    <s v="$16.95"/>
    <s v="$16.95"/>
    <x v="1"/>
  </r>
  <r>
    <n v="15039"/>
    <s v="C545720"/>
    <s v="15056N"/>
    <s v="EDWARDIAN PARASOL NATURAL"/>
    <d v="2011-03-07T00:00:00"/>
    <d v="1899-12-30T10:33:00"/>
    <n v="1"/>
    <s v="$5.95"/>
    <s v="$5.95"/>
    <x v="1"/>
  </r>
  <r>
    <n v="15110"/>
    <s v="C545839"/>
    <n v="22192"/>
    <s v="BLUE DINER WALL CLOCK"/>
    <d v="2011-03-07T00:00:00"/>
    <d v="1899-12-30T13:33:00"/>
    <n v="1"/>
    <s v="$8.50"/>
    <s v="$8.5"/>
    <x v="1"/>
  </r>
  <r>
    <n v="15189"/>
    <s v="C545828"/>
    <n v="22423"/>
    <s v="REGENCY CAKESTAND 3 TIER"/>
    <d v="2011-03-07T00:00:00"/>
    <d v="1899-12-30T13:05:00"/>
    <n v="6"/>
    <s v="$10.95"/>
    <s v="$65.7"/>
    <x v="1"/>
  </r>
  <r>
    <n v="15189"/>
    <s v="C545828"/>
    <n v="22697"/>
    <s v="GREEN REGENCY TEACUP AND SAUCER"/>
    <d v="2011-03-07T00:00:00"/>
    <d v="1899-12-30T13:05:00"/>
    <n v="1"/>
    <s v="$2.95"/>
    <s v="$2.95"/>
    <x v="1"/>
  </r>
  <r>
    <n v="15189"/>
    <s v="C545828"/>
    <n v="84978"/>
    <s v="HANGING HEART JAR T-LIGHT HOLDER"/>
    <d v="2011-03-07T00:00:00"/>
    <d v="1899-12-30T13:05:00"/>
    <n v="1"/>
    <s v="$1.25"/>
    <s v="$1.25"/>
    <x v="1"/>
  </r>
  <r>
    <n v="15290"/>
    <s v="C545829"/>
    <n v="84378"/>
    <s v="SET OF 3 HEART COOKIE CUTTERS"/>
    <d v="2011-03-07T00:00:00"/>
    <d v="1899-12-30T13:08:00"/>
    <n v="24"/>
    <s v="$1.25"/>
    <s v="$30"/>
    <x v="1"/>
  </r>
  <r>
    <n v="15290"/>
    <s v="C545829"/>
    <n v="84380"/>
    <s v="SET OF 3 BUTTERFLY COOKIE CUTTERS"/>
    <d v="2011-03-07T00:00:00"/>
    <d v="1899-12-30T13:08:00"/>
    <n v="12"/>
    <s v="$1.25"/>
    <s v="$15"/>
    <x v="1"/>
  </r>
  <r>
    <n v="15811"/>
    <s v="C545850"/>
    <n v="21527"/>
    <s v="RED RETROSPOT TRADITIONAL TEAPOT"/>
    <d v="2011-03-07T00:00:00"/>
    <d v="1899-12-30T13:45:00"/>
    <n v="1"/>
    <s v="$7.95"/>
    <s v="$7.95"/>
    <x v="1"/>
  </r>
  <r>
    <n v="15827"/>
    <s v="C545885"/>
    <n v="22667"/>
    <s v="RECIPE BOX RETROSPOT"/>
    <d v="2011-03-07T00:00:00"/>
    <d v="1899-12-30T15:52:00"/>
    <n v="1"/>
    <s v="$2.95"/>
    <s v="$2.95"/>
    <x v="1"/>
  </r>
  <r>
    <n v="15827"/>
    <s v="C545885"/>
    <n v="22720"/>
    <s v="SET OF 3 CAKE TINS PANTRY DESIGN"/>
    <d v="2011-03-07T00:00:00"/>
    <d v="1899-12-30T15:52:00"/>
    <n v="1"/>
    <s v="$4.95"/>
    <s v="$4.95"/>
    <x v="1"/>
  </r>
  <r>
    <n v="15903"/>
    <s v="C545847"/>
    <n v="23005"/>
    <s v="TRAVEL CARD WALLET I LOVE LONDON"/>
    <d v="2011-03-07T00:00:00"/>
    <d v="1899-12-30T13:40:00"/>
    <n v="1"/>
    <s v="$0.42"/>
    <s v="$0.42"/>
    <x v="1"/>
  </r>
  <r>
    <n v="16013"/>
    <s v="C545833"/>
    <n v="22507"/>
    <s v="MEMO BOARD RETROSPOT  DESIGN"/>
    <d v="2011-03-07T00:00:00"/>
    <d v="1899-12-30T13:14:00"/>
    <n v="1"/>
    <s v="$4.25"/>
    <s v="$4.25"/>
    <x v="1"/>
  </r>
  <r>
    <n v="16838"/>
    <s v="C545844"/>
    <n v="22926"/>
    <s v="IVORY GIANT GARDEN THERMOMETER"/>
    <d v="2011-03-07T00:00:00"/>
    <d v="1899-12-30T13:38:00"/>
    <n v="1"/>
    <s v="$5.95"/>
    <s v="$5.95"/>
    <x v="1"/>
  </r>
  <r>
    <n v="17048"/>
    <s v="C545723"/>
    <n v="22960"/>
    <s v="JAM MAKING SET WITH JARS"/>
    <d v="2011-03-07T00:00:00"/>
    <d v="1899-12-30T11:16:00"/>
    <n v="1"/>
    <s v="$4.25"/>
    <s v="$4.25"/>
    <x v="1"/>
  </r>
  <r>
    <n v="17048"/>
    <s v="C545723"/>
    <n v="23182"/>
    <s v="TOILET SIGN OCCUPIED OR VACANT"/>
    <d v="2011-03-07T00:00:00"/>
    <d v="1899-12-30T11:16:00"/>
    <n v="1"/>
    <s v="$0.83"/>
    <s v="$0.83"/>
    <x v="1"/>
  </r>
  <r>
    <n v="17139"/>
    <s v="C545773"/>
    <n v="22429"/>
    <s v="ENAMEL MEASURING JUG CREAM"/>
    <d v="2011-03-07T00:00:00"/>
    <d v="1899-12-30T12:06:00"/>
    <n v="1"/>
    <s v="$4.25"/>
    <s v="$4.25"/>
    <x v="1"/>
  </r>
  <r>
    <n v="17139"/>
    <s v="C545773"/>
    <n v="21843"/>
    <s v="RED RETROSPOT CAKE STAND"/>
    <d v="2011-03-07T00:00:00"/>
    <d v="1899-12-30T12:06:00"/>
    <n v="1"/>
    <s v="$10.95"/>
    <s v="$10.95"/>
    <x v="1"/>
  </r>
  <r>
    <n v="17675"/>
    <s v="C545841"/>
    <n v="22728"/>
    <s v="ALARM CLOCK BAKELIKE PINK"/>
    <d v="2011-03-07T00:00:00"/>
    <d v="1899-12-30T13:36:00"/>
    <n v="1"/>
    <s v="$3.75"/>
    <s v="$3.75"/>
    <x v="1"/>
  </r>
  <r>
    <n v="17841"/>
    <s v="C545866"/>
    <n v="21424"/>
    <s v="WOODLAND STORAGE BOX LARGE"/>
    <d v="2011-03-07T00:00:00"/>
    <d v="1899-12-30T14:27:00"/>
    <n v="1"/>
    <s v="$2.95"/>
    <s v="$2.95"/>
    <x v="1"/>
  </r>
  <r>
    <n v="17841"/>
    <s v="C545867"/>
    <n v="21424"/>
    <s v="WOODLAND STORAGE BOX LARGE"/>
    <d v="2011-03-07T00:00:00"/>
    <d v="1899-12-30T14:29:00"/>
    <n v="1"/>
    <s v="$2.95"/>
    <s v="$2.95"/>
    <x v="1"/>
  </r>
  <r>
    <n v="17841"/>
    <s v="C545866"/>
    <n v="21427"/>
    <s v="SKULLS STORAGE BOX SMALL"/>
    <d v="2011-03-07T00:00:00"/>
    <d v="1899-12-30T14:27:00"/>
    <n v="1"/>
    <s v="$2.10"/>
    <s v="$2.1"/>
    <x v="1"/>
  </r>
  <r>
    <n v="12679"/>
    <s v="C545997"/>
    <n v="21156"/>
    <s v="RETROSPOT CHILDRENS APRON"/>
    <d v="2011-03-08T00:00:00"/>
    <d v="1899-12-30T14:35:00"/>
    <n v="6"/>
    <s v="$1.95"/>
    <s v="$11.7"/>
    <x v="3"/>
  </r>
  <r>
    <n v="12679"/>
    <s v="C545997"/>
    <n v="22634"/>
    <s v="CHILDS BREAKFAST SET SPACEBOY"/>
    <d v="2011-03-08T00:00:00"/>
    <d v="1899-12-30T14:35:00"/>
    <n v="1"/>
    <s v="$9.95"/>
    <s v="$9.95"/>
    <x v="3"/>
  </r>
  <r>
    <n v="13345"/>
    <s v="C545903"/>
    <n v="22634"/>
    <s v="CHILDS BREAKFAST SET SPACEBOY"/>
    <d v="2011-03-08T00:00:00"/>
    <d v="1899-12-30T08:34:00"/>
    <n v="1"/>
    <s v="$9.95"/>
    <s v="$9.95"/>
    <x v="1"/>
  </r>
  <r>
    <n v="13345"/>
    <s v="C545903"/>
    <n v="21931"/>
    <s v="JUMBO STORAGE BAG SUKI"/>
    <d v="2011-03-08T00:00:00"/>
    <d v="1899-12-30T08:34:00"/>
    <n v="1"/>
    <s v="$1.95"/>
    <s v="$1.95"/>
    <x v="1"/>
  </r>
  <r>
    <n v="14507"/>
    <s v="C546022"/>
    <n v="23187"/>
    <s v="FRENCH STYLE STORAGE JAR BONBONS"/>
    <d v="2011-03-08T00:00:00"/>
    <d v="1899-12-30T17:28:00"/>
    <n v="6"/>
    <s v="$1.25"/>
    <s v="$7.5"/>
    <x v="1"/>
  </r>
  <r>
    <n v="14507"/>
    <s v="C546022"/>
    <n v="23186"/>
    <s v="FRENCH STYLE STORAGE JAR CAFE"/>
    <d v="2011-03-08T00:00:00"/>
    <d v="1899-12-30T17:28:00"/>
    <n v="6"/>
    <s v="$1.25"/>
    <s v="$7.5"/>
    <x v="1"/>
  </r>
  <r>
    <n v="15078"/>
    <s v="C546080"/>
    <n v="22423"/>
    <s v="REGENCY CAKESTAND 3 TIER"/>
    <d v="2011-03-09T00:00:00"/>
    <d v="1899-12-30T11:18:00"/>
    <n v="1"/>
    <s v="$12.75"/>
    <s v="$12.75"/>
    <x v="1"/>
  </r>
  <r>
    <n v="15622"/>
    <s v="C546128"/>
    <n v="22726"/>
    <s v="ALARM CLOCK BAKELIKE GREEN"/>
    <d v="2011-03-09T00:00:00"/>
    <d v="1899-12-30T15:05:00"/>
    <n v="1"/>
    <s v="$3.75"/>
    <s v="$3.75"/>
    <x v="1"/>
  </r>
  <r>
    <n v="15622"/>
    <s v="C546128"/>
    <n v="22842"/>
    <s v="BISCUIT TIN VINTAGE RED"/>
    <d v="2011-03-09T00:00:00"/>
    <d v="1899-12-30T15:05:00"/>
    <n v="1"/>
    <s v="$6.75"/>
    <s v="$6.75"/>
    <x v="1"/>
  </r>
  <r>
    <n v="15622"/>
    <s v="C546128"/>
    <n v="22840"/>
    <s v="ROUND CAKE TIN VINTAGE RED"/>
    <d v="2011-03-09T00:00:00"/>
    <d v="1899-12-30T15:05:00"/>
    <n v="1"/>
    <s v="$7.95"/>
    <s v="$7.95"/>
    <x v="1"/>
  </r>
  <r>
    <n v="15974"/>
    <s v="C546081"/>
    <n v="85116"/>
    <s v="BLACK CANDELABRA T-LIGHT HOLDER"/>
    <d v="2011-03-09T00:00:00"/>
    <d v="1899-12-30T11:23:00"/>
    <n v="6"/>
    <s v="$2.10"/>
    <s v="$12.6"/>
    <x v="1"/>
  </r>
  <r>
    <n v="16057"/>
    <s v="C546131"/>
    <n v="21539"/>
    <s v="RED RETROSPOT BUTTER DISH"/>
    <d v="2011-03-09T00:00:00"/>
    <d v="1899-12-30T15:08:00"/>
    <n v="1"/>
    <s v="$4.95"/>
    <s v="$4.95"/>
    <x v="1"/>
  </r>
  <r>
    <n v="16057"/>
    <s v="C546131"/>
    <n v="22072"/>
    <s v="RED RETROSPOT TEA CUP AND SAUCER"/>
    <d v="2011-03-09T00:00:00"/>
    <d v="1899-12-30T15:08:00"/>
    <n v="1"/>
    <s v="$3.75"/>
    <s v="$3.75"/>
    <x v="1"/>
  </r>
  <r>
    <n v="16057"/>
    <s v="C546131"/>
    <n v="21218"/>
    <s v="RED SPOTTY BISCUIT TIN"/>
    <d v="2011-03-09T00:00:00"/>
    <d v="1899-12-30T15:08:00"/>
    <n v="1"/>
    <s v="$3.75"/>
    <s v="$3.75"/>
    <x v="1"/>
  </r>
  <r>
    <n v="16057"/>
    <s v="C546131"/>
    <n v="22776"/>
    <s v="SWEETHEART CAKESTAND 3 TIER"/>
    <d v="2011-03-09T00:00:00"/>
    <d v="1899-12-30T15:08:00"/>
    <n v="1"/>
    <s v="$9.95"/>
    <s v="$9.95"/>
    <x v="1"/>
  </r>
  <r>
    <n v="16057"/>
    <s v="C546131"/>
    <n v="22720"/>
    <s v="SET OF 3 CAKE TINS PANTRY DESIGN"/>
    <d v="2011-03-09T00:00:00"/>
    <d v="1899-12-30T15:08:00"/>
    <n v="1"/>
    <s v="$4.95"/>
    <s v="$4.95"/>
    <x v="1"/>
  </r>
  <r>
    <n v="16057"/>
    <s v="C546131"/>
    <n v="21531"/>
    <s v="RED RETROSPOT SUGAR JAM BOWL"/>
    <d v="2011-03-09T00:00:00"/>
    <d v="1899-12-30T15:08:00"/>
    <n v="1"/>
    <s v="$2.55"/>
    <s v="$2.55"/>
    <x v="1"/>
  </r>
  <r>
    <n v="16057"/>
    <s v="C546131"/>
    <n v="22841"/>
    <s v="ROUND CAKE TIN VINTAGE GREEN"/>
    <d v="2011-03-09T00:00:00"/>
    <d v="1899-12-30T15:08:00"/>
    <n v="1"/>
    <s v="$7.95"/>
    <s v="$7.95"/>
    <x v="1"/>
  </r>
  <r>
    <n v="16057"/>
    <s v="C546131"/>
    <n v="22978"/>
    <s v="PANTRY ROLLING PIN"/>
    <d v="2011-03-09T00:00:00"/>
    <d v="1899-12-30T15:08:00"/>
    <n v="6"/>
    <s v="$3.75"/>
    <s v="$22.5"/>
    <x v="1"/>
  </r>
  <r>
    <n v="16316"/>
    <s v="C546125"/>
    <n v="22697"/>
    <s v="GREEN REGENCY TEACUP AND SAUCER"/>
    <d v="2011-03-09T00:00:00"/>
    <d v="1899-12-30T14:52:00"/>
    <n v="6"/>
    <s v="$2.95"/>
    <s v="$17.7"/>
    <x v="1"/>
  </r>
  <r>
    <n v="12417"/>
    <s v="C546208"/>
    <n v="21318"/>
    <s v="GLASS CHALICE BLUE SMALL"/>
    <d v="2011-03-10T00:00:00"/>
    <d v="1899-12-30T11:19:00"/>
    <n v="6"/>
    <s v="$1.65"/>
    <s v="$9.9"/>
    <x v="7"/>
  </r>
  <r>
    <n v="12417"/>
    <s v="C546208"/>
    <n v="22168"/>
    <s v="ORGANISER WOOD ANTIQUE WHITE"/>
    <d v="2011-03-10T00:00:00"/>
    <d v="1899-12-30T11:19:00"/>
    <n v="1"/>
    <s v="$8.50"/>
    <s v="$8.5"/>
    <x v="7"/>
  </r>
  <r>
    <n v="13014"/>
    <s v="C546206"/>
    <n v="22064"/>
    <s v="PINK DOUGHNUT TRINKET POT"/>
    <d v="2011-03-10T00:00:00"/>
    <d v="1899-12-30T11:15:00"/>
    <n v="1"/>
    <s v="$1.65"/>
    <s v="$1.65"/>
    <x v="1"/>
  </r>
  <r>
    <n v="13014"/>
    <s v="C546206"/>
    <n v="21231"/>
    <s v="SWEETHEART CERAMIC TRINKET BOX"/>
    <d v="2011-03-10T00:00:00"/>
    <d v="1899-12-30T11:15:00"/>
    <n v="1"/>
    <s v="$1.25"/>
    <s v="$1.25"/>
    <x v="1"/>
  </r>
  <r>
    <n v="13476"/>
    <s v="C546278"/>
    <n v="22841"/>
    <s v="ROUND CAKE TIN VINTAGE GREEN"/>
    <d v="2011-03-10T00:00:00"/>
    <d v="1899-12-30T15:06:00"/>
    <n v="1"/>
    <s v="$7.95"/>
    <s v="$7.95"/>
    <x v="1"/>
  </r>
  <r>
    <n v="13476"/>
    <s v="C546278"/>
    <n v="22424"/>
    <s v="ENAMEL BREAD BIN CREAM"/>
    <d v="2011-03-10T00:00:00"/>
    <d v="1899-12-30T15:06:00"/>
    <n v="1"/>
    <s v="$12.75"/>
    <s v="$12.75"/>
    <x v="1"/>
  </r>
  <r>
    <n v="13599"/>
    <s v="C546234"/>
    <n v="22967"/>
    <s v="SET 3 SONG BIRD PAPER EGGS ASSORTED"/>
    <d v="2011-03-10T00:00:00"/>
    <d v="1899-12-30T12:31:00"/>
    <n v="6"/>
    <s v="$2.95"/>
    <s v="$17.7"/>
    <x v="1"/>
  </r>
  <r>
    <n v="13599"/>
    <s v="C546204"/>
    <n v="23006"/>
    <s v="TRAVEL CARD WALLET FLOWER MEADOW"/>
    <d v="2011-03-10T00:00:00"/>
    <d v="1899-12-30T11:13:00"/>
    <n v="24"/>
    <s v="$0.42"/>
    <s v="$10.08"/>
    <x v="1"/>
  </r>
  <r>
    <n v="13767"/>
    <s v="C546238"/>
    <n v="22727"/>
    <s v="ALARM CLOCK BAKELIKE RED"/>
    <d v="2011-03-10T00:00:00"/>
    <d v="1899-12-30T12:58:00"/>
    <n v="1"/>
    <s v="$3.75"/>
    <s v="$3.75"/>
    <x v="1"/>
  </r>
  <r>
    <n v="14057"/>
    <s v="C546217"/>
    <n v="22994"/>
    <s v="TRAVEL CARD WALLET RETROSPOT"/>
    <d v="2011-03-10T00:00:00"/>
    <d v="1899-12-30T12:04:00"/>
    <n v="24"/>
    <s v="$0.42"/>
    <s v="$10.08"/>
    <x v="1"/>
  </r>
  <r>
    <n v="14057"/>
    <s v="C546217"/>
    <n v="23006"/>
    <s v="TRAVEL CARD WALLET FLOWER MEADOW"/>
    <d v="2011-03-10T00:00:00"/>
    <d v="1899-12-30T12:04:00"/>
    <n v="24"/>
    <s v="$0.42"/>
    <s v="$10.08"/>
    <x v="1"/>
  </r>
  <r>
    <n v="14057"/>
    <s v="C546217"/>
    <n v="23000"/>
    <s v="TRAVEL CARD WALLET TRANSPORT"/>
    <d v="2011-03-10T00:00:00"/>
    <d v="1899-12-30T12:04:00"/>
    <n v="24"/>
    <s v="$0.42"/>
    <s v="$10.08"/>
    <x v="1"/>
  </r>
  <r>
    <n v="14057"/>
    <s v="C546217"/>
    <n v="22995"/>
    <s v="TRAVEL CARD WALLET SUKI"/>
    <d v="2011-03-10T00:00:00"/>
    <d v="1899-12-30T12:04:00"/>
    <n v="24"/>
    <s v="$0.42"/>
    <s v="$10.08"/>
    <x v="1"/>
  </r>
  <r>
    <n v="14057"/>
    <s v="C546217"/>
    <n v="23004"/>
    <s v="TRAVEL CARD WALLET PANTRY"/>
    <d v="2011-03-10T00:00:00"/>
    <d v="1899-12-30T12:04:00"/>
    <n v="24"/>
    <s v="$0.42"/>
    <s v="$10.08"/>
    <x v="1"/>
  </r>
  <r>
    <n v="14057"/>
    <s v="C546217"/>
    <n v="22997"/>
    <s v="TRAVEL CARD WALLET UNION JACK"/>
    <d v="2011-03-10T00:00:00"/>
    <d v="1899-12-30T12:04:00"/>
    <n v="24"/>
    <s v="$0.42"/>
    <s v="$10.08"/>
    <x v="1"/>
  </r>
  <r>
    <n v="14057"/>
    <s v="C546217"/>
    <n v="23002"/>
    <s v="TRAVEL CARD WALLET SKULLS"/>
    <d v="2011-03-10T00:00:00"/>
    <d v="1899-12-30T12:04:00"/>
    <n v="24"/>
    <s v="$0.42"/>
    <s v="$10.08"/>
    <x v="1"/>
  </r>
  <r>
    <n v="14211"/>
    <s v="C546207"/>
    <n v="22423"/>
    <s v="REGENCY CAKESTAND 3 TIER"/>
    <d v="2011-03-10T00:00:00"/>
    <d v="1899-12-30T11:17:00"/>
    <n v="1"/>
    <s v="$12.75"/>
    <s v="$12.75"/>
    <x v="1"/>
  </r>
  <r>
    <n v="14211"/>
    <s v="C546207"/>
    <n v="22302"/>
    <s v="COFFEE MUG PEARS  DESIGN"/>
    <d v="2011-03-10T00:00:00"/>
    <d v="1899-12-30T11:17:00"/>
    <n v="1"/>
    <s v="$2.55"/>
    <s v="$2.55"/>
    <x v="1"/>
  </r>
  <r>
    <n v="14214"/>
    <s v="C546302"/>
    <s v="85040A"/>
    <s v="S/4 PINK FLOWER CANDLES IN BOWL"/>
    <d v="2011-03-10T00:00:00"/>
    <d v="1899-12-30T15:27:00"/>
    <n v="1"/>
    <s v="$1.65"/>
    <s v="$1.65"/>
    <x v="1"/>
  </r>
  <r>
    <n v="14214"/>
    <s v="C546302"/>
    <n v="21871"/>
    <s v="SAVE THE PLANET MUG"/>
    <d v="2011-03-10T00:00:00"/>
    <d v="1899-12-30T15:27:00"/>
    <n v="1"/>
    <s v="$1.25"/>
    <s v="$1.25"/>
    <x v="1"/>
  </r>
  <r>
    <n v="14227"/>
    <s v="C546173"/>
    <n v="22488"/>
    <s v="NATURAL SLATE RECTANGLE CHALKBOARD"/>
    <d v="2011-03-10T00:00:00"/>
    <d v="1899-12-30T10:34:00"/>
    <n v="1"/>
    <s v="$1.65"/>
    <s v="$1.65"/>
    <x v="1"/>
  </r>
  <r>
    <n v="14227"/>
    <s v="C546173"/>
    <n v="21231"/>
    <s v="SWEETHEART CERAMIC TRINKET BOX"/>
    <d v="2011-03-10T00:00:00"/>
    <d v="1899-12-30T10:34:00"/>
    <n v="1"/>
    <s v="$1.25"/>
    <s v="$1.25"/>
    <x v="1"/>
  </r>
  <r>
    <n v="14713"/>
    <s v="C546210"/>
    <n v="22355"/>
    <s v="CHARLOTTE BAG SUKI DESIGN"/>
    <d v="2011-03-10T00:00:00"/>
    <d v="1899-12-30T11:31:00"/>
    <n v="1"/>
    <s v="$0.85"/>
    <s v="$0.85"/>
    <x v="1"/>
  </r>
  <r>
    <n v="14713"/>
    <s v="C546210"/>
    <n v="21272"/>
    <s v="SALLE DE BAIN HOOK"/>
    <d v="2011-03-10T00:00:00"/>
    <d v="1899-12-30T11:31:00"/>
    <n v="1"/>
    <s v="$1.25"/>
    <s v="$1.25"/>
    <x v="1"/>
  </r>
  <r>
    <n v="15596"/>
    <s v="C546209"/>
    <n v="22667"/>
    <s v="RECIPE BOX RETROSPOT"/>
    <d v="2011-03-10T00:00:00"/>
    <d v="1899-12-30T11:31:00"/>
    <n v="6"/>
    <s v="$2.95"/>
    <s v="$17.7"/>
    <x v="1"/>
  </r>
  <r>
    <n v="15724"/>
    <s v="C546214"/>
    <n v="22499"/>
    <s v="WOODEN UNION JACK BUNTING"/>
    <d v="2011-03-10T00:00:00"/>
    <d v="1899-12-30T11:45:00"/>
    <n v="1"/>
    <s v="$5.95"/>
    <s v="$5.95"/>
    <x v="1"/>
  </r>
  <r>
    <n v="15738"/>
    <s v="C546256"/>
    <n v="20674"/>
    <s v="GREEN POLKADOT BOWL"/>
    <d v="2011-03-10T00:00:00"/>
    <d v="1899-12-30T14:56:00"/>
    <n v="6"/>
    <s v="$1.25"/>
    <s v="$7.5"/>
    <x v="1"/>
  </r>
  <r>
    <n v="16670"/>
    <s v="C546168"/>
    <n v="22892"/>
    <s v="SET OF SALT AND PEPPER TOADSTOOLS"/>
    <d v="2011-03-10T00:00:00"/>
    <d v="1899-12-30T10:22:00"/>
    <n v="12"/>
    <s v="$1.25"/>
    <s v="$15"/>
    <x v="1"/>
  </r>
  <r>
    <n v="16839"/>
    <s v="C546203"/>
    <n v="22915"/>
    <s v="ASSORTED BOTTLE TOP  MAGNETS"/>
    <d v="2011-03-10T00:00:00"/>
    <d v="1899-12-30T11:13:00"/>
    <n v="12"/>
    <s v="$0.42"/>
    <s v="$5.04"/>
    <x v="1"/>
  </r>
  <r>
    <n v="14214"/>
    <s v="C546395"/>
    <n v="21871"/>
    <s v="SAVE THE PLANET MUG"/>
    <d v="2011-03-11T00:00:00"/>
    <d v="1899-12-30T14:29:00"/>
    <n v="1"/>
    <s v="$1.25"/>
    <s v="$1.25"/>
    <x v="1"/>
  </r>
  <r>
    <n v="16419"/>
    <s v="C546362"/>
    <n v="22423"/>
    <s v="REGENCY CAKESTAND 3 TIER"/>
    <d v="2011-03-11T00:00:00"/>
    <d v="1899-12-30T11:18:00"/>
    <n v="1"/>
    <s v="$12.75"/>
    <s v="$12.75"/>
    <x v="1"/>
  </r>
  <r>
    <n v="16912"/>
    <s v="C546363"/>
    <n v="22306"/>
    <s v="SILVER MUG BONE CHINA TREE OF LIFE"/>
    <d v="2011-03-11T00:00:00"/>
    <d v="1899-12-30T11:30:00"/>
    <n v="12"/>
    <s v="$1.95"/>
    <s v="$23.4"/>
    <x v="1"/>
  </r>
  <r>
    <n v="14800"/>
    <s v="C546416"/>
    <s v="85098B"/>
    <s v="BLUE FLYING SINGING CANARY"/>
    <d v="2011-03-13T00:00:00"/>
    <d v="1899-12-30T10:48:00"/>
    <n v="1"/>
    <s v="$3.75"/>
    <s v="$3.75"/>
    <x v="1"/>
  </r>
  <r>
    <n v="12712"/>
    <s v="C546507"/>
    <n v="22914"/>
    <s v="BLUE COAT RACK PARIS FASHION"/>
    <d v="2011-03-14T00:00:00"/>
    <d v="1899-12-30T11:47:00"/>
    <n v="1"/>
    <s v="$4.95"/>
    <s v="$4.95"/>
    <x v="0"/>
  </r>
  <r>
    <n v="12921"/>
    <s v="C546511"/>
    <n v="22801"/>
    <s v="ANTIQUE GLASS PEDESTAL BOWL"/>
    <d v="2011-03-14T00:00:00"/>
    <d v="1899-12-30T12:19:00"/>
    <n v="1"/>
    <s v="$3.75"/>
    <s v="$3.75"/>
    <x v="1"/>
  </r>
  <r>
    <n v="14350"/>
    <s v="C546519"/>
    <s v="85123A"/>
    <s v="WHITE HANGING HEART T-LIGHT HOLDER"/>
    <d v="2011-03-14T00:00:00"/>
    <d v="1899-12-30T12:27:00"/>
    <n v="1"/>
    <s v="$2.95"/>
    <s v="$2.95"/>
    <x v="1"/>
  </r>
  <r>
    <n v="14350"/>
    <s v="C546519"/>
    <s v="84459A"/>
    <s v="PINK METAL CHICKEN HEART"/>
    <d v="2011-03-14T00:00:00"/>
    <d v="1899-12-30T12:27:00"/>
    <n v="12"/>
    <s v="$1.49"/>
    <s v="$17.88"/>
    <x v="1"/>
  </r>
  <r>
    <n v="15308"/>
    <s v="C546517"/>
    <n v="22406"/>
    <s v="MONEY BOX KINGS CHOICE DESIGN"/>
    <d v="2011-03-14T00:00:00"/>
    <d v="1899-12-30T12:24:00"/>
    <n v="1"/>
    <s v="$1.25"/>
    <s v="$1.25"/>
    <x v="1"/>
  </r>
  <r>
    <n v="15308"/>
    <s v="C546517"/>
    <n v="82483"/>
    <s v="WOOD 2 DRAWER CABINET WHITE FINISH"/>
    <d v="2011-03-14T00:00:00"/>
    <d v="1899-12-30T12:24:00"/>
    <n v="1"/>
    <s v="$6.95"/>
    <s v="$6.95"/>
    <x v="1"/>
  </r>
  <r>
    <n v="15493"/>
    <s v="C546536"/>
    <n v="22165"/>
    <s v="DIAMANTE HEART SHAPED WALL MIRROR,"/>
    <d v="2011-03-14T00:00:00"/>
    <d v="1899-12-30T14:28:00"/>
    <n v="1"/>
    <s v="$12.75"/>
    <s v="$12.75"/>
    <x v="1"/>
  </r>
  <r>
    <n v="15502"/>
    <s v="C546529"/>
    <n v="22764"/>
    <s v="RUSTIC WOODEN CABINET, GLASS DOORS"/>
    <d v="2011-03-14T00:00:00"/>
    <d v="1899-12-30T13:05:00"/>
    <n v="1"/>
    <s v="$24.95"/>
    <s v="$24.95"/>
    <x v="1"/>
  </r>
  <r>
    <n v="15502"/>
    <s v="C546535"/>
    <s v="47566B"/>
    <s v="TEA TIME PARTY BUNTING"/>
    <d v="2011-03-14T00:00:00"/>
    <d v="1899-12-30T14:11:00"/>
    <n v="1"/>
    <s v="$4.25"/>
    <s v="$4.25"/>
    <x v="1"/>
  </r>
  <r>
    <n v="15502"/>
    <s v="C546529"/>
    <n v="22502"/>
    <s v="PICNIC BASKET WICKER SMALL"/>
    <d v="2011-03-14T00:00:00"/>
    <d v="1899-12-30T13:05:00"/>
    <n v="1"/>
    <s v="$5.95"/>
    <s v="$5.95"/>
    <x v="1"/>
  </r>
  <r>
    <n v="16518"/>
    <s v="C546548"/>
    <n v="22150"/>
    <s v="3 STRIPEY MICE FELTCRAFT"/>
    <d v="2011-03-14T00:00:00"/>
    <d v="1899-12-30T16:42:00"/>
    <n v="1"/>
    <s v="$1.95"/>
    <s v="$1.95"/>
    <x v="1"/>
  </r>
  <r>
    <n v="16518"/>
    <s v="C546548"/>
    <n v="22147"/>
    <s v="FELTCRAFT BUTTERFLY HEARTS"/>
    <d v="2011-03-14T00:00:00"/>
    <d v="1899-12-30T16:42:00"/>
    <n v="1"/>
    <s v="$1.45"/>
    <s v="$1.45"/>
    <x v="1"/>
  </r>
  <r>
    <n v="17646"/>
    <s v="C546496"/>
    <s v="35810B"/>
    <s v="ENAMEL BLUE RIM COFFEE CONTAINER"/>
    <d v="2011-03-14T00:00:00"/>
    <d v="1899-12-30T11:44:00"/>
    <n v="1"/>
    <s v="$0.83"/>
    <s v="$0.83"/>
    <x v="1"/>
  </r>
  <r>
    <n v="17646"/>
    <s v="C546496"/>
    <n v="22928"/>
    <s v="YELLOW GIANT GARDEN THERMOMETER"/>
    <d v="2011-03-14T00:00:00"/>
    <d v="1899-12-30T11:44:00"/>
    <n v="1"/>
    <s v="$5.95"/>
    <s v="$5.95"/>
    <x v="1"/>
  </r>
  <r>
    <n v="17646"/>
    <s v="C546496"/>
    <n v="22927"/>
    <s v="GREEN GIANT GARDEN THERMOMETER"/>
    <d v="2011-03-14T00:00:00"/>
    <d v="1899-12-30T11:44:00"/>
    <n v="1"/>
    <s v="$5.95"/>
    <s v="$5.95"/>
    <x v="1"/>
  </r>
  <r>
    <n v="12727"/>
    <s v="C546559"/>
    <n v="84978"/>
    <s v="HANGING HEART JAR T-LIGHT HOLDER"/>
    <d v="2011-03-15T00:00:00"/>
    <d v="1899-12-30T10:24:00"/>
    <n v="12"/>
    <s v="$1.25"/>
    <s v="$15"/>
    <x v="3"/>
  </r>
  <r>
    <n v="13121"/>
    <s v="C546680"/>
    <n v="21942"/>
    <s v="SKULLS DESIGN FLANNEL"/>
    <d v="2011-03-15T00:00:00"/>
    <d v="1899-12-30T16:51:00"/>
    <n v="12"/>
    <s v="$0.85"/>
    <s v="$10.2"/>
    <x v="1"/>
  </r>
  <r>
    <n v="13451"/>
    <s v="C546641"/>
    <n v="22180"/>
    <s v="RETROSPOT LAMP"/>
    <d v="2011-03-15T00:00:00"/>
    <d v="1899-12-30T13:01:00"/>
    <n v="6"/>
    <s v="$9.95"/>
    <s v="$59.7"/>
    <x v="1"/>
  </r>
  <r>
    <n v="15215"/>
    <s v="C546671"/>
    <n v="22423"/>
    <s v="REGENCY CAKESTAND 3 TIER"/>
    <d v="2011-03-15T00:00:00"/>
    <d v="1899-12-30T15:42:00"/>
    <n v="1"/>
    <s v="$10.95"/>
    <s v="$10.95"/>
    <x v="1"/>
  </r>
  <r>
    <n v="15311"/>
    <s v="C546645"/>
    <n v="22171"/>
    <s v="3 HOOK PHOTO SHELF ANTIQUE WHITE"/>
    <d v="2011-03-15T00:00:00"/>
    <d v="1899-12-30T13:32:00"/>
    <n v="12"/>
    <s v="$7.65"/>
    <s v="$91.8"/>
    <x v="1"/>
  </r>
  <r>
    <n v="16061"/>
    <s v="C546664"/>
    <n v="22504"/>
    <s v="CABIN BAG VINTAGE RETROSPOT"/>
    <d v="2011-03-15T00:00:00"/>
    <d v="1899-12-30T14:41:00"/>
    <n v="1"/>
    <s v="$29.95"/>
    <s v="$29.95"/>
    <x v="1"/>
  </r>
  <r>
    <n v="17419"/>
    <s v="C546647"/>
    <n v="22832"/>
    <s v="BROCANTE SHELF WITH HOOKS"/>
    <d v="2011-03-15T00:00:00"/>
    <d v="1899-12-30T13:55:00"/>
    <n v="1"/>
    <s v="$10.75"/>
    <s v="$10.75"/>
    <x v="1"/>
  </r>
  <r>
    <n v="17954"/>
    <s v="C546623"/>
    <n v="21556"/>
    <s v="CERAMIC STRAWBERRY MONEY BOX"/>
    <d v="2011-03-15T00:00:00"/>
    <d v="1899-12-30T11:36:00"/>
    <n v="1"/>
    <s v="$2.55"/>
    <s v="$2.55"/>
    <x v="1"/>
  </r>
  <r>
    <n v="18183"/>
    <s v="C546730"/>
    <n v="22720"/>
    <s v="SET OF 3 CAKE TINS PANTRY DESIGN"/>
    <d v="2011-03-16T00:00:00"/>
    <d v="1899-12-30T11:39:00"/>
    <n v="1"/>
    <s v="$4.95"/>
    <s v="$4.95"/>
    <x v="1"/>
  </r>
  <r>
    <n v="12520"/>
    <s v="C546886"/>
    <n v="21843"/>
    <s v="RED RETROSPOT CAKE STAND"/>
    <d v="2011-03-17T00:00:00"/>
    <d v="1899-12-30T18:13:00"/>
    <n v="1"/>
    <s v="$10.95"/>
    <s v="$10.95"/>
    <x v="0"/>
  </r>
  <r>
    <n v="12520"/>
    <s v="C546886"/>
    <n v="84461"/>
    <s v="12 PINK HEN+CHICKS IN BASKET"/>
    <d v="2011-03-17T00:00:00"/>
    <d v="1899-12-30T18:13:00"/>
    <n v="6"/>
    <s v="$2.55"/>
    <s v="$15.3"/>
    <x v="0"/>
  </r>
  <r>
    <n v="12924"/>
    <s v="C546783"/>
    <n v="22801"/>
    <s v="ANTIQUE GLASS PEDESTAL BOWL"/>
    <d v="2011-03-17T00:00:00"/>
    <d v="1899-12-30T09:32:00"/>
    <n v="1"/>
    <s v="$3.75"/>
    <s v="$3.75"/>
    <x v="1"/>
  </r>
  <r>
    <n v="13093"/>
    <s v="C546880"/>
    <n v="22423"/>
    <s v="REGENCY CAKESTAND 3 TIER"/>
    <d v="2011-03-17T00:00:00"/>
    <d v="1899-12-30T17:16:00"/>
    <n v="1"/>
    <s v="$12.75"/>
    <s v="$12.75"/>
    <x v="1"/>
  </r>
  <r>
    <n v="13971"/>
    <s v="C546889"/>
    <s v="72140E"/>
    <s v="BEST DAD CANDLE LETTERS"/>
    <d v="2011-03-17T00:00:00"/>
    <d v="1899-12-30T18:16:00"/>
    <n v="1"/>
    <s v="$0.85"/>
    <s v="$0.85"/>
    <x v="1"/>
  </r>
  <r>
    <n v="13971"/>
    <s v="C546889"/>
    <n v="22722"/>
    <s v="SET OF 6 SPICE TINS PANTRY DESIGN"/>
    <d v="2011-03-17T00:00:00"/>
    <d v="1899-12-30T18:16:00"/>
    <n v="1"/>
    <s v="$3.95"/>
    <s v="$3.95"/>
    <x v="1"/>
  </r>
  <r>
    <n v="13971"/>
    <s v="C546889"/>
    <n v="22258"/>
    <s v="FELT FARM ANIMAL RABBIT"/>
    <d v="2011-03-17T00:00:00"/>
    <d v="1899-12-30T18:16:00"/>
    <n v="6"/>
    <s v="$1.25"/>
    <s v="$7.5"/>
    <x v="1"/>
  </r>
  <r>
    <n v="14081"/>
    <s v="C546858"/>
    <n v="21534"/>
    <s v="DAIRY MAID LARGE MILK JUG"/>
    <d v="2011-03-17T00:00:00"/>
    <d v="1899-12-30T14:24:00"/>
    <n v="1"/>
    <s v="$4.95"/>
    <s v="$4.95"/>
    <x v="1"/>
  </r>
  <r>
    <n v="14081"/>
    <s v="C546858"/>
    <n v="22839"/>
    <s v="3 TIER CAKE TIN GREEN AND CREAM"/>
    <d v="2011-03-17T00:00:00"/>
    <d v="1899-12-30T14:24:00"/>
    <n v="1"/>
    <s v="$14.95"/>
    <s v="$14.95"/>
    <x v="1"/>
  </r>
  <r>
    <n v="14112"/>
    <s v="C546901"/>
    <n v="21844"/>
    <s v="RED RETROSPOT MUG"/>
    <d v="2011-03-17T00:00:00"/>
    <d v="1899-12-30T18:29:00"/>
    <n v="1"/>
    <s v="$2.95"/>
    <s v="$2.95"/>
    <x v="1"/>
  </r>
  <r>
    <n v="14112"/>
    <s v="C546901"/>
    <n v="22968"/>
    <s v="ROSE COTTAGE KEEPSAKE BOX"/>
    <d v="2011-03-17T00:00:00"/>
    <d v="1899-12-30T18:29:00"/>
    <n v="1"/>
    <s v="$9.95"/>
    <s v="$9.95"/>
    <x v="1"/>
  </r>
  <r>
    <n v="14112"/>
    <s v="C546901"/>
    <n v="22776"/>
    <s v="SWEETHEART CAKESTAND 3 TIER"/>
    <d v="2011-03-17T00:00:00"/>
    <d v="1899-12-30T18:29:00"/>
    <n v="1"/>
    <s v="$9.95"/>
    <s v="$9.95"/>
    <x v="1"/>
  </r>
  <r>
    <n v="14156"/>
    <s v="C546893"/>
    <n v="22502"/>
    <s v="PICNIC BASKET WICKER SMALL"/>
    <d v="2011-03-17T00:00:00"/>
    <d v="1899-12-30T18:20:00"/>
    <n v="1"/>
    <s v="$4.95"/>
    <s v="$4.95"/>
    <x v="2"/>
  </r>
  <r>
    <n v="14226"/>
    <s v="C546865"/>
    <n v="22423"/>
    <s v="REGENCY CAKESTAND 3 TIER"/>
    <d v="2011-03-17T00:00:00"/>
    <d v="1899-12-30T15:46:00"/>
    <n v="1"/>
    <s v="$12.75"/>
    <s v="$12.75"/>
    <x v="1"/>
  </r>
  <r>
    <n v="14226"/>
    <s v="C546865"/>
    <n v="79000"/>
    <s v="MOROCCAN TEA GLASS"/>
    <d v="2011-03-17T00:00:00"/>
    <d v="1899-12-30T15:46:00"/>
    <n v="1"/>
    <s v="$0.65"/>
    <s v="$0.65"/>
    <x v="1"/>
  </r>
  <r>
    <n v="14226"/>
    <s v="C546865"/>
    <n v="22697"/>
    <s v="GREEN REGENCY TEACUP AND SAUCER"/>
    <d v="2011-03-17T00:00:00"/>
    <d v="1899-12-30T15:46:00"/>
    <n v="1"/>
    <s v="$2.95"/>
    <s v="$2.95"/>
    <x v="1"/>
  </r>
  <r>
    <n v="14329"/>
    <s v="C546887"/>
    <n v="22957"/>
    <s v="SET 3 PAPER VINTAGE CHICK PAPER EGG"/>
    <d v="2011-03-17T00:00:00"/>
    <d v="1899-12-30T18:14:00"/>
    <n v="1"/>
    <s v="$2.95"/>
    <s v="$2.95"/>
    <x v="1"/>
  </r>
  <r>
    <n v="14329"/>
    <s v="C546887"/>
    <n v="22212"/>
    <s v="FOUR HOOK  WHITE LOVEBIRDS"/>
    <d v="2011-03-17T00:00:00"/>
    <d v="1899-12-30T18:14:00"/>
    <n v="1"/>
    <s v="$2.10"/>
    <s v="$2.1"/>
    <x v="1"/>
  </r>
  <r>
    <n v="14329"/>
    <s v="C546887"/>
    <n v="21389"/>
    <s v="IVORY HANGING DECORATION  BIRD"/>
    <d v="2011-03-17T00:00:00"/>
    <d v="1899-12-30T18:14:00"/>
    <n v="1"/>
    <s v="$0.85"/>
    <s v="$0.85"/>
    <x v="1"/>
  </r>
  <r>
    <n v="14329"/>
    <s v="C546887"/>
    <n v="22907"/>
    <s v="PACK OF 20 NAPKINS PANTRY DESIGN"/>
    <d v="2011-03-17T00:00:00"/>
    <d v="1899-12-30T18:14:00"/>
    <n v="1"/>
    <s v="$0.85"/>
    <s v="$0.85"/>
    <x v="1"/>
  </r>
  <r>
    <n v="14334"/>
    <s v="C546894"/>
    <n v="22461"/>
    <s v="SAVOY ART DECO CLOCK"/>
    <d v="2011-03-17T00:00:00"/>
    <d v="1899-12-30T18:21:00"/>
    <n v="1"/>
    <s v="$12.75"/>
    <s v="$12.75"/>
    <x v="1"/>
  </r>
  <r>
    <n v="15358"/>
    <s v="C546895"/>
    <n v="22777"/>
    <s v="GLASS CLOCHE LARGE"/>
    <d v="2011-03-17T00:00:00"/>
    <d v="1899-12-30T18:22:00"/>
    <n v="1"/>
    <s v="$8.50"/>
    <s v="$8.5"/>
    <x v="1"/>
  </r>
  <r>
    <n v="15671"/>
    <s v="C546868"/>
    <n v="22168"/>
    <s v="ORGANISER WOOD ANTIQUE WHITE"/>
    <d v="2011-03-17T00:00:00"/>
    <d v="1899-12-30T15:49:00"/>
    <n v="1"/>
    <s v="$8.50"/>
    <s v="$8.5"/>
    <x v="1"/>
  </r>
  <r>
    <n v="15671"/>
    <s v="C546885"/>
    <n v="22168"/>
    <s v="ORGANISER WOOD ANTIQUE WHITE"/>
    <d v="2011-03-17T00:00:00"/>
    <d v="1899-12-30T18:11:00"/>
    <n v="1"/>
    <s v="$8.50"/>
    <s v="$8.5"/>
    <x v="1"/>
  </r>
  <r>
    <n v="16150"/>
    <s v="C546904"/>
    <n v="22822"/>
    <s v="CREAM WALL PLANTER HEART SHAPED"/>
    <d v="2011-03-17T00:00:00"/>
    <d v="1899-12-30T18:33:00"/>
    <n v="1"/>
    <s v="$5.95"/>
    <s v="$5.95"/>
    <x v="1"/>
  </r>
  <r>
    <n v="16150"/>
    <s v="C546904"/>
    <n v="22784"/>
    <s v="LANTERN CREAM GAZEBO"/>
    <d v="2011-03-17T00:00:00"/>
    <d v="1899-12-30T18:33:00"/>
    <n v="1"/>
    <s v="$4.95"/>
    <s v="$4.95"/>
    <x v="1"/>
  </r>
  <r>
    <n v="16150"/>
    <s v="C546904"/>
    <n v="20723"/>
    <s v="STRAWBERRY CHARLOTTE BAG"/>
    <d v="2011-03-17T00:00:00"/>
    <d v="1899-12-30T18:33:00"/>
    <n v="1"/>
    <s v="$0.85"/>
    <s v="$0.85"/>
    <x v="1"/>
  </r>
  <r>
    <n v="16217"/>
    <s v="C546903"/>
    <n v="20886"/>
    <s v="BOX OF 9 PEBBLE CANDLES"/>
    <d v="2011-03-17T00:00:00"/>
    <d v="1899-12-30T18:31:00"/>
    <n v="6"/>
    <s v="$1.95"/>
    <s v="$11.7"/>
    <x v="1"/>
  </r>
  <r>
    <n v="16217"/>
    <s v="C546903"/>
    <n v="22212"/>
    <s v="FOUR HOOK  WHITE LOVEBIRDS"/>
    <d v="2011-03-17T00:00:00"/>
    <d v="1899-12-30T18:31:00"/>
    <n v="6"/>
    <s v="$2.10"/>
    <s v="$12.6"/>
    <x v="1"/>
  </r>
  <r>
    <n v="17511"/>
    <s v="C546854"/>
    <n v="22667"/>
    <s v="RECIPE BOX RETROSPOT"/>
    <d v="2011-03-17T00:00:00"/>
    <d v="1899-12-30T13:55:00"/>
    <n v="1"/>
    <s v="$2.95"/>
    <s v="$2.95"/>
    <x v="1"/>
  </r>
  <r>
    <n v="17511"/>
    <s v="C546854"/>
    <n v="22960"/>
    <s v="JAM MAKING SET WITH JARS"/>
    <d v="2011-03-17T00:00:00"/>
    <d v="1899-12-30T13:55:00"/>
    <n v="1"/>
    <s v="$3.75"/>
    <s v="$3.75"/>
    <x v="1"/>
  </r>
  <r>
    <n v="17511"/>
    <s v="C546854"/>
    <n v="21564"/>
    <s v="PINK  HEART SHAPE LOVE BUCKET"/>
    <d v="2011-03-17T00:00:00"/>
    <d v="1899-12-30T13:55:00"/>
    <n v="1"/>
    <s v="$2.55"/>
    <s v="$2.55"/>
    <x v="1"/>
  </r>
  <r>
    <n v="17511"/>
    <s v="C546854"/>
    <n v="20726"/>
    <s v="LUNCH BAG WOODLAND"/>
    <d v="2011-03-17T00:00:00"/>
    <d v="1899-12-30T13:55:00"/>
    <n v="1"/>
    <s v="$1.45"/>
    <s v="$1.45"/>
    <x v="1"/>
  </r>
  <r>
    <n v="17511"/>
    <s v="C546854"/>
    <n v="22468"/>
    <s v="BABUSHKA LIGHTS STRING OF 10"/>
    <d v="2011-03-17T00:00:00"/>
    <d v="1899-12-30T13:55:00"/>
    <n v="1"/>
    <s v="$5.95"/>
    <s v="$5.95"/>
    <x v="1"/>
  </r>
  <r>
    <n v="17675"/>
    <s v="C546906"/>
    <n v="82484"/>
    <s v="WOOD BLACK BOARD ANT WHITE FINISH"/>
    <d v="2011-03-17T00:00:00"/>
    <d v="1899-12-30T18:44:00"/>
    <n v="1"/>
    <s v="$6.75"/>
    <s v="$6.75"/>
    <x v="1"/>
  </r>
  <r>
    <n v="18183"/>
    <s v="C546897"/>
    <n v="22720"/>
    <s v="SET OF 3 CAKE TINS PANTRY DESIGN"/>
    <d v="2011-03-17T00:00:00"/>
    <d v="1899-12-30T18:25:00"/>
    <n v="1"/>
    <s v="$4.95"/>
    <s v="$4.95"/>
    <x v="1"/>
  </r>
  <r>
    <n v="18218"/>
    <s v="C546867"/>
    <s v="85194L"/>
    <s v="HANGING SPRING FLOWER EGG LARGE"/>
    <d v="2011-03-17T00:00:00"/>
    <d v="1899-12-30T15:48:00"/>
    <n v="12"/>
    <s v="$0.85"/>
    <s v="$10.2"/>
    <x v="1"/>
  </r>
  <r>
    <n v="18218"/>
    <s v="C546867"/>
    <s v="85194S"/>
    <s v="HANGING SPRING FLOWER EGG SMALL"/>
    <d v="2011-03-17T00:00:00"/>
    <d v="1899-12-30T15:48:00"/>
    <n v="24"/>
    <s v="$0.65"/>
    <s v="$15.6"/>
    <x v="1"/>
  </r>
  <r>
    <n v="12748"/>
    <s v="C546997"/>
    <n v="84929"/>
    <s v="ASSTD FRUIT+FLOWERS FRIDGE MAGNETS"/>
    <d v="2011-03-18T00:00:00"/>
    <d v="1899-12-30T13:32:00"/>
    <n v="6"/>
    <s v="$0.55"/>
    <s v="$3.3"/>
    <x v="1"/>
  </r>
  <r>
    <n v="12748"/>
    <s v="C546997"/>
    <n v="22992"/>
    <s v="REVOLVER WOODEN RULER"/>
    <d v="2011-03-18T00:00:00"/>
    <d v="1899-12-30T13:32:00"/>
    <n v="6"/>
    <s v="$1.95"/>
    <s v="$11.7"/>
    <x v="1"/>
  </r>
  <r>
    <n v="12748"/>
    <s v="C546997"/>
    <n v="22991"/>
    <s v="GIRAFFE WOODEN RULER"/>
    <d v="2011-03-18T00:00:00"/>
    <d v="1899-12-30T13:32:00"/>
    <n v="6"/>
    <s v="$1.95"/>
    <s v="$11.7"/>
    <x v="1"/>
  </r>
  <r>
    <n v="12748"/>
    <s v="C546997"/>
    <n v="22948"/>
    <s v="METAL DECORATION NAUGHTY CHILDREN"/>
    <d v="2011-03-18T00:00:00"/>
    <d v="1899-12-30T13:32:00"/>
    <n v="6"/>
    <s v="$0.85"/>
    <s v="$5.1"/>
    <x v="1"/>
  </r>
  <r>
    <n v="12748"/>
    <s v="C546997"/>
    <n v="22945"/>
    <s v="CHRISTMAS METAL TAGS ASSORTED"/>
    <d v="2011-03-18T00:00:00"/>
    <d v="1899-12-30T13:32:00"/>
    <n v="6"/>
    <s v="$0.85"/>
    <s v="$5.1"/>
    <x v="1"/>
  </r>
  <r>
    <n v="12748"/>
    <s v="C546997"/>
    <n v="22924"/>
    <s v="FRIDGE MAGNETS LA VIE EN ROSE"/>
    <d v="2011-03-18T00:00:00"/>
    <d v="1899-12-30T13:32:00"/>
    <n v="6"/>
    <s v="$0.85"/>
    <s v="$5.1"/>
    <x v="1"/>
  </r>
  <r>
    <n v="12748"/>
    <s v="C546997"/>
    <n v="22923"/>
    <s v="FRIDGE MAGNETS LES ENFANTS ASSORTED"/>
    <d v="2011-03-18T00:00:00"/>
    <d v="1899-12-30T13:32:00"/>
    <n v="6"/>
    <s v="$0.85"/>
    <s v="$5.1"/>
    <x v="1"/>
  </r>
  <r>
    <n v="12748"/>
    <s v="C546997"/>
    <n v="22922"/>
    <s v="FRIDGE MAGNETS US DINER ASSORTED"/>
    <d v="2011-03-18T00:00:00"/>
    <d v="1899-12-30T13:32:00"/>
    <n v="6"/>
    <s v="$0.85"/>
    <s v="$5.1"/>
    <x v="1"/>
  </r>
  <r>
    <n v="12748"/>
    <s v="C546997"/>
    <n v="22915"/>
    <s v="ASSORTED BOTTLE TOP  MAGNETS"/>
    <d v="2011-03-18T00:00:00"/>
    <d v="1899-12-30T13:32:00"/>
    <n v="6"/>
    <s v="$0.42"/>
    <s v="$2.52"/>
    <x v="1"/>
  </r>
  <r>
    <n v="12748"/>
    <s v="C546997"/>
    <n v="22403"/>
    <s v="MAGNETS PACK OF 4 VINTAGE LABELS"/>
    <d v="2011-03-18T00:00:00"/>
    <d v="1899-12-30T13:32:00"/>
    <n v="6"/>
    <s v="$1.25"/>
    <s v="$7.5"/>
    <x v="1"/>
  </r>
  <r>
    <n v="12748"/>
    <s v="C546997"/>
    <n v="22402"/>
    <s v="MAGNETS PACK OF 4 VINTAGE COLLAGE"/>
    <d v="2011-03-18T00:00:00"/>
    <d v="1899-12-30T13:32:00"/>
    <n v="6"/>
    <s v="$1.25"/>
    <s v="$7.5"/>
    <x v="1"/>
  </r>
  <r>
    <n v="12748"/>
    <s v="C546997"/>
    <n v="22398"/>
    <s v="MAGNETS PACK OF 4 SWALLOWS"/>
    <d v="2011-03-18T00:00:00"/>
    <d v="1899-12-30T13:32:00"/>
    <n v="6"/>
    <s v="$1.25"/>
    <s v="$7.5"/>
    <x v="1"/>
  </r>
  <r>
    <n v="12748"/>
    <s v="C546997"/>
    <n v="22396"/>
    <s v="MAGNETS PACK OF 4 RETRO PHOTO"/>
    <d v="2011-03-18T00:00:00"/>
    <d v="1899-12-30T13:32:00"/>
    <n v="6"/>
    <s v="$1.25"/>
    <s v="$7.5"/>
    <x v="1"/>
  </r>
  <r>
    <n v="12748"/>
    <s v="C546997"/>
    <n v="21224"/>
    <s v="SET/4 SKULL BADGES"/>
    <d v="2011-03-18T00:00:00"/>
    <d v="1899-12-30T13:32:00"/>
    <n v="6"/>
    <s v="$1.25"/>
    <s v="$7.5"/>
    <x v="1"/>
  </r>
  <r>
    <n v="12748"/>
    <s v="C546997"/>
    <n v="22399"/>
    <s v="MAGNETS PACK OF 4 CHILDHOOD MEMORY"/>
    <d v="2011-03-18T00:00:00"/>
    <d v="1899-12-30T13:32:00"/>
    <n v="6"/>
    <s v="$1.25"/>
    <s v="$7.5"/>
    <x v="1"/>
  </r>
  <r>
    <n v="14701"/>
    <s v="C546930"/>
    <n v="22766"/>
    <s v="PHOTO FRAME CORNICE"/>
    <d v="2011-03-18T00:00:00"/>
    <d v="1899-12-30T10:37:00"/>
    <n v="1"/>
    <s v="$2.95"/>
    <s v="$2.95"/>
    <x v="1"/>
  </r>
  <r>
    <n v="14701"/>
    <s v="C546930"/>
    <s v="85131A"/>
    <s v="BEADED PEARL HEART WHITE ON STICK"/>
    <d v="2011-03-18T00:00:00"/>
    <d v="1899-12-30T10:37:00"/>
    <n v="1"/>
    <s v="$1.25"/>
    <s v="$1.25"/>
    <x v="1"/>
  </r>
  <r>
    <n v="14701"/>
    <s v="C546930"/>
    <n v="22268"/>
    <s v="EASTER DECORATION SITTING BUNNY"/>
    <d v="2011-03-18T00:00:00"/>
    <d v="1899-12-30T10:37:00"/>
    <n v="1"/>
    <s v="$0.85"/>
    <s v="$0.85"/>
    <x v="1"/>
  </r>
  <r>
    <n v="14701"/>
    <s v="C546930"/>
    <n v="22781"/>
    <s v="GUMBALL MAGAZINE RACK"/>
    <d v="2011-03-18T00:00:00"/>
    <d v="1899-12-30T10:37:00"/>
    <n v="1"/>
    <s v="$7.65"/>
    <s v="$7.65"/>
    <x v="1"/>
  </r>
  <r>
    <n v="14701"/>
    <s v="C546930"/>
    <s v="84575A"/>
    <s v="PINK DOG CANNISTER"/>
    <d v="2011-03-18T00:00:00"/>
    <d v="1899-12-30T10:37:00"/>
    <n v="1"/>
    <s v="$5.95"/>
    <s v="$5.95"/>
    <x v="1"/>
  </r>
  <r>
    <n v="15065"/>
    <s v="C547024"/>
    <n v="22634"/>
    <s v="CHILDS BREAKFAST SET SPACEBOY"/>
    <d v="2011-03-18T00:00:00"/>
    <d v="1899-12-30T16:36:00"/>
    <n v="1"/>
    <s v="$9.95"/>
    <s v="$9.95"/>
    <x v="1"/>
  </r>
  <r>
    <n v="16297"/>
    <s v="C546932"/>
    <s v="90201B"/>
    <s v="BLACK ENAMEL FLOWER RING"/>
    <d v="2011-03-18T00:00:00"/>
    <d v="1899-12-30T11:01:00"/>
    <n v="1"/>
    <s v="$2.95"/>
    <s v="$2.95"/>
    <x v="1"/>
  </r>
  <r>
    <n v="16156"/>
    <s v="C547043"/>
    <n v="22720"/>
    <s v="SET OF 3 CAKE TINS PANTRY DESIGN"/>
    <d v="2011-03-20T00:00:00"/>
    <d v="1899-12-30T11:19:00"/>
    <n v="1"/>
    <s v="$4.95"/>
    <s v="$4.95"/>
    <x v="1"/>
  </r>
  <r>
    <n v="16156"/>
    <s v="C547043"/>
    <n v="22467"/>
    <s v="GUMBALL COAT RACK"/>
    <d v="2011-03-20T00:00:00"/>
    <d v="1899-12-30T11:19:00"/>
    <n v="1"/>
    <s v="$2.55"/>
    <s v="$2.55"/>
    <x v="1"/>
  </r>
  <r>
    <n v="16156"/>
    <s v="C547043"/>
    <n v="22752"/>
    <s v="SET 7 BABUSHKA NESTING BOXES"/>
    <d v="2011-03-20T00:00:00"/>
    <d v="1899-12-30T11:19:00"/>
    <n v="1"/>
    <s v="$8.50"/>
    <s v="$8.5"/>
    <x v="1"/>
  </r>
  <r>
    <n v="16444"/>
    <s v="C547054"/>
    <n v="35400"/>
    <s v="WOODEN BOX ADVENT CALENDAR"/>
    <d v="2011-03-20T00:00:00"/>
    <d v="1899-12-30T12:11:00"/>
    <n v="1"/>
    <s v="$8.95"/>
    <s v="$8.95"/>
    <x v="1"/>
  </r>
  <r>
    <n v="12428"/>
    <s v="C547234"/>
    <n v="21527"/>
    <s v="RED RETROSPOT TRADITIONAL TEAPOT"/>
    <d v="2011-03-21T00:00:00"/>
    <d v="1899-12-30T16:21:00"/>
    <n v="1"/>
    <s v="$7.95"/>
    <s v="$7.95"/>
    <x v="13"/>
  </r>
  <r>
    <n v="12428"/>
    <s v="C547234"/>
    <n v="21537"/>
    <s v="RED RETROSPOT PUDDING BOWL"/>
    <d v="2011-03-21T00:00:00"/>
    <d v="1899-12-30T16:21:00"/>
    <n v="1"/>
    <s v="$4.25"/>
    <s v="$4.25"/>
    <x v="13"/>
  </r>
  <r>
    <n v="12779"/>
    <s v="C547187"/>
    <n v="37450"/>
    <s v="CERAMIC CAKE BOWL + HANGING CAKES"/>
    <d v="2011-03-21T00:00:00"/>
    <d v="1899-12-30T12:20:00"/>
    <n v="1"/>
    <s v="$2.95"/>
    <s v="$2.95"/>
    <x v="14"/>
  </r>
  <r>
    <n v="12779"/>
    <s v="C547187"/>
    <n v="37448"/>
    <s v="CERAMIC CAKE DESIGN SPOTTED MUG"/>
    <d v="2011-03-21T00:00:00"/>
    <d v="1899-12-30T12:20:00"/>
    <n v="6"/>
    <s v="$1.49"/>
    <s v="$8.94"/>
    <x v="14"/>
  </r>
  <r>
    <n v="12994"/>
    <s v="C547232"/>
    <n v="22427"/>
    <s v="ENAMEL FLOWER JUG CREAM"/>
    <d v="2011-03-21T00:00:00"/>
    <d v="1899-12-30T16:15:00"/>
    <n v="1"/>
    <s v="$5.95"/>
    <s v="$5.95"/>
    <x v="1"/>
  </r>
  <r>
    <n v="12994"/>
    <s v="C547232"/>
    <n v="22424"/>
    <s v="ENAMEL BREAD BIN CREAM"/>
    <d v="2011-03-21T00:00:00"/>
    <d v="1899-12-30T16:15:00"/>
    <n v="1"/>
    <s v="$12.75"/>
    <s v="$12.75"/>
    <x v="1"/>
  </r>
  <r>
    <n v="12994"/>
    <s v="C547232"/>
    <n v="85178"/>
    <s v="VICTORIAN SEWING KIT"/>
    <d v="2011-03-21T00:00:00"/>
    <d v="1899-12-30T16:15:00"/>
    <n v="1"/>
    <s v="$1.25"/>
    <s v="$1.25"/>
    <x v="1"/>
  </r>
  <r>
    <n v="12994"/>
    <s v="C547232"/>
    <n v="85053"/>
    <s v="FRENCH ENAMEL CANDLEHOLDER"/>
    <d v="2011-03-21T00:00:00"/>
    <d v="1899-12-30T16:15:00"/>
    <n v="1"/>
    <s v="$2.10"/>
    <s v="$2.1"/>
    <x v="1"/>
  </r>
  <r>
    <n v="12994"/>
    <s v="C547232"/>
    <n v="22429"/>
    <s v="ENAMEL MEASURING JUG CREAM"/>
    <d v="2011-03-21T00:00:00"/>
    <d v="1899-12-30T16:15:00"/>
    <n v="1"/>
    <s v="$4.25"/>
    <s v="$4.25"/>
    <x v="1"/>
  </r>
  <r>
    <n v="13593"/>
    <s v="C547168"/>
    <s v="84750A"/>
    <s v="PINK SMALL GLASS CAKE STAND"/>
    <d v="2011-03-21T00:00:00"/>
    <d v="1899-12-30T12:10:00"/>
    <n v="24"/>
    <s v="$1.95"/>
    <s v="$46.8"/>
    <x v="1"/>
  </r>
  <r>
    <n v="14180"/>
    <s v="C547236"/>
    <n v="22487"/>
    <s v="WHITE WOOD GARDEN PLANT LADDER"/>
    <d v="2011-03-21T00:00:00"/>
    <d v="1899-12-30T16:27:00"/>
    <n v="1"/>
    <s v="$9.95"/>
    <s v="$9.95"/>
    <x v="1"/>
  </r>
  <r>
    <n v="14606"/>
    <s v="C547198"/>
    <n v="21447"/>
    <s v="12 IVORY ROSE PEG PLACE SETTINGS"/>
    <d v="2011-03-21T00:00:00"/>
    <d v="1899-12-30T12:50:00"/>
    <n v="1"/>
    <s v="$1.25"/>
    <s v="$1.25"/>
    <x v="1"/>
  </r>
  <r>
    <n v="14606"/>
    <s v="C547198"/>
    <n v="22423"/>
    <s v="REGENCY CAKESTAND 3 TIER"/>
    <d v="2011-03-21T00:00:00"/>
    <d v="1899-12-30T12:50:00"/>
    <n v="1"/>
    <s v="$12.75"/>
    <s v="$12.75"/>
    <x v="1"/>
  </r>
  <r>
    <n v="14606"/>
    <s v="C547198"/>
    <n v="22227"/>
    <s v="HANGING HEART MIRROR DECORATION"/>
    <d v="2011-03-21T00:00:00"/>
    <d v="1899-12-30T12:50:00"/>
    <n v="1"/>
    <s v="$0.65"/>
    <s v="$0.65"/>
    <x v="1"/>
  </r>
  <r>
    <n v="15291"/>
    <s v="C547231"/>
    <n v="22173"/>
    <s v="METAL 4 HOOK HANGER FRENCH CHATEAU"/>
    <d v="2011-03-21T00:00:00"/>
    <d v="1899-12-30T16:07:00"/>
    <n v="1"/>
    <s v="$2.95"/>
    <s v="$2.95"/>
    <x v="1"/>
  </r>
  <r>
    <n v="16080"/>
    <s v="C547237"/>
    <n v="21833"/>
    <s v="CAMOUFLAGE LED TORCH"/>
    <d v="2011-03-21T00:00:00"/>
    <d v="1899-12-30T16:29:00"/>
    <n v="24"/>
    <s v="$1.69"/>
    <s v="$40.56"/>
    <x v="1"/>
  </r>
  <r>
    <n v="16626"/>
    <s v="C547228"/>
    <n v="21417"/>
    <s v="COCKLE SHELL DISH"/>
    <d v="2011-03-21T00:00:00"/>
    <d v="1899-12-30T15:48:00"/>
    <n v="1"/>
    <s v="$2.10"/>
    <s v="$2.1"/>
    <x v="1"/>
  </r>
  <r>
    <n v="17213"/>
    <s v="C547229"/>
    <n v="22467"/>
    <s v="GUMBALL COAT RACK"/>
    <d v="2011-03-21T00:00:00"/>
    <d v="1899-12-30T15:49:00"/>
    <n v="1"/>
    <s v="$2.55"/>
    <s v="$2.55"/>
    <x v="1"/>
  </r>
  <r>
    <n v="17213"/>
    <s v="C547229"/>
    <n v="22801"/>
    <s v="ANTIQUE GLASS PEDESTAL BOWL"/>
    <d v="2011-03-21T00:00:00"/>
    <d v="1899-12-30T15:49:00"/>
    <n v="1"/>
    <s v="$3.75"/>
    <s v="$3.75"/>
    <x v="1"/>
  </r>
  <r>
    <n v="17811"/>
    <s v="C547193"/>
    <n v="22428"/>
    <s v="ENAMEL FIRE BUCKET CREAM"/>
    <d v="2011-03-21T00:00:00"/>
    <d v="1899-12-30T12:38:00"/>
    <n v="1"/>
    <s v="$6.95"/>
    <s v="$6.95"/>
    <x v="1"/>
  </r>
  <r>
    <n v="12352"/>
    <s v="C547388"/>
    <n v="37448"/>
    <s v="CERAMIC CAKE DESIGN SPOTTED MUG"/>
    <d v="2011-03-22T00:00:00"/>
    <d v="1899-12-30T16:07:00"/>
    <n v="12"/>
    <s v="$1.49"/>
    <s v="$17.88"/>
    <x v="15"/>
  </r>
  <r>
    <n v="12352"/>
    <s v="C547388"/>
    <n v="21914"/>
    <s v="BLUE HARMONICA IN BOX"/>
    <d v="2011-03-22T00:00:00"/>
    <d v="1899-12-30T16:07:00"/>
    <n v="12"/>
    <s v="$1.25"/>
    <s v="$15"/>
    <x v="15"/>
  </r>
  <r>
    <n v="12352"/>
    <s v="C547388"/>
    <n v="22413"/>
    <s v="METAL SIGN TAKE IT OR LEAVE IT"/>
    <d v="2011-03-22T00:00:00"/>
    <d v="1899-12-30T16:07:00"/>
    <n v="6"/>
    <s v="$2.95"/>
    <s v="$17.7"/>
    <x v="15"/>
  </r>
  <r>
    <n v="12352"/>
    <s v="C547388"/>
    <n v="22645"/>
    <s v="CERAMIC HEART FAIRY CAKE MONEY BANK"/>
    <d v="2011-03-22T00:00:00"/>
    <d v="1899-12-30T16:07:00"/>
    <n v="12"/>
    <s v="$1.45"/>
    <s v="$17.4"/>
    <x v="15"/>
  </r>
  <r>
    <n v="12352"/>
    <s v="C547388"/>
    <n v="22701"/>
    <s v="PINK DOG BOWL"/>
    <d v="2011-03-22T00:00:00"/>
    <d v="1899-12-30T16:07:00"/>
    <n v="6"/>
    <s v="$2.95"/>
    <s v="$17.7"/>
    <x v="15"/>
  </r>
  <r>
    <n v="12352"/>
    <s v="C547388"/>
    <n v="84050"/>
    <s v="PINK HEART SHAPE EGG FRYING PAN"/>
    <d v="2011-03-22T00:00:00"/>
    <d v="1899-12-30T16:07:00"/>
    <n v="12"/>
    <s v="$1.65"/>
    <s v="$19.8"/>
    <x v="15"/>
  </r>
  <r>
    <n v="14227"/>
    <s v="C547376"/>
    <n v="21535"/>
    <s v="RED RETROSPOT SMALL MILK JUG"/>
    <d v="2011-03-22T00:00:00"/>
    <d v="1899-12-30T14:40:00"/>
    <n v="1"/>
    <s v="$2.55"/>
    <s v="$2.55"/>
    <x v="1"/>
  </r>
  <r>
    <n v="15044"/>
    <s v="C547342"/>
    <n v="82484"/>
    <s v="WOOD BLACK BOARD ANT WHITE FINISH"/>
    <d v="2011-03-22T00:00:00"/>
    <d v="1899-12-30T11:54:00"/>
    <n v="1"/>
    <s v="$7.90"/>
    <s v="$7.9"/>
    <x v="1"/>
  </r>
  <r>
    <n v="16809"/>
    <s v="C547368"/>
    <n v="21931"/>
    <s v="JUMBO STORAGE BAG SUKI"/>
    <d v="2011-03-22T00:00:00"/>
    <d v="1899-12-30T13:13:00"/>
    <n v="1"/>
    <s v="$1.95"/>
    <s v="$1.95"/>
    <x v="1"/>
  </r>
  <r>
    <n v="17416"/>
    <s v="C547309"/>
    <n v="37495"/>
    <s v="FAIRY CAKE BIRTHDAY CANDLE SET"/>
    <d v="2011-03-22T00:00:00"/>
    <d v="1899-12-30T11:17:00"/>
    <n v="12"/>
    <s v="$3.75"/>
    <s v="$45"/>
    <x v="1"/>
  </r>
  <r>
    <n v="14513"/>
    <s v="C547502"/>
    <n v="71477"/>
    <s v="COLOUR GLASS. STAR T-LIGHT HOLDER"/>
    <d v="2011-03-23T00:00:00"/>
    <d v="1899-12-30T12:42:00"/>
    <n v="1"/>
    <s v="$3.25"/>
    <s v="$3.25"/>
    <x v="1"/>
  </r>
  <r>
    <n v="14513"/>
    <s v="C547502"/>
    <n v="22837"/>
    <s v="HOT WATER BOTTLE BABUSHKA"/>
    <d v="2011-03-23T00:00:00"/>
    <d v="1899-12-30T12:42:00"/>
    <n v="1"/>
    <s v="$4.65"/>
    <s v="$4.65"/>
    <x v="1"/>
  </r>
  <r>
    <n v="14513"/>
    <s v="C547502"/>
    <n v="22189"/>
    <s v="CREAM HEART CARD HOLDER"/>
    <d v="2011-03-23T00:00:00"/>
    <d v="1899-12-30T12:42:00"/>
    <n v="1"/>
    <s v="$3.95"/>
    <s v="$3.95"/>
    <x v="1"/>
  </r>
  <r>
    <n v="14513"/>
    <s v="C547502"/>
    <n v="84755"/>
    <s v="COLOUR GLASS T-LIGHT HOLDER HANGING"/>
    <d v="2011-03-23T00:00:00"/>
    <d v="1899-12-30T12:42:00"/>
    <n v="1"/>
    <s v="$0.65"/>
    <s v="$0.65"/>
    <x v="1"/>
  </r>
  <r>
    <n v="14513"/>
    <s v="C547502"/>
    <n v="22077"/>
    <s v="6 RIBBONS RUSTIC CHARM"/>
    <d v="2011-03-23T00:00:00"/>
    <d v="1899-12-30T12:42:00"/>
    <n v="1"/>
    <s v="$1.65"/>
    <s v="$1.65"/>
    <x v="1"/>
  </r>
  <r>
    <n v="14513"/>
    <s v="C547502"/>
    <n v="22175"/>
    <s v="PINK OWL SOFT TOY"/>
    <d v="2011-03-23T00:00:00"/>
    <d v="1899-12-30T12:42:00"/>
    <n v="1"/>
    <s v="$2.95"/>
    <s v="$2.95"/>
    <x v="1"/>
  </r>
  <r>
    <n v="15658"/>
    <s v="C547408"/>
    <n v="22423"/>
    <s v="REGENCY CAKESTAND 3 TIER"/>
    <d v="2011-03-23T00:00:00"/>
    <d v="1899-12-30T08:55:00"/>
    <n v="1"/>
    <s v="$12.75"/>
    <s v="$12.75"/>
    <x v="1"/>
  </r>
  <r>
    <n v="15658"/>
    <s v="C547408"/>
    <n v="22627"/>
    <s v="MINT KITCHEN SCALES"/>
    <d v="2011-03-23T00:00:00"/>
    <d v="1899-12-30T08:55:00"/>
    <n v="1"/>
    <s v="$8.50"/>
    <s v="$8.5"/>
    <x v="1"/>
  </r>
  <r>
    <n v="18183"/>
    <s v="C547410"/>
    <n v="21937"/>
    <s v="STRAWBERRY   PICNIC BAG"/>
    <d v="2011-03-23T00:00:00"/>
    <d v="1899-12-30T09:02:00"/>
    <n v="1"/>
    <s v="$2.95"/>
    <s v="$2.95"/>
    <x v="1"/>
  </r>
  <r>
    <n v="12474"/>
    <s v="C547581"/>
    <n v="22367"/>
    <s v="CHILDRENS APRON SPACEBOY DESIGN"/>
    <d v="2011-03-24T00:00:00"/>
    <d v="1899-12-30T10:58:00"/>
    <n v="1"/>
    <s v="$1.95"/>
    <s v="$1.95"/>
    <x v="0"/>
  </r>
  <r>
    <n v="12474"/>
    <s v="C547581"/>
    <n v="22554"/>
    <s v="PLASTERS IN TIN WOODLAND ANIMALS"/>
    <d v="2011-03-24T00:00:00"/>
    <d v="1899-12-30T10:58:00"/>
    <n v="1"/>
    <s v="$1.65"/>
    <s v="$1.65"/>
    <x v="0"/>
  </r>
  <r>
    <n v="12474"/>
    <s v="C547581"/>
    <n v="21561"/>
    <s v="DINOSAUR LUNCH BOX WITH CUTLERY"/>
    <d v="2011-03-24T00:00:00"/>
    <d v="1899-12-30T10:58:00"/>
    <n v="1"/>
    <s v="$2.55"/>
    <s v="$2.55"/>
    <x v="0"/>
  </r>
  <r>
    <n v="12474"/>
    <s v="C547581"/>
    <n v="22236"/>
    <s v="CAKE STAND 3 TIER MAGIC GARDEN"/>
    <d v="2011-03-24T00:00:00"/>
    <d v="1899-12-30T10:58:00"/>
    <n v="1"/>
    <s v="$12.75"/>
    <s v="$12.75"/>
    <x v="0"/>
  </r>
  <r>
    <n v="13534"/>
    <s v="C547711"/>
    <n v="22692"/>
    <s v="DOORMAT WELCOME TO OUR HOME"/>
    <d v="2011-03-24T00:00:00"/>
    <d v="1899-12-30T19:31:00"/>
    <n v="1"/>
    <s v="$7.95"/>
    <s v="$7.95"/>
    <x v="1"/>
  </r>
  <r>
    <n v="13736"/>
    <s v="C547661"/>
    <n v="21874"/>
    <s v="GIN AND TONIC MUG"/>
    <d v="2011-03-24T00:00:00"/>
    <d v="1899-12-30T13:09:00"/>
    <n v="1"/>
    <s v="$1.25"/>
    <s v="$1.25"/>
    <x v="1"/>
  </r>
  <r>
    <n v="13736"/>
    <s v="C547661"/>
    <n v="21216"/>
    <s v="SET 3 RETROSPOT TEA,COFFEE,SUGAR"/>
    <d v="2011-03-24T00:00:00"/>
    <d v="1899-12-30T13:09:00"/>
    <n v="1"/>
    <s v="$4.95"/>
    <s v="$4.95"/>
    <x v="1"/>
  </r>
  <r>
    <n v="12528"/>
    <s v="C547806"/>
    <n v="22720"/>
    <s v="SET OF 3 CAKE TINS PANTRY DESIGN"/>
    <d v="2011-03-25T00:00:00"/>
    <d v="1899-12-30T13:37:00"/>
    <n v="1"/>
    <s v="$4.95"/>
    <s v="$4.95"/>
    <x v="0"/>
  </r>
  <r>
    <n v="12528"/>
    <s v="C547806"/>
    <n v="21232"/>
    <s v="STRAWBERRY CERAMIC TRINKET BOX"/>
    <d v="2011-03-25T00:00:00"/>
    <d v="1899-12-30T13:37:00"/>
    <n v="1"/>
    <s v="$1.25"/>
    <s v="$1.25"/>
    <x v="0"/>
  </r>
  <r>
    <n v="13014"/>
    <s v="C547808"/>
    <n v="21257"/>
    <s v="VICTORIAN SEWING BOX MEDIUM"/>
    <d v="2011-03-25T00:00:00"/>
    <d v="1899-12-30T13:42:00"/>
    <n v="1"/>
    <s v="$7.95"/>
    <s v="$7.95"/>
    <x v="1"/>
  </r>
  <r>
    <n v="14194"/>
    <s v="C547763"/>
    <n v="23182"/>
    <s v="TOILET SIGN OCCUPIED OR VACANT"/>
    <d v="2011-03-25T00:00:00"/>
    <d v="1899-12-30T11:31:00"/>
    <n v="1"/>
    <s v="$0.83"/>
    <s v="$0.83"/>
    <x v="1"/>
  </r>
  <r>
    <n v="14194"/>
    <s v="C547763"/>
    <n v="85150"/>
    <s v="LADIES &amp; GENTLEMEN METAL SIGN"/>
    <d v="2011-03-25T00:00:00"/>
    <d v="1899-12-30T11:31:00"/>
    <n v="1"/>
    <s v="$2.55"/>
    <s v="$2.55"/>
    <x v="1"/>
  </r>
  <r>
    <n v="14194"/>
    <s v="C547763"/>
    <n v="21259"/>
    <s v="VICTORIAN SEWING BOX SMALL"/>
    <d v="2011-03-25T00:00:00"/>
    <d v="1899-12-30T11:31:00"/>
    <n v="1"/>
    <s v="$5.95"/>
    <s v="$5.95"/>
    <x v="1"/>
  </r>
  <r>
    <n v="14194"/>
    <s v="C547763"/>
    <n v="22963"/>
    <s v="JAM JAR WITH GREEN LID"/>
    <d v="2011-03-25T00:00:00"/>
    <d v="1899-12-30T11:31:00"/>
    <n v="12"/>
    <s v="$0.85"/>
    <s v="$10.2"/>
    <x v="1"/>
  </r>
  <r>
    <n v="17204"/>
    <s v="C547798"/>
    <n v="22957"/>
    <s v="SET 3 PAPER VINTAGE CHICK PAPER EGG"/>
    <d v="2011-03-25T00:00:00"/>
    <d v="1899-12-30T12:43:00"/>
    <n v="12"/>
    <s v="$2.95"/>
    <s v="$35.4"/>
    <x v="1"/>
  </r>
  <r>
    <n v="17204"/>
    <s v="C547798"/>
    <n v="22967"/>
    <s v="SET 3 SONG BIRD PAPER EGGS ASSORTED"/>
    <d v="2011-03-25T00:00:00"/>
    <d v="1899-12-30T12:43:00"/>
    <n v="12"/>
    <s v="$2.95"/>
    <s v="$35.4"/>
    <x v="1"/>
  </r>
  <r>
    <n v="17460"/>
    <s v="C547797"/>
    <n v="37449"/>
    <s v="CERAMIC CAKE STAND + HANGING CAKES"/>
    <d v="2011-03-25T00:00:00"/>
    <d v="1899-12-30T12:34:00"/>
    <n v="1"/>
    <s v="$9.95"/>
    <s v="$9.95"/>
    <x v="1"/>
  </r>
  <r>
    <n v="12916"/>
    <s v="C547838"/>
    <n v="84949"/>
    <s v="SILVER HANGING T-LIGHT HOLDER"/>
    <d v="2011-03-27T00:00:00"/>
    <d v="1899-12-30T10:47:00"/>
    <n v="6"/>
    <s v="$1.65"/>
    <s v="$9.9"/>
    <x v="1"/>
  </r>
  <r>
    <n v="12921"/>
    <s v="C547848"/>
    <s v="85099B"/>
    <s v="JUMBO BAG RED RETROSPOT"/>
    <d v="2011-03-27T00:00:00"/>
    <d v="1899-12-30T12:05:00"/>
    <n v="1"/>
    <s v="$1.95"/>
    <s v="$1.95"/>
    <x v="1"/>
  </r>
  <r>
    <n v="14194"/>
    <s v="C547855"/>
    <n v="22843"/>
    <s v="BISCUIT TIN VINTAGE GREEN"/>
    <d v="2011-03-27T00:00:00"/>
    <d v="1899-12-30T12:13:00"/>
    <n v="1"/>
    <s v="$6.75"/>
    <s v="$6.75"/>
    <x v="1"/>
  </r>
  <r>
    <n v="14232"/>
    <s v="C547847"/>
    <n v="20726"/>
    <s v="LUNCH BAG WOODLAND"/>
    <d v="2011-03-27T00:00:00"/>
    <d v="1899-12-30T12:04:00"/>
    <n v="1"/>
    <s v="$1.65"/>
    <s v="$1.65"/>
    <x v="1"/>
  </r>
  <r>
    <n v="14586"/>
    <s v="C547854"/>
    <n v="22951"/>
    <s v="60 CAKE CASES DOLLY GIRL DESIGN"/>
    <d v="2011-03-27T00:00:00"/>
    <d v="1899-12-30T12:12:00"/>
    <n v="24"/>
    <s v="$0.55"/>
    <s v="$13.2"/>
    <x v="1"/>
  </r>
  <r>
    <n v="14586"/>
    <s v="C547854"/>
    <n v="22530"/>
    <s v="MAGIC DRAWING SLATE DOLLY GIRL"/>
    <d v="2011-03-27T00:00:00"/>
    <d v="1899-12-30T12:12:00"/>
    <n v="24"/>
    <s v="$0.42"/>
    <s v="$10.08"/>
    <x v="1"/>
  </r>
  <r>
    <n v="14911"/>
    <s v="C547858"/>
    <n v="22797"/>
    <s v="CHEST OF DRAWERS GINGHAM HEART"/>
    <d v="2011-03-27T00:00:00"/>
    <d v="1899-12-30T12:16:00"/>
    <n v="1"/>
    <s v="$16.95"/>
    <s v="$16.95"/>
    <x v="2"/>
  </r>
  <r>
    <n v="14911"/>
    <s v="C547858"/>
    <n v="23178"/>
    <s v="JAM CLOCK MAGNET"/>
    <d v="2011-03-27T00:00:00"/>
    <d v="1899-12-30T12:16:00"/>
    <n v="1"/>
    <s v="$2.89"/>
    <s v="$2.89"/>
    <x v="2"/>
  </r>
  <r>
    <n v="14911"/>
    <s v="C547858"/>
    <n v="22720"/>
    <s v="SET OF 3 CAKE TINS PANTRY DESIGN"/>
    <d v="2011-03-27T00:00:00"/>
    <d v="1899-12-30T12:16:00"/>
    <n v="1"/>
    <s v="$4.95"/>
    <s v="$4.95"/>
    <x v="2"/>
  </r>
  <r>
    <n v="15615"/>
    <s v="C547853"/>
    <n v="21041"/>
    <s v="RED RETROSPOT OVEN GLOVE DOUBLE"/>
    <d v="2011-03-27T00:00:00"/>
    <d v="1899-12-30T12:11:00"/>
    <n v="1"/>
    <s v="$2.95"/>
    <s v="$2.95"/>
    <x v="1"/>
  </r>
  <r>
    <n v="16782"/>
    <s v="C547851"/>
    <n v="20727"/>
    <s v="LUNCH BAG  BLACK SKULL."/>
    <d v="2011-03-27T00:00:00"/>
    <d v="1899-12-30T12:08:00"/>
    <n v="1"/>
    <s v="$1.65"/>
    <s v="$1.65"/>
    <x v="1"/>
  </r>
  <r>
    <n v="16782"/>
    <s v="C547851"/>
    <n v="21558"/>
    <s v="SKULL LUNCH BOX WITH CUTLERY"/>
    <d v="2011-03-27T00:00:00"/>
    <d v="1899-12-30T12:08:00"/>
    <n v="1"/>
    <s v="$2.55"/>
    <s v="$2.55"/>
    <x v="1"/>
  </r>
  <r>
    <n v="12471"/>
    <s v="C547968"/>
    <n v="22859"/>
    <s v="EASTER TIN BUNNY BOUQUET"/>
    <d v="2011-03-28T00:00:00"/>
    <d v="1899-12-30T16:02:00"/>
    <n v="1"/>
    <s v="$1.65"/>
    <s v="$1.65"/>
    <x v="0"/>
  </r>
  <r>
    <n v="12471"/>
    <s v="C547968"/>
    <n v="84228"/>
    <s v="HEN HOUSE W CHICK STANDING"/>
    <d v="2011-03-28T00:00:00"/>
    <d v="1899-12-30T16:02:00"/>
    <n v="1"/>
    <s v="$0.42"/>
    <s v="$0.42"/>
    <x v="0"/>
  </r>
  <r>
    <n v="14410"/>
    <s v="C547889"/>
    <s v="85040B"/>
    <s v="SET/4 BLUE FLOWER CANDLES IN BOWL"/>
    <d v="2011-03-28T00:00:00"/>
    <d v="1899-12-30T10:02:00"/>
    <n v="1"/>
    <s v="$1.65"/>
    <s v="$1.65"/>
    <x v="1"/>
  </r>
  <r>
    <n v="14410"/>
    <s v="C547889"/>
    <n v="21124"/>
    <s v="SET/10 BLUE POLKADOT PARTY CANDLES"/>
    <d v="2011-03-28T00:00:00"/>
    <d v="1899-12-30T10:02:00"/>
    <n v="1"/>
    <s v="$1.25"/>
    <s v="$1.25"/>
    <x v="1"/>
  </r>
  <r>
    <n v="14410"/>
    <s v="C547889"/>
    <n v="21122"/>
    <s v="SET/10 PINK POLKADOT PARTY CANDLES"/>
    <d v="2011-03-28T00:00:00"/>
    <d v="1899-12-30T10:02:00"/>
    <n v="1"/>
    <s v="$1.25"/>
    <s v="$1.25"/>
    <x v="1"/>
  </r>
  <r>
    <n v="14410"/>
    <s v="C547889"/>
    <n v="22834"/>
    <s v="HAND WARMER BABUSHKA DESIGN"/>
    <d v="2011-03-28T00:00:00"/>
    <d v="1899-12-30T10:02:00"/>
    <n v="1"/>
    <s v="$2.10"/>
    <s v="$2.1"/>
    <x v="1"/>
  </r>
  <r>
    <n v="14410"/>
    <s v="C547889"/>
    <n v="22866"/>
    <s v="HAND WARMER SCOTTY DOG DESIGN"/>
    <d v="2011-03-28T00:00:00"/>
    <d v="1899-12-30T10:02:00"/>
    <n v="1"/>
    <s v="$2.10"/>
    <s v="$2.1"/>
    <x v="1"/>
  </r>
  <r>
    <n v="14410"/>
    <s v="C547889"/>
    <n v="20934"/>
    <s v="SET/3 POT PLANT CANDLES"/>
    <d v="2011-03-28T00:00:00"/>
    <d v="1899-12-30T10:02:00"/>
    <n v="1"/>
    <s v="$5.45"/>
    <s v="$5.45"/>
    <x v="1"/>
  </r>
  <r>
    <n v="14410"/>
    <s v="C547889"/>
    <n v="22442"/>
    <s v="GROW YOUR OWN FLOWERS SET OF 3"/>
    <d v="2011-03-28T00:00:00"/>
    <d v="1899-12-30T10:02:00"/>
    <n v="1"/>
    <s v="$7.95"/>
    <s v="$7.95"/>
    <x v="1"/>
  </r>
  <r>
    <n v="13662"/>
    <s v="C548174"/>
    <n v="22725"/>
    <s v="ALARM CLOCK BAKELIKE CHOCOLATE"/>
    <d v="2011-03-29T00:00:00"/>
    <d v="1899-12-30T14:17:00"/>
    <n v="1"/>
    <s v="$3.75"/>
    <s v="$3.75"/>
    <x v="1"/>
  </r>
  <r>
    <n v="14680"/>
    <s v="C548193"/>
    <n v="22383"/>
    <s v="LUNCH BAG SUKI DESIGN"/>
    <d v="2011-03-29T00:00:00"/>
    <d v="1899-12-30T15:27:00"/>
    <n v="1"/>
    <s v="$1.65"/>
    <s v="$1.65"/>
    <x v="1"/>
  </r>
  <r>
    <n v="14680"/>
    <s v="C548193"/>
    <n v="20728"/>
    <s v="LUNCH BAG CARS BLUE"/>
    <d v="2011-03-29T00:00:00"/>
    <d v="1899-12-30T15:27:00"/>
    <n v="1"/>
    <s v="$1.65"/>
    <s v="$1.65"/>
    <x v="1"/>
  </r>
  <r>
    <n v="14680"/>
    <s v="C548193"/>
    <n v="22628"/>
    <s v="PICNIC BOXES SET OF 3 RETROSPOT"/>
    <d v="2011-03-29T00:00:00"/>
    <d v="1899-12-30T15:27:00"/>
    <n v="1"/>
    <s v="$4.95"/>
    <s v="$4.95"/>
    <x v="1"/>
  </r>
  <r>
    <n v="14680"/>
    <s v="C548193"/>
    <s v="84997A"/>
    <s v="CHILDRENS CUTLERY POLKADOT GREEN"/>
    <d v="2011-03-29T00:00:00"/>
    <d v="1899-12-30T15:27:00"/>
    <n v="1"/>
    <s v="$3.75"/>
    <s v="$3.75"/>
    <x v="1"/>
  </r>
  <r>
    <n v="15906"/>
    <s v="C548155"/>
    <n v="22781"/>
    <s v="GUMBALL MAGAZINE RACK"/>
    <d v="2011-03-29T00:00:00"/>
    <d v="1899-12-30T13:18:00"/>
    <n v="6"/>
    <s v="$7.65"/>
    <s v="$45.9"/>
    <x v="1"/>
  </r>
  <r>
    <n v="17511"/>
    <s v="C548187"/>
    <n v="21232"/>
    <s v="STRAWBERRY CERAMIC TRINKET BOX"/>
    <d v="2011-03-29T00:00:00"/>
    <d v="1899-12-30T15:06:00"/>
    <n v="1"/>
    <s v="$1.25"/>
    <s v="$1.25"/>
    <x v="1"/>
  </r>
  <r>
    <n v="17511"/>
    <s v="C548187"/>
    <n v="22423"/>
    <s v="REGENCY CAKESTAND 3 TIER"/>
    <d v="2011-03-29T00:00:00"/>
    <d v="1899-12-30T15:06:00"/>
    <n v="1"/>
    <s v="$12.75"/>
    <s v="$12.75"/>
    <x v="1"/>
  </r>
  <r>
    <n v="17511"/>
    <s v="C548187"/>
    <s v="47590B"/>
    <s v="PINK HAPPY BIRTHDAY BUNTING"/>
    <d v="2011-03-29T00:00:00"/>
    <d v="1899-12-30T15:06:00"/>
    <n v="1"/>
    <s v="$5.45"/>
    <s v="$5.45"/>
    <x v="1"/>
  </r>
  <r>
    <n v="18225"/>
    <s v="C547992"/>
    <n v="22180"/>
    <s v="RETROSPOT LAMP"/>
    <d v="2011-03-29T00:00:00"/>
    <d v="1899-12-30T09:58:00"/>
    <n v="1"/>
    <s v="$9.95"/>
    <s v="$9.95"/>
    <x v="1"/>
  </r>
  <r>
    <n v="12472"/>
    <s v="C548356"/>
    <n v="22423"/>
    <s v="REGENCY CAKESTAND 3 TIER"/>
    <d v="2011-03-30T00:00:00"/>
    <d v="1899-12-30T15:12:00"/>
    <n v="1"/>
    <s v="$12.75"/>
    <s v="$12.75"/>
    <x v="0"/>
  </r>
  <r>
    <n v="12472"/>
    <s v="C548356"/>
    <n v="22326"/>
    <s v="ROUND SNACK BOXES SET OF4 WOODLAND"/>
    <d v="2011-03-30T00:00:00"/>
    <d v="1899-12-30T15:12:00"/>
    <n v="1"/>
    <s v="$2.95"/>
    <s v="$2.95"/>
    <x v="0"/>
  </r>
  <r>
    <n v="12921"/>
    <s v="C548352"/>
    <n v="22179"/>
    <s v="SET 10 LIGHTS NIGHT OWL"/>
    <d v="2011-03-30T00:00:00"/>
    <d v="1899-12-30T14:57:00"/>
    <n v="1"/>
    <s v="$6.75"/>
    <s v="$6.75"/>
    <x v="1"/>
  </r>
  <r>
    <n v="12921"/>
    <s v="C548355"/>
    <n v="22748"/>
    <s v="POPPY'S PLAYHOUSE KITCHEN"/>
    <d v="2011-03-30T00:00:00"/>
    <d v="1899-12-30T15:06:00"/>
    <n v="6"/>
    <s v="$2.10"/>
    <s v="$12.6"/>
    <x v="1"/>
  </r>
  <r>
    <n v="12921"/>
    <s v="C548355"/>
    <n v="22698"/>
    <s v="PINK REGENCY TEACUP AND SAUCER"/>
    <d v="2011-03-30T00:00:00"/>
    <d v="1899-12-30T15:06:00"/>
    <n v="6"/>
    <s v="$2.95"/>
    <s v="$17.7"/>
    <x v="1"/>
  </r>
  <r>
    <n v="12921"/>
    <s v="C548355"/>
    <n v="22697"/>
    <s v="GREEN REGENCY TEACUP AND SAUCER"/>
    <d v="2011-03-30T00:00:00"/>
    <d v="1899-12-30T15:06:00"/>
    <n v="6"/>
    <s v="$2.95"/>
    <s v="$17.7"/>
    <x v="1"/>
  </r>
  <r>
    <n v="12921"/>
    <s v="C548355"/>
    <n v="22561"/>
    <s v="WOODEN SCHOOL COLOURING SET"/>
    <d v="2011-03-30T00:00:00"/>
    <d v="1899-12-30T15:06:00"/>
    <n v="12"/>
    <s v="$1.65"/>
    <s v="$19.8"/>
    <x v="1"/>
  </r>
  <r>
    <n v="12921"/>
    <s v="C548355"/>
    <n v="22423"/>
    <s v="REGENCY CAKESTAND 3 TIER"/>
    <d v="2011-03-30T00:00:00"/>
    <d v="1899-12-30T15:06:00"/>
    <n v="1"/>
    <s v="$12.75"/>
    <s v="$12.75"/>
    <x v="1"/>
  </r>
  <r>
    <n v="13047"/>
    <s v="C548374"/>
    <n v="84969"/>
    <s v="BOX OF 6 ASSORTED COLOUR TEASPOONS"/>
    <d v="2011-03-30T00:00:00"/>
    <d v="1899-12-30T16:36:00"/>
    <n v="1"/>
    <s v="$4.25"/>
    <s v="$4.25"/>
    <x v="1"/>
  </r>
  <r>
    <n v="13488"/>
    <s v="C548391"/>
    <n v="22698"/>
    <s v="PINK REGENCY TEACUP AND SAUCER"/>
    <d v="2011-03-30T00:00:00"/>
    <d v="1899-12-30T17:06:00"/>
    <n v="1"/>
    <s v="$2.95"/>
    <s v="$2.95"/>
    <x v="1"/>
  </r>
  <r>
    <n v="13534"/>
    <s v="C548360"/>
    <n v="22356"/>
    <s v="CHARLOTTE BAG PINK POLKADOT"/>
    <d v="2011-03-30T00:00:00"/>
    <d v="1899-12-30T15:35:00"/>
    <n v="1"/>
    <s v="$0.85"/>
    <s v="$0.85"/>
    <x v="1"/>
  </r>
  <r>
    <n v="13534"/>
    <s v="C548360"/>
    <n v="21929"/>
    <s v="JUMBO BAG PINK VINTAGE PAISLEY"/>
    <d v="2011-03-30T00:00:00"/>
    <d v="1899-12-30T15:35:00"/>
    <n v="1"/>
    <s v="$2.08"/>
    <s v="$2.08"/>
    <x v="1"/>
  </r>
  <r>
    <n v="15648"/>
    <s v="C548350"/>
    <n v="21621"/>
    <s v="VINTAGE UNION JACK BUNTING"/>
    <d v="2011-03-30T00:00:00"/>
    <d v="1899-12-30T14:49:00"/>
    <n v="6"/>
    <s v="$8.50"/>
    <s v="$51"/>
    <x v="1"/>
  </r>
  <r>
    <n v="15785"/>
    <s v="C548357"/>
    <n v="22423"/>
    <s v="REGENCY CAKESTAND 3 TIER"/>
    <d v="2011-03-30T00:00:00"/>
    <d v="1899-12-30T15:14:00"/>
    <n v="1"/>
    <s v="$10.95"/>
    <s v="$10.95"/>
    <x v="1"/>
  </r>
  <r>
    <n v="16713"/>
    <s v="C548389"/>
    <n v="22423"/>
    <s v="REGENCY CAKESTAND 3 TIER"/>
    <d v="2011-03-30T00:00:00"/>
    <d v="1899-12-30T16:54:00"/>
    <n v="1"/>
    <s v="$12.75"/>
    <s v="$12.75"/>
    <x v="1"/>
  </r>
  <r>
    <n v="17314"/>
    <s v="C548307"/>
    <n v="21714"/>
    <s v="CITRONELLA CANDLE GARDEN POT"/>
    <d v="2011-03-30T00:00:00"/>
    <d v="1899-12-30T11:59:00"/>
    <n v="6"/>
    <s v="$1.25"/>
    <s v="$7.5"/>
    <x v="1"/>
  </r>
  <r>
    <n v="18075"/>
    <s v="C548392"/>
    <n v="21277"/>
    <s v="FRENCH STYLE EMBOSSED HEART CABINET"/>
    <d v="2011-03-30T00:00:00"/>
    <d v="1899-12-30T17:09:00"/>
    <n v="1"/>
    <s v="$21.95"/>
    <s v="$21.95"/>
    <x v="1"/>
  </r>
  <r>
    <n v="14031"/>
    <s v="C548532"/>
    <s v="84406B"/>
    <s v="CREAM CUPID HEARTS COAT HANGER"/>
    <d v="2011-03-31T00:00:00"/>
    <d v="1899-12-30T17:16:00"/>
    <n v="24"/>
    <s v="$4.15"/>
    <s v="$99.6"/>
    <x v="1"/>
  </r>
  <r>
    <n v="14031"/>
    <s v="C548532"/>
    <n v="82482"/>
    <s v="WOODEN PICTURE FRAME WHITE FINISH"/>
    <d v="2011-03-31T00:00:00"/>
    <d v="1899-12-30T17:16:00"/>
    <n v="24"/>
    <s v="$2.55"/>
    <s v="$61.2"/>
    <x v="1"/>
  </r>
  <r>
    <n v="14031"/>
    <s v="C548532"/>
    <n v="21843"/>
    <s v="RED RETROSPOT CAKE STAND"/>
    <d v="2011-03-31T00:00:00"/>
    <d v="1899-12-30T17:16:00"/>
    <n v="24"/>
    <s v="$9.95"/>
    <s v="$238.8"/>
    <x v="1"/>
  </r>
  <r>
    <n v="14051"/>
    <s v="C548485"/>
    <n v="22699"/>
    <s v="ROSES REGENCY TEACUP AND SAUCER"/>
    <d v="2011-03-31T00:00:00"/>
    <d v="1899-12-30T12:50:00"/>
    <n v="1"/>
    <s v="$2.95"/>
    <s v="$2.95"/>
    <x v="1"/>
  </r>
  <r>
    <n v="14189"/>
    <s v="C548508"/>
    <n v="23176"/>
    <s v="ABC TREASURE BOOK BOX"/>
    <d v="2011-03-31T00:00:00"/>
    <d v="1899-12-30T14:51:00"/>
    <n v="1"/>
    <s v="$2.25"/>
    <s v="$2.25"/>
    <x v="1"/>
  </r>
  <r>
    <n v="14267"/>
    <s v="C548471"/>
    <n v="22776"/>
    <s v="SWEETHEART CAKESTAND 3 TIER"/>
    <d v="2011-03-31T00:00:00"/>
    <d v="1899-12-30T12:38:00"/>
    <n v="1"/>
    <s v="$9.95"/>
    <s v="$9.95"/>
    <x v="1"/>
  </r>
  <r>
    <n v="14410"/>
    <s v="C548503"/>
    <n v="21539"/>
    <s v="RED RETROSPOT BUTTER DISH"/>
    <d v="2011-03-31T00:00:00"/>
    <d v="1899-12-30T14:23:00"/>
    <n v="1"/>
    <s v="$4.95"/>
    <s v="$4.95"/>
    <x v="1"/>
  </r>
  <r>
    <n v="14410"/>
    <s v="C548503"/>
    <n v="22072"/>
    <s v="RED RETROSPOT TEA CUP AND SAUCER"/>
    <d v="2011-03-31T00:00:00"/>
    <d v="1899-12-30T14:23:00"/>
    <n v="1"/>
    <s v="$3.75"/>
    <s v="$3.75"/>
    <x v="1"/>
  </r>
  <r>
    <n v="14410"/>
    <s v="C548503"/>
    <n v="22070"/>
    <s v="SMALL RED RETROSPOT MUG IN BOX"/>
    <d v="2011-03-31T00:00:00"/>
    <d v="1899-12-30T14:23:00"/>
    <n v="1"/>
    <s v="$3.75"/>
    <s v="$3.75"/>
    <x v="1"/>
  </r>
  <r>
    <n v="14543"/>
    <s v="C548469"/>
    <n v="21534"/>
    <s v="DAIRY MAID LARGE MILK JUG"/>
    <d v="2011-03-31T00:00:00"/>
    <d v="1899-12-30T12:32:00"/>
    <n v="1"/>
    <s v="$4.95"/>
    <s v="$4.95"/>
    <x v="1"/>
  </r>
  <r>
    <n v="14543"/>
    <s v="C548469"/>
    <n v="21843"/>
    <s v="RED RETROSPOT CAKE STAND"/>
    <d v="2011-03-31T00:00:00"/>
    <d v="1899-12-30T12:32:00"/>
    <n v="1"/>
    <s v="$9.95"/>
    <s v="$9.95"/>
    <x v="1"/>
  </r>
  <r>
    <n v="14543"/>
    <s v="C548469"/>
    <n v="22207"/>
    <s v="FRYING PAN UNION FLAG"/>
    <d v="2011-03-31T00:00:00"/>
    <d v="1899-12-30T12:32:00"/>
    <n v="1"/>
    <s v="$4.25"/>
    <s v="$4.25"/>
    <x v="1"/>
  </r>
  <r>
    <n v="14543"/>
    <s v="C548469"/>
    <n v="22627"/>
    <s v="MINT KITCHEN SCALES"/>
    <d v="2011-03-31T00:00:00"/>
    <d v="1899-12-30T12:32:00"/>
    <n v="1"/>
    <s v="$0.76"/>
    <s v="$0.76"/>
    <x v="1"/>
  </r>
  <r>
    <n v="14952"/>
    <s v="C548487"/>
    <n v="22667"/>
    <s v="RECIPE BOX RETROSPOT"/>
    <d v="2011-03-31T00:00:00"/>
    <d v="1899-12-30T12:57:00"/>
    <n v="1"/>
    <s v="$2.95"/>
    <s v="$2.95"/>
    <x v="1"/>
  </r>
  <r>
    <n v="14952"/>
    <s v="C548487"/>
    <n v="22798"/>
    <s v="ANTIQUE GLASS DRESSING TABLE POT"/>
    <d v="2011-03-31T00:00:00"/>
    <d v="1899-12-30T12:57:00"/>
    <n v="1"/>
    <s v="$2.95"/>
    <s v="$2.95"/>
    <x v="1"/>
  </r>
  <r>
    <n v="16638"/>
    <s v="C548488"/>
    <n v="22891"/>
    <s v="TEA FOR ONE POLKADOT"/>
    <d v="2011-03-31T00:00:00"/>
    <d v="1899-12-30T13:03:00"/>
    <n v="1"/>
    <s v="$4.25"/>
    <s v="$4.25"/>
    <x v="1"/>
  </r>
  <r>
    <n v="16801"/>
    <s v="C548460"/>
    <n v="22980"/>
    <s v="PANTRY SCRUBBING BRUSH"/>
    <d v="2011-03-31T00:00:00"/>
    <d v="1899-12-30T11:58:00"/>
    <n v="12"/>
    <s v="$1.65"/>
    <s v="$19.8"/>
    <x v="1"/>
  </r>
  <r>
    <n v="16801"/>
    <s v="C548460"/>
    <n v="22846"/>
    <s v="BREAD BIN DINER STYLE RED"/>
    <d v="2011-03-31T00:00:00"/>
    <d v="1899-12-30T11:58:00"/>
    <n v="1"/>
    <s v="$16.95"/>
    <s v="$16.95"/>
    <x v="1"/>
  </r>
  <r>
    <n v="16801"/>
    <s v="C548460"/>
    <n v="22413"/>
    <s v="METAL SIGN TAKE IT OR LEAVE IT"/>
    <d v="2011-03-31T00:00:00"/>
    <d v="1899-12-30T11:58:00"/>
    <n v="6"/>
    <s v="$2.95"/>
    <s v="$17.7"/>
    <x v="1"/>
  </r>
  <r>
    <n v="16801"/>
    <s v="C548460"/>
    <n v="22960"/>
    <s v="JAM MAKING SET WITH JARS"/>
    <d v="2011-03-31T00:00:00"/>
    <d v="1899-12-30T11:58:00"/>
    <n v="6"/>
    <s v="$4.25"/>
    <s v="$25.5"/>
    <x v="1"/>
  </r>
  <r>
    <n v="16801"/>
    <s v="C548460"/>
    <n v="22457"/>
    <s v="NATURAL SLATE HEART CHALKBOARD"/>
    <d v="2011-03-31T00:00:00"/>
    <d v="1899-12-30T11:58:00"/>
    <n v="6"/>
    <s v="$2.95"/>
    <s v="$17.7"/>
    <x v="1"/>
  </r>
  <r>
    <n v="16801"/>
    <s v="C548460"/>
    <n v="21908"/>
    <s v="CHOCOLATE THIS WAY METAL SIGN"/>
    <d v="2011-03-31T00:00:00"/>
    <d v="1899-12-30T11:58:00"/>
    <n v="12"/>
    <s v="$2.10"/>
    <s v="$25.2"/>
    <x v="1"/>
  </r>
  <r>
    <n v="16801"/>
    <s v="C548460"/>
    <n v="21903"/>
    <s v="MAN FLU METAL SIGN"/>
    <d v="2011-03-31T00:00:00"/>
    <d v="1899-12-30T11:58:00"/>
    <n v="12"/>
    <s v="$2.10"/>
    <s v="$25.2"/>
    <x v="1"/>
  </r>
  <r>
    <n v="16801"/>
    <s v="C548460"/>
    <n v="22760"/>
    <s v="TRAY, BREAKFAST IN BED"/>
    <d v="2011-03-31T00:00:00"/>
    <d v="1899-12-30T11:58:00"/>
    <n v="1"/>
    <s v="$12.75"/>
    <s v="$12.75"/>
    <x v="1"/>
  </r>
  <r>
    <n v="16801"/>
    <s v="C548460"/>
    <n v="22979"/>
    <s v="PANTRY WASHING UP BRUSH"/>
    <d v="2011-03-31T00:00:00"/>
    <d v="1899-12-30T11:58:00"/>
    <n v="12"/>
    <s v="$1.45"/>
    <s v="$17.4"/>
    <x v="1"/>
  </r>
  <r>
    <n v="16801"/>
    <s v="C548460"/>
    <n v="21877"/>
    <s v="HOME SWEET HOME MUG"/>
    <d v="2011-03-31T00:00:00"/>
    <d v="1899-12-30T11:58:00"/>
    <n v="12"/>
    <s v="$1.25"/>
    <s v="$15"/>
    <x v="1"/>
  </r>
  <r>
    <n v="16801"/>
    <s v="C548460"/>
    <n v="21873"/>
    <s v="IF YOU CAN'T STAND THE HEAT MUG"/>
    <d v="2011-03-31T00:00:00"/>
    <d v="1899-12-30T11:58:00"/>
    <n v="12"/>
    <s v="$1.25"/>
    <s v="$15"/>
    <x v="1"/>
  </r>
  <r>
    <n v="16801"/>
    <s v="C548460"/>
    <n v="21868"/>
    <s v="POTTING SHED TEA MUG"/>
    <d v="2011-03-31T00:00:00"/>
    <d v="1899-12-30T11:58:00"/>
    <n v="12"/>
    <s v="$1.25"/>
    <s v="$15"/>
    <x v="1"/>
  </r>
  <r>
    <n v="17075"/>
    <s v="C548495"/>
    <n v="21527"/>
    <s v="RED RETROSPOT TRADITIONAL TEAPOT"/>
    <d v="2011-03-31T00:00:00"/>
    <d v="1899-12-30T13:34:00"/>
    <n v="1"/>
    <s v="$7.95"/>
    <s v="$7.95"/>
    <x v="1"/>
  </r>
  <r>
    <n v="17075"/>
    <s v="C548495"/>
    <n v="71038"/>
    <s v="WHITE HANGING BEADS CANDLE HOLDER"/>
    <d v="2011-03-31T00:00:00"/>
    <d v="1899-12-30T13:34:00"/>
    <n v="1"/>
    <s v="$5.45"/>
    <s v="$5.45"/>
    <x v="1"/>
  </r>
  <r>
    <n v="17075"/>
    <s v="C548495"/>
    <n v="21528"/>
    <s v="DAIRY MAID TRADITIONAL TEAPOT"/>
    <d v="2011-03-31T00:00:00"/>
    <d v="1899-12-30T13:34:00"/>
    <n v="1"/>
    <s v="$6.95"/>
    <s v="$6.95"/>
    <x v="1"/>
  </r>
  <r>
    <n v="17428"/>
    <s v="C548453"/>
    <n v="22892"/>
    <s v="SET OF SALT AND PEPPER TOADSTOOLS"/>
    <d v="2011-03-31T00:00:00"/>
    <d v="1899-12-30T11:37:00"/>
    <n v="6"/>
    <s v="$1.25"/>
    <s v="$7.5"/>
    <x v="1"/>
  </r>
  <r>
    <n v="12616"/>
    <s v="C548564"/>
    <n v="20750"/>
    <s v="RED RETROSPOT MINI CASES"/>
    <d v="2011-04-01T00:00:00"/>
    <d v="1899-12-30T10:22:00"/>
    <n v="1"/>
    <s v="$7.95"/>
    <s v="$7.95"/>
    <x v="3"/>
  </r>
  <r>
    <n v="12781"/>
    <s v="C548667"/>
    <s v="84459A"/>
    <s v="PINK METAL CHICKEN HEART"/>
    <d v="2011-04-01T00:00:00"/>
    <d v="1899-12-30T15:00:00"/>
    <n v="24"/>
    <s v="$1.49"/>
    <s v="$35.76"/>
    <x v="16"/>
  </r>
  <r>
    <n v="13184"/>
    <s v="C548628"/>
    <n v="21820"/>
    <s v="GLITTER HEART GARLAND WITH BELLS"/>
    <d v="2011-04-01T00:00:00"/>
    <d v="1899-12-30T12:19:00"/>
    <n v="6"/>
    <s v="$3.75"/>
    <s v="$22.5"/>
    <x v="1"/>
  </r>
  <r>
    <n v="15589"/>
    <s v="C548609"/>
    <n v="21277"/>
    <s v="FRENCH STYLE EMBOSSED HEART CABINET"/>
    <d v="2011-04-01T00:00:00"/>
    <d v="1899-12-30T11:22:00"/>
    <n v="1"/>
    <s v="$21.95"/>
    <s v="$21.95"/>
    <x v="1"/>
  </r>
  <r>
    <n v="15622"/>
    <s v="C548626"/>
    <n v="22193"/>
    <s v="RED DINER WALL CLOCK"/>
    <d v="2011-04-01T00:00:00"/>
    <d v="1899-12-30T12:16:00"/>
    <n v="1"/>
    <s v="$8.50"/>
    <s v="$8.5"/>
    <x v="1"/>
  </r>
  <r>
    <n v="15696"/>
    <s v="C548576"/>
    <n v="22487"/>
    <s v="WHITE WOOD GARDEN PLANT LADDER"/>
    <d v="2011-04-01T00:00:00"/>
    <d v="1899-12-30T10:46:00"/>
    <n v="1"/>
    <s v="$9.95"/>
    <s v="$9.95"/>
    <x v="1"/>
  </r>
  <r>
    <n v="15696"/>
    <s v="C548576"/>
    <n v="84632"/>
    <s v="DECORATIVE HANGING SHELVING UNIT"/>
    <d v="2011-04-01T00:00:00"/>
    <d v="1899-12-30T10:46:00"/>
    <n v="1"/>
    <s v="$59.95"/>
    <s v="$59.95"/>
    <x v="1"/>
  </r>
  <r>
    <n v="15696"/>
    <s v="C548576"/>
    <n v="84969"/>
    <s v="BOX OF 6 ASSORTED COLOUR TEASPOONS"/>
    <d v="2011-04-01T00:00:00"/>
    <d v="1899-12-30T10:46:00"/>
    <n v="1"/>
    <s v="$4.25"/>
    <s v="$4.25"/>
    <x v="1"/>
  </r>
  <r>
    <n v="16700"/>
    <s v="C548607"/>
    <n v="22637"/>
    <s v="PIGGY BANK RETROSPOT"/>
    <d v="2011-04-01T00:00:00"/>
    <d v="1899-12-30T11:20:00"/>
    <n v="1"/>
    <s v="$2.55"/>
    <s v="$2.55"/>
    <x v="1"/>
  </r>
  <r>
    <n v="17243"/>
    <s v="C548695"/>
    <n v="37449"/>
    <s v="CERAMIC CAKE STAND + HANGING CAKES"/>
    <d v="2011-04-03T00:00:00"/>
    <d v="1899-12-30T10:08:00"/>
    <n v="1"/>
    <s v="$9.95"/>
    <s v="$9.95"/>
    <x v="1"/>
  </r>
  <r>
    <n v="17243"/>
    <s v="C548695"/>
    <n v="82483"/>
    <s v="WOOD 2 DRAWER CABINET WHITE FINISH"/>
    <d v="2011-04-03T00:00:00"/>
    <d v="1899-12-30T10:08:00"/>
    <n v="1"/>
    <s v="$6.95"/>
    <s v="$6.95"/>
    <x v="1"/>
  </r>
  <r>
    <n v="17243"/>
    <s v="C548695"/>
    <n v="82486"/>
    <s v="WOOD S/3 CABINET ANT WHITE FINISH"/>
    <d v="2011-04-03T00:00:00"/>
    <d v="1899-12-30T10:08:00"/>
    <n v="1"/>
    <s v="$8.95"/>
    <s v="$8.95"/>
    <x v="1"/>
  </r>
  <r>
    <n v="17337"/>
    <s v="C548713"/>
    <n v="21877"/>
    <s v="HOME SWEET HOME MUG"/>
    <d v="2011-04-03T00:00:00"/>
    <d v="1899-12-30T14:53:00"/>
    <n v="1"/>
    <s v="$1.25"/>
    <s v="$1.25"/>
    <x v="1"/>
  </r>
  <r>
    <n v="17337"/>
    <s v="C548713"/>
    <n v="22087"/>
    <s v="PAPER BUNTING WHITE LACE"/>
    <d v="2011-04-03T00:00:00"/>
    <d v="1899-12-30T14:53:00"/>
    <n v="12"/>
    <s v="$2.95"/>
    <s v="$35.4"/>
    <x v="1"/>
  </r>
  <r>
    <n v="13418"/>
    <s v="C548891"/>
    <n v="22727"/>
    <s v="ALARM CLOCK BAKELIKE RED"/>
    <d v="2011-04-04T00:00:00"/>
    <d v="1899-12-30T15:34:00"/>
    <n v="1"/>
    <s v="$3.75"/>
    <s v="$3.75"/>
    <x v="1"/>
  </r>
  <r>
    <n v="14606"/>
    <s v="C548866"/>
    <n v="20681"/>
    <s v="PINK POLKADOT CHILDRENS UMBRELLA"/>
    <d v="2011-04-04T00:00:00"/>
    <d v="1899-12-30T14:09:00"/>
    <n v="1"/>
    <s v="$3.25"/>
    <s v="$3.25"/>
    <x v="1"/>
  </r>
  <r>
    <n v="14606"/>
    <s v="C548866"/>
    <n v="22311"/>
    <s v="OFFICE MUG WARMER BLACK+SILVER"/>
    <d v="2011-04-04T00:00:00"/>
    <d v="1899-12-30T14:09:00"/>
    <n v="1"/>
    <s v="$2.95"/>
    <s v="$2.95"/>
    <x v="1"/>
  </r>
  <r>
    <n v="14711"/>
    <s v="C548738"/>
    <n v="22302"/>
    <s v="COFFEE MUG PEARS  DESIGN"/>
    <d v="2011-04-04T00:00:00"/>
    <d v="1899-12-30T11:22:00"/>
    <n v="6"/>
    <s v="$2.55"/>
    <s v="$15.3"/>
    <x v="1"/>
  </r>
  <r>
    <n v="14711"/>
    <s v="C548738"/>
    <n v="22303"/>
    <s v="COFFEE MUG APPLES DESIGN"/>
    <d v="2011-04-04T00:00:00"/>
    <d v="1899-12-30T11:22:00"/>
    <n v="6"/>
    <s v="$2.55"/>
    <s v="$15.3"/>
    <x v="1"/>
  </r>
  <r>
    <n v="15223"/>
    <s v="C548748"/>
    <n v="22178"/>
    <s v="VICTORIAN GLASS HANGING T-LIGHT"/>
    <d v="2011-04-04T00:00:00"/>
    <d v="1899-12-30T12:28:00"/>
    <n v="12"/>
    <s v="$1.25"/>
    <s v="$15"/>
    <x v="1"/>
  </r>
  <r>
    <n v="15223"/>
    <s v="C548748"/>
    <n v="22960"/>
    <s v="JAM MAKING SET WITH JARS"/>
    <d v="2011-04-04T00:00:00"/>
    <d v="1899-12-30T12:28:00"/>
    <n v="6"/>
    <s v="$4.25"/>
    <s v="$25.5"/>
    <x v="1"/>
  </r>
  <r>
    <n v="15223"/>
    <s v="C548748"/>
    <n v="22654"/>
    <s v="DELUXE SEWING KIT"/>
    <d v="2011-04-04T00:00:00"/>
    <d v="1899-12-30T12:28:00"/>
    <n v="6"/>
    <s v="$5.95"/>
    <s v="$35.7"/>
    <x v="1"/>
  </r>
  <r>
    <n v="15223"/>
    <s v="C548748"/>
    <n v="22149"/>
    <s v="FELTCRAFT 6 FLOWER FRIENDS"/>
    <d v="2011-04-04T00:00:00"/>
    <d v="1899-12-30T12:28:00"/>
    <n v="6"/>
    <s v="$2.10"/>
    <s v="$12.6"/>
    <x v="1"/>
  </r>
  <r>
    <n v="15223"/>
    <s v="C548748"/>
    <n v="21172"/>
    <s v="PARTY METAL SIGN"/>
    <d v="2011-04-04T00:00:00"/>
    <d v="1899-12-30T12:28:00"/>
    <n v="12"/>
    <s v="$1.45"/>
    <s v="$17.4"/>
    <x v="1"/>
  </r>
  <r>
    <n v="15223"/>
    <s v="C548748"/>
    <n v="21212"/>
    <s v="PACK OF 72 RETROSPOT CAKE CASES"/>
    <d v="2011-04-04T00:00:00"/>
    <d v="1899-12-30T12:28:00"/>
    <n v="24"/>
    <s v="$0.55"/>
    <s v="$13.2"/>
    <x v="1"/>
  </r>
  <r>
    <n v="15223"/>
    <s v="C548748"/>
    <n v="22666"/>
    <s v="RECIPE BOX PANTRY YELLOW DESIGN"/>
    <d v="2011-04-04T00:00:00"/>
    <d v="1899-12-30T12:28:00"/>
    <n v="6"/>
    <s v="$2.95"/>
    <s v="$17.7"/>
    <x v="1"/>
  </r>
  <r>
    <n v="15311"/>
    <s v="C548851"/>
    <n v="82483"/>
    <s v="WOOD 2 DRAWER CABINET WHITE FINISH"/>
    <d v="2011-04-04T00:00:00"/>
    <d v="1899-12-30T13:14:00"/>
    <n v="1"/>
    <s v="$5.95"/>
    <s v="$5.95"/>
    <x v="1"/>
  </r>
  <r>
    <n v="15311"/>
    <s v="C548851"/>
    <n v="21313"/>
    <s v="GLASS HEART T-LIGHT HOLDER"/>
    <d v="2011-04-04T00:00:00"/>
    <d v="1899-12-30T13:14:00"/>
    <n v="1"/>
    <s v="$0.64"/>
    <s v="$0.64"/>
    <x v="1"/>
  </r>
  <r>
    <n v="15311"/>
    <s v="C548857"/>
    <n v="82483"/>
    <s v="WOOD 2 DRAWER CABINET WHITE FINISH"/>
    <d v="2011-04-04T00:00:00"/>
    <d v="1899-12-30T13:28:00"/>
    <n v="1"/>
    <s v="$5.95"/>
    <s v="$5.95"/>
    <x v="1"/>
  </r>
  <r>
    <n v="15311"/>
    <s v="C548857"/>
    <n v="21313"/>
    <s v="GLASS HEART T-LIGHT HOLDER"/>
    <d v="2011-04-04T00:00:00"/>
    <d v="1899-12-30T13:28:00"/>
    <n v="1"/>
    <s v="$0.64"/>
    <s v="$0.64"/>
    <x v="1"/>
  </r>
  <r>
    <n v="15874"/>
    <s v="C548723"/>
    <n v="82482"/>
    <s v="WOODEN PICTURE FRAME WHITE FINISH"/>
    <d v="2011-04-04T00:00:00"/>
    <d v="1899-12-30T09:02:00"/>
    <n v="1"/>
    <s v="$2.55"/>
    <s v="$2.55"/>
    <x v="1"/>
  </r>
  <r>
    <n v="15874"/>
    <s v="C548723"/>
    <n v="84755"/>
    <s v="COLOUR GLASS T-LIGHT HOLDER HANGING"/>
    <d v="2011-04-04T00:00:00"/>
    <d v="1899-12-30T09:02:00"/>
    <n v="1"/>
    <s v="$0.65"/>
    <s v="$0.65"/>
    <x v="1"/>
  </r>
  <r>
    <n v="15874"/>
    <s v="C548723"/>
    <n v="85063"/>
    <s v="CREAM SWEETHEART MAGAZINE RACK"/>
    <d v="2011-04-04T00:00:00"/>
    <d v="1899-12-30T09:02:00"/>
    <n v="1"/>
    <s v="$16.95"/>
    <s v="$16.95"/>
    <x v="1"/>
  </r>
  <r>
    <n v="15874"/>
    <s v="C548723"/>
    <n v="20830"/>
    <s v="SILVER PHOTO FRAME"/>
    <d v="2011-04-04T00:00:00"/>
    <d v="1899-12-30T09:02:00"/>
    <n v="1"/>
    <s v="$2.10"/>
    <s v="$2.1"/>
    <x v="1"/>
  </r>
  <r>
    <n v="16297"/>
    <s v="C548717"/>
    <n v="22418"/>
    <s v="10 COLOUR SPACEBOY PEN"/>
    <d v="2011-04-04T00:00:00"/>
    <d v="1899-12-30T08:50:00"/>
    <n v="24"/>
    <s v="$0.85"/>
    <s v="$20.4"/>
    <x v="1"/>
  </r>
  <r>
    <n v="12474"/>
    <s v="C549019"/>
    <n v="22236"/>
    <s v="CAKE STAND 3 TIER MAGIC GARDEN"/>
    <d v="2011-04-05T00:00:00"/>
    <d v="1899-12-30T15:22:00"/>
    <n v="1"/>
    <s v="$12.75"/>
    <s v="$12.75"/>
    <x v="0"/>
  </r>
  <r>
    <n v="12474"/>
    <s v="C549019"/>
    <n v="22467"/>
    <s v="GUMBALL COAT RACK"/>
    <d v="2011-04-05T00:00:00"/>
    <d v="1899-12-30T15:22:00"/>
    <n v="1"/>
    <s v="$2.55"/>
    <s v="$2.55"/>
    <x v="0"/>
  </r>
  <r>
    <n v="12474"/>
    <s v="C549019"/>
    <n v="22258"/>
    <s v="FELT FARM ANIMAL RABBIT"/>
    <d v="2011-04-05T00:00:00"/>
    <d v="1899-12-30T15:22:00"/>
    <n v="1"/>
    <s v="$1.25"/>
    <s v="$1.25"/>
    <x v="0"/>
  </r>
  <r>
    <n v="12668"/>
    <s v="C548915"/>
    <n v="22993"/>
    <s v="SET OF 4 PANTRY JELLY MOULDS"/>
    <d v="2011-04-05T00:00:00"/>
    <d v="1899-12-30T09:53:00"/>
    <n v="12"/>
    <s v="$1.25"/>
    <s v="$15"/>
    <x v="0"/>
  </r>
  <r>
    <n v="12668"/>
    <s v="C548915"/>
    <n v="22329"/>
    <s v="ROUND CONTAINER SET OF 5 RETROSPOT"/>
    <d v="2011-04-05T00:00:00"/>
    <d v="1899-12-30T09:53:00"/>
    <n v="12"/>
    <s v="$1.65"/>
    <s v="$19.8"/>
    <x v="0"/>
  </r>
  <r>
    <n v="13636"/>
    <s v="C548906"/>
    <s v="85131A"/>
    <s v="BEADED PEARL HEART WHITE ON STICK"/>
    <d v="2011-04-05T00:00:00"/>
    <d v="1899-12-30T08:24:00"/>
    <n v="6"/>
    <s v="$1.25"/>
    <s v="$7.5"/>
    <x v="1"/>
  </r>
  <r>
    <n v="14546"/>
    <s v="C548947"/>
    <n v="22180"/>
    <s v="RETROSPOT LAMP"/>
    <d v="2011-04-05T00:00:00"/>
    <d v="1899-12-30T10:45:00"/>
    <n v="1"/>
    <s v="$9.95"/>
    <s v="$9.95"/>
    <x v="1"/>
  </r>
  <r>
    <n v="14546"/>
    <s v="C548947"/>
    <n v="21314"/>
    <s v="SMALL GLASS HEART TRINKET POT"/>
    <d v="2011-04-05T00:00:00"/>
    <d v="1899-12-30T10:45:00"/>
    <n v="1"/>
    <s v="$2.10"/>
    <s v="$2.1"/>
    <x v="1"/>
  </r>
  <r>
    <n v="14546"/>
    <s v="C548947"/>
    <n v="21143"/>
    <s v="ANTIQUE GLASS HEART DECORATION"/>
    <d v="2011-04-05T00:00:00"/>
    <d v="1899-12-30T10:45:00"/>
    <n v="1"/>
    <s v="$1.95"/>
    <s v="$1.95"/>
    <x v="1"/>
  </r>
  <r>
    <n v="14546"/>
    <s v="C548947"/>
    <n v="22158"/>
    <s v="3 HEARTS HANGING DECORATION RUSTIC"/>
    <d v="2011-04-05T00:00:00"/>
    <d v="1899-12-30T10:45:00"/>
    <n v="1"/>
    <s v="$2.95"/>
    <s v="$2.95"/>
    <x v="1"/>
  </r>
  <r>
    <n v="14546"/>
    <s v="C548947"/>
    <n v="22152"/>
    <s v="PLACE SETTING WHITE STAR"/>
    <d v="2011-04-05T00:00:00"/>
    <d v="1899-12-30T10:45:00"/>
    <n v="1"/>
    <s v="$0.42"/>
    <s v="$0.42"/>
    <x v="1"/>
  </r>
  <r>
    <n v="15018"/>
    <s v="C548982"/>
    <n v="84816"/>
    <s v="DANISH ROSE BEDSIDE CABINET"/>
    <d v="2011-04-05T00:00:00"/>
    <d v="1899-12-30T12:27:00"/>
    <n v="1"/>
    <s v="$39.95"/>
    <s v="$39.95"/>
    <x v="1"/>
  </r>
  <r>
    <n v="15648"/>
    <s v="C549013"/>
    <n v="22727"/>
    <s v="ALARM CLOCK BAKELIKE RED"/>
    <d v="2011-04-05T00:00:00"/>
    <d v="1899-12-30T14:52:00"/>
    <n v="1"/>
    <s v="$3.75"/>
    <s v="$3.75"/>
    <x v="1"/>
  </r>
  <r>
    <n v="15674"/>
    <s v="C548972"/>
    <n v="22457"/>
    <s v="NATURAL SLATE HEART CHALKBOARD"/>
    <d v="2011-04-05T00:00:00"/>
    <d v="1899-12-30T11:42:00"/>
    <n v="6"/>
    <s v="$2.95"/>
    <s v="$17.7"/>
    <x v="1"/>
  </r>
  <r>
    <n v="15674"/>
    <s v="C548972"/>
    <n v="84832"/>
    <s v="ZINC WILLIE WINKIE  CANDLE STICK"/>
    <d v="2011-04-05T00:00:00"/>
    <d v="1899-12-30T11:42:00"/>
    <n v="12"/>
    <s v="$0.85"/>
    <s v="$10.2"/>
    <x v="1"/>
  </r>
  <r>
    <n v="15674"/>
    <s v="C548972"/>
    <n v="22197"/>
    <s v="SMALL POPCORN HOLDER"/>
    <d v="2011-04-05T00:00:00"/>
    <d v="1899-12-30T11:42:00"/>
    <n v="12"/>
    <s v="$0.85"/>
    <s v="$10.2"/>
    <x v="1"/>
  </r>
  <r>
    <n v="15674"/>
    <s v="C548972"/>
    <n v="21974"/>
    <s v="SET OF 36 PAISLEY FLOWER DOILIES"/>
    <d v="2011-04-05T00:00:00"/>
    <d v="1899-12-30T11:42:00"/>
    <n v="12"/>
    <s v="$1.45"/>
    <s v="$17.4"/>
    <x v="1"/>
  </r>
  <r>
    <n v="15674"/>
    <s v="C548972"/>
    <n v="21977"/>
    <s v="PACK OF 60 PINK PAISLEY CAKE CASES"/>
    <d v="2011-04-05T00:00:00"/>
    <d v="1899-12-30T11:42:00"/>
    <n v="24"/>
    <s v="$0.55"/>
    <s v="$13.2"/>
    <x v="1"/>
  </r>
  <r>
    <n v="15674"/>
    <s v="C548972"/>
    <n v="84817"/>
    <s v="DANISH ROSE DECORATIVE PLATE"/>
    <d v="2011-04-05T00:00:00"/>
    <d v="1899-12-30T11:42:00"/>
    <n v="6"/>
    <s v="$2.10"/>
    <s v="$12.6"/>
    <x v="1"/>
  </r>
  <r>
    <n v="15674"/>
    <s v="C548972"/>
    <s v="85123A"/>
    <s v="WHITE HANGING HEART T-LIGHT HOLDER"/>
    <d v="2011-04-05T00:00:00"/>
    <d v="1899-12-30T11:42:00"/>
    <n v="6"/>
    <s v="$2.95"/>
    <s v="$17.7"/>
    <x v="1"/>
  </r>
  <r>
    <n v="15674"/>
    <s v="C548972"/>
    <n v="22698"/>
    <s v="PINK REGENCY TEACUP AND SAUCER"/>
    <d v="2011-04-05T00:00:00"/>
    <d v="1899-12-30T11:42:00"/>
    <n v="6"/>
    <s v="$2.95"/>
    <s v="$17.7"/>
    <x v="1"/>
  </r>
  <r>
    <n v="17644"/>
    <s v="C549041"/>
    <n v="21039"/>
    <s v="RED RETROSPOT SHOPPING BAG"/>
    <d v="2011-04-05T00:00:00"/>
    <d v="1899-12-30T17:22:00"/>
    <n v="6"/>
    <s v="$2.55"/>
    <s v="$15.3"/>
    <x v="1"/>
  </r>
  <r>
    <n v="17644"/>
    <s v="C549041"/>
    <n v="22558"/>
    <s v="CLOTHES PEGS RETROSPOT PACK 24"/>
    <d v="2011-04-05T00:00:00"/>
    <d v="1899-12-30T17:22:00"/>
    <n v="1"/>
    <s v="$1.65"/>
    <s v="$1.65"/>
    <x v="1"/>
  </r>
  <r>
    <n v="17841"/>
    <s v="C548995"/>
    <n v="71053"/>
    <s v="WHITE METAL LANTERN"/>
    <d v="2011-04-05T00:00:00"/>
    <d v="1899-12-30T14:08:00"/>
    <n v="1"/>
    <s v="$3.75"/>
    <s v="$3.75"/>
    <x v="1"/>
  </r>
  <r>
    <n v="17841"/>
    <s v="C548995"/>
    <n v="21155"/>
    <s v="RED RETROSPOT PEG BAG"/>
    <d v="2011-04-05T00:00:00"/>
    <d v="1899-12-30T14:08:00"/>
    <n v="1"/>
    <s v="$2.55"/>
    <s v="$2.55"/>
    <x v="1"/>
  </r>
  <r>
    <n v="17841"/>
    <s v="C548995"/>
    <n v="22356"/>
    <s v="CHARLOTTE BAG PINK POLKADOT"/>
    <d v="2011-04-05T00:00:00"/>
    <d v="1899-12-30T14:08:00"/>
    <n v="1"/>
    <s v="$0.85"/>
    <s v="$0.85"/>
    <x v="1"/>
  </r>
  <r>
    <n v="17841"/>
    <s v="C548995"/>
    <s v="47594B"/>
    <s v="SCOTTIES DESIGN WASHBAG"/>
    <d v="2011-04-05T00:00:00"/>
    <d v="1899-12-30T14:08:00"/>
    <n v="1"/>
    <s v="$1.95"/>
    <s v="$1.95"/>
    <x v="1"/>
  </r>
  <r>
    <n v="18108"/>
    <s v="C548908"/>
    <n v="21314"/>
    <s v="SMALL GLASS HEART TRINKET POT"/>
    <d v="2011-04-05T00:00:00"/>
    <d v="1899-12-30T08:25:00"/>
    <n v="1"/>
    <s v="$2.10"/>
    <s v="$2.1"/>
    <x v="1"/>
  </r>
  <r>
    <n v="18108"/>
    <s v="C548908"/>
    <s v="72807A"/>
    <s v="SET/3 ROSE CANDLE IN JEWELLED BOX"/>
    <d v="2011-04-05T00:00:00"/>
    <d v="1899-12-30T08:25:00"/>
    <n v="1"/>
    <s v="$4.25"/>
    <s v="$4.25"/>
    <x v="1"/>
  </r>
  <r>
    <n v="14407"/>
    <s v="C549045"/>
    <n v="22424"/>
    <s v="ENAMEL BREAD BIN CREAM"/>
    <d v="2011-04-06T00:00:00"/>
    <d v="1899-12-30T09:25:00"/>
    <n v="1"/>
    <s v="$12.75"/>
    <s v="$12.75"/>
    <x v="1"/>
  </r>
  <r>
    <n v="17438"/>
    <s v="C549162"/>
    <n v="22960"/>
    <s v="JAM MAKING SET WITH JARS"/>
    <d v="2011-04-06T00:00:00"/>
    <d v="1899-12-30T17:16:00"/>
    <n v="1"/>
    <s v="$4.25"/>
    <s v="$4.25"/>
    <x v="1"/>
  </r>
  <r>
    <n v="17677"/>
    <s v="C549049"/>
    <n v="22087"/>
    <s v="PAPER BUNTING WHITE LACE"/>
    <d v="2011-04-06T00:00:00"/>
    <d v="1899-12-30T10:15:00"/>
    <n v="1"/>
    <s v="$2.55"/>
    <s v="$2.55"/>
    <x v="1"/>
  </r>
  <r>
    <n v="12408"/>
    <s v="C549253"/>
    <n v="20712"/>
    <s v="JUMBO BAG WOODLAND ANIMALS"/>
    <d v="2011-04-07T00:00:00"/>
    <d v="1899-12-30T12:20:00"/>
    <n v="1"/>
    <s v="$2.08"/>
    <s v="$2.08"/>
    <x v="7"/>
  </r>
  <r>
    <n v="12408"/>
    <s v="C549253"/>
    <n v="22725"/>
    <s v="ALARM CLOCK BAKELIKE CHOCOLATE"/>
    <d v="2011-04-07T00:00:00"/>
    <d v="1899-12-30T12:20:00"/>
    <n v="1"/>
    <s v="$3.75"/>
    <s v="$3.75"/>
    <x v="7"/>
  </r>
  <r>
    <n v="12408"/>
    <s v="C549253"/>
    <n v="22727"/>
    <s v="ALARM CLOCK BAKELIKE RED"/>
    <d v="2011-04-07T00:00:00"/>
    <d v="1899-12-30T12:20:00"/>
    <n v="1"/>
    <s v="$3.75"/>
    <s v="$3.75"/>
    <x v="7"/>
  </r>
  <r>
    <n v="12408"/>
    <s v="C549253"/>
    <n v="22328"/>
    <s v="ROUND SNACK BOXES SET OF 4 FRUITS"/>
    <d v="2011-04-07T00:00:00"/>
    <d v="1899-12-30T12:20:00"/>
    <n v="1"/>
    <s v="$2.95"/>
    <s v="$2.95"/>
    <x v="7"/>
  </r>
  <r>
    <n v="12408"/>
    <s v="C549253"/>
    <n v="22466"/>
    <s v="FAIRY TALE COTTAGE NIGHTLIGHT"/>
    <d v="2011-04-07T00:00:00"/>
    <d v="1899-12-30T12:20:00"/>
    <n v="1"/>
    <s v="$1.95"/>
    <s v="$1.95"/>
    <x v="7"/>
  </r>
  <r>
    <n v="12949"/>
    <s v="C549230"/>
    <n v="22178"/>
    <s v="VICTORIAN GLASS HANGING T-LIGHT"/>
    <d v="2011-04-07T00:00:00"/>
    <d v="1899-12-30T10:59:00"/>
    <n v="12"/>
    <s v="$1.25"/>
    <s v="$15"/>
    <x v="1"/>
  </r>
  <r>
    <n v="13769"/>
    <s v="C549254"/>
    <s v="82494L"/>
    <s v="WOODEN FRAME ANTIQUE WHITE"/>
    <d v="2011-04-07T00:00:00"/>
    <d v="1899-12-30T12:21:00"/>
    <n v="1"/>
    <s v="$2.95"/>
    <s v="$2.95"/>
    <x v="1"/>
  </r>
  <r>
    <n v="14395"/>
    <s v="C549290"/>
    <n v="37449"/>
    <s v="CERAMIC CAKE STAND + HANGING CAKES"/>
    <d v="2011-04-07T00:00:00"/>
    <d v="1899-12-30T18:10:00"/>
    <n v="1"/>
    <s v="$9.95"/>
    <s v="$9.95"/>
    <x v="1"/>
  </r>
  <r>
    <n v="14527"/>
    <s v="C549288"/>
    <n v="22788"/>
    <s v="BROCANTE COAT RACK"/>
    <d v="2011-04-07T00:00:00"/>
    <d v="1899-12-30T18:06:00"/>
    <n v="1"/>
    <s v="$9.95"/>
    <s v="$9.95"/>
    <x v="1"/>
  </r>
  <r>
    <n v="14527"/>
    <s v="C549288"/>
    <n v="22469"/>
    <s v="HEART OF WICKER SMALL"/>
    <d v="2011-04-07T00:00:00"/>
    <d v="1899-12-30T18:06:00"/>
    <n v="1"/>
    <s v="$1.65"/>
    <s v="$1.65"/>
    <x v="1"/>
  </r>
  <r>
    <n v="12471"/>
    <s v="C549438"/>
    <n v="23183"/>
    <s v="MOTHER'S KITCHEN SPOON REST"/>
    <d v="2011-04-08T00:00:00"/>
    <d v="1899-12-30T12:39:00"/>
    <n v="1"/>
    <s v="$3.75"/>
    <s v="$3.75"/>
    <x v="0"/>
  </r>
  <r>
    <n v="12949"/>
    <s v="C549315"/>
    <n v="22697"/>
    <s v="GREEN REGENCY TEACUP AND SAUCER"/>
    <d v="2011-04-08T00:00:00"/>
    <d v="1899-12-30T09:51:00"/>
    <n v="1"/>
    <s v="$2.95"/>
    <s v="$2.95"/>
    <x v="1"/>
  </r>
  <r>
    <n v="13005"/>
    <s v="C549437"/>
    <n v="22617"/>
    <s v="BAKING SET SPACEBOY DESIGN"/>
    <d v="2011-04-08T00:00:00"/>
    <d v="1899-12-30T12:37:00"/>
    <n v="1"/>
    <s v="$4.95"/>
    <s v="$4.95"/>
    <x v="1"/>
  </r>
  <r>
    <n v="13846"/>
    <s v="C549430"/>
    <n v="22333"/>
    <s v="RETROSPOT PARTY BAG + STICKER SET"/>
    <d v="2011-04-08T00:00:00"/>
    <d v="1899-12-30T12:09:00"/>
    <n v="1"/>
    <s v="$1.65"/>
    <s v="$1.65"/>
    <x v="1"/>
  </r>
  <r>
    <n v="13846"/>
    <s v="C549430"/>
    <n v="22634"/>
    <s v="CHILDS BREAKFAST SET SPACEBOY"/>
    <d v="2011-04-08T00:00:00"/>
    <d v="1899-12-30T12:09:00"/>
    <n v="1"/>
    <s v="$9.95"/>
    <s v="$9.95"/>
    <x v="1"/>
  </r>
  <r>
    <n v="13863"/>
    <s v="C549530"/>
    <n v="22998"/>
    <s v="TRAVEL CARD WALLET KEEP CALM"/>
    <d v="2011-04-08T00:00:00"/>
    <d v="1899-12-30T17:03:00"/>
    <n v="1"/>
    <s v="$0.42"/>
    <s v="$0.42"/>
    <x v="1"/>
  </r>
  <r>
    <n v="13610"/>
    <s v="C549565"/>
    <n v="22841"/>
    <s v="ROUND CAKE TIN VINTAGE GREEN"/>
    <d v="2011-04-10T00:00:00"/>
    <d v="1899-12-30T14:26:00"/>
    <n v="1"/>
    <s v="$7.95"/>
    <s v="$7.95"/>
    <x v="1"/>
  </r>
  <r>
    <n v="16359"/>
    <s v="C549549"/>
    <n v="22656"/>
    <s v="VINTAGE BLUE KITCHEN CABINET"/>
    <d v="2011-04-10T00:00:00"/>
    <d v="1899-12-30T11:37:00"/>
    <n v="1"/>
    <s v="$125.00"/>
    <s v="$125"/>
    <x v="1"/>
  </r>
  <r>
    <n v="16359"/>
    <s v="C549549"/>
    <n v="22655"/>
    <s v="VINTAGE RED KITCHEN CABINET"/>
    <d v="2011-04-10T00:00:00"/>
    <d v="1899-12-30T11:37:00"/>
    <n v="1"/>
    <s v="$125.00"/>
    <s v="$125"/>
    <x v="1"/>
  </r>
  <r>
    <n v="17114"/>
    <s v="C549540"/>
    <n v="22443"/>
    <s v="GROW YOUR OWN HERBS SET OF 3"/>
    <d v="2011-04-10T00:00:00"/>
    <d v="1899-12-30T10:12:00"/>
    <n v="1"/>
    <s v="$7.95"/>
    <s v="$7.95"/>
    <x v="1"/>
  </r>
  <r>
    <n v="17114"/>
    <s v="C549540"/>
    <n v="22442"/>
    <s v="GROW YOUR OWN FLOWERS SET OF 3"/>
    <d v="2011-04-10T00:00:00"/>
    <d v="1899-12-30T10:12:00"/>
    <n v="1"/>
    <s v="$7.95"/>
    <s v="$7.95"/>
    <x v="1"/>
  </r>
  <r>
    <n v="18118"/>
    <s v="C549545"/>
    <n v="21125"/>
    <s v="SET 6 FOOTBALL CELEBRATION CANDLES"/>
    <d v="2011-04-10T00:00:00"/>
    <d v="1899-12-30T11:19:00"/>
    <n v="1"/>
    <s v="$1.25"/>
    <s v="$1.25"/>
    <x v="1"/>
  </r>
  <r>
    <n v="13113"/>
    <s v="C549666"/>
    <n v="21166"/>
    <s v="COOK WITH WINE METAL SIGN"/>
    <d v="2011-04-11T00:00:00"/>
    <d v="1899-12-30T12:17:00"/>
    <n v="1"/>
    <s v="$2.08"/>
    <s v="$2.08"/>
    <x v="1"/>
  </r>
  <r>
    <n v="13113"/>
    <s v="C549666"/>
    <n v="22176"/>
    <s v="BLUE OWL SOFT TOY"/>
    <d v="2011-04-11T00:00:00"/>
    <d v="1899-12-30T12:17:00"/>
    <n v="1"/>
    <s v="$2.95"/>
    <s v="$2.95"/>
    <x v="1"/>
  </r>
  <r>
    <n v="13113"/>
    <s v="C549666"/>
    <n v="22063"/>
    <s v="CERAMIC BOWL WITH STRAWBERRY DESIGN"/>
    <d v="2011-04-11T00:00:00"/>
    <d v="1899-12-30T12:17:00"/>
    <n v="1"/>
    <s v="$2.95"/>
    <s v="$2.95"/>
    <x v="1"/>
  </r>
  <r>
    <n v="13113"/>
    <s v="C549666"/>
    <n v="22469"/>
    <s v="HEART OF WICKER SMALL"/>
    <d v="2011-04-11T00:00:00"/>
    <d v="1899-12-30T12:17:00"/>
    <n v="1"/>
    <s v="$1.65"/>
    <s v="$1.65"/>
    <x v="1"/>
  </r>
  <r>
    <n v="13113"/>
    <s v="C549666"/>
    <n v="22284"/>
    <s v="HEN HOUSE DECORATION"/>
    <d v="2011-04-11T00:00:00"/>
    <d v="1899-12-30T12:17:00"/>
    <n v="1"/>
    <s v="$1.65"/>
    <s v="$1.65"/>
    <x v="1"/>
  </r>
  <r>
    <n v="13113"/>
    <s v="C549666"/>
    <n v="21470"/>
    <s v="FLOWER VINE RAFFIA FOOD COVER"/>
    <d v="2011-04-11T00:00:00"/>
    <d v="1899-12-30T12:17:00"/>
    <n v="1"/>
    <s v="$3.75"/>
    <s v="$3.75"/>
    <x v="1"/>
  </r>
  <r>
    <n v="13113"/>
    <s v="C549666"/>
    <n v="21471"/>
    <s v="STRAWBERRY RAFFIA FOOD COVER"/>
    <d v="2011-04-11T00:00:00"/>
    <d v="1899-12-30T12:17:00"/>
    <n v="1"/>
    <s v="$3.75"/>
    <s v="$3.75"/>
    <x v="1"/>
  </r>
  <r>
    <n v="13113"/>
    <s v="C549666"/>
    <n v="22960"/>
    <s v="JAM MAKING SET WITH JARS"/>
    <d v="2011-04-11T00:00:00"/>
    <d v="1899-12-30T12:17:00"/>
    <n v="1"/>
    <s v="$4.25"/>
    <s v="$4.25"/>
    <x v="1"/>
  </r>
  <r>
    <n v="13113"/>
    <s v="C549666"/>
    <n v="22470"/>
    <s v="HEART OF WICKER LARGE"/>
    <d v="2011-04-11T00:00:00"/>
    <d v="1899-12-30T12:17:00"/>
    <n v="1"/>
    <s v="$2.55"/>
    <s v="$2.55"/>
    <x v="1"/>
  </r>
  <r>
    <n v="13113"/>
    <s v="C549666"/>
    <n v="22059"/>
    <s v="CERAMIC STRAWBERRY DESIGN MUG"/>
    <d v="2011-04-11T00:00:00"/>
    <d v="1899-12-30T12:17:00"/>
    <n v="1"/>
    <s v="$1.49"/>
    <s v="$1.49"/>
    <x v="1"/>
  </r>
  <r>
    <n v="13113"/>
    <s v="C549666"/>
    <n v="22423"/>
    <s v="REGENCY CAKESTAND 3 TIER"/>
    <d v="2011-04-11T00:00:00"/>
    <d v="1899-12-30T12:17:00"/>
    <n v="1"/>
    <s v="$10.95"/>
    <s v="$10.95"/>
    <x v="1"/>
  </r>
  <r>
    <n v="13113"/>
    <s v="C549666"/>
    <n v="37448"/>
    <s v="CERAMIC CAKE DESIGN SPOTTED MUG"/>
    <d v="2011-04-11T00:00:00"/>
    <d v="1899-12-30T12:17:00"/>
    <n v="1"/>
    <s v="$1.49"/>
    <s v="$1.49"/>
    <x v="1"/>
  </r>
  <r>
    <n v="13113"/>
    <s v="C549666"/>
    <n v="37447"/>
    <s v="CERAMIC CAKE DESIGN SPOTTED PLATE"/>
    <d v="2011-04-11T00:00:00"/>
    <d v="1899-12-30T12:17:00"/>
    <n v="1"/>
    <s v="$1.49"/>
    <s v="$1.49"/>
    <x v="1"/>
  </r>
  <r>
    <n v="13113"/>
    <s v="C549666"/>
    <n v="84839"/>
    <s v="SWEETHEART KEY CABINET"/>
    <d v="2011-04-11T00:00:00"/>
    <d v="1899-12-30T12:17:00"/>
    <n v="1"/>
    <s v="$5.55"/>
    <s v="$5.55"/>
    <x v="1"/>
  </r>
  <r>
    <n v="13113"/>
    <s v="C549666"/>
    <n v="85064"/>
    <s v="CREAM SWEETHEART LETTER RACK"/>
    <d v="2011-04-11T00:00:00"/>
    <d v="1899-12-30T12:17:00"/>
    <n v="1"/>
    <s v="$4.65"/>
    <s v="$4.65"/>
    <x v="1"/>
  </r>
  <r>
    <n v="13266"/>
    <s v="C549685"/>
    <s v="85132A"/>
    <s v="CHARLIE + LOLA BISCUITS TINS"/>
    <d v="2011-04-11T00:00:00"/>
    <d v="1899-12-30T13:26:00"/>
    <n v="1"/>
    <s v="$1.95"/>
    <s v="$1.95"/>
    <x v="1"/>
  </r>
  <r>
    <n v="13266"/>
    <s v="C549731"/>
    <n v="21399"/>
    <s v="BLUE POLKADOT COFFEE MUG"/>
    <d v="2011-04-11T00:00:00"/>
    <d v="1899-12-30T16:36:00"/>
    <n v="1"/>
    <s v="$0.39"/>
    <s v="$0.39"/>
    <x v="1"/>
  </r>
  <r>
    <n v="13668"/>
    <s v="C549692"/>
    <n v="82583"/>
    <s v="HOT BATHS METAL SIGN"/>
    <d v="2011-04-11T00:00:00"/>
    <d v="1899-12-30T13:43:00"/>
    <n v="1"/>
    <s v="$2.10"/>
    <s v="$2.1"/>
    <x v="1"/>
  </r>
  <r>
    <n v="13668"/>
    <s v="C549692"/>
    <n v="22352"/>
    <s v="LUNCH BOX WITH CUTLERY RETROSPOT"/>
    <d v="2011-04-11T00:00:00"/>
    <d v="1899-12-30T13:43:00"/>
    <n v="1"/>
    <s v="$2.55"/>
    <s v="$2.55"/>
    <x v="1"/>
  </r>
  <r>
    <n v="13668"/>
    <s v="C549692"/>
    <n v="85053"/>
    <s v="FRENCH ENAMEL CANDLEHOLDER"/>
    <d v="2011-04-11T00:00:00"/>
    <d v="1899-12-30T13:43:00"/>
    <n v="1"/>
    <s v="$1.69"/>
    <s v="$1.69"/>
    <x v="1"/>
  </r>
  <r>
    <n v="13668"/>
    <s v="C549692"/>
    <n v="21669"/>
    <s v="BLUE STRIPE CERAMIC DRAWER KNOB"/>
    <d v="2011-04-11T00:00:00"/>
    <d v="1899-12-30T13:43:00"/>
    <n v="1"/>
    <s v="$1.06"/>
    <s v="$1.06"/>
    <x v="1"/>
  </r>
  <r>
    <n v="13668"/>
    <s v="C549692"/>
    <n v="21668"/>
    <s v="RED STRIPE CERAMIC DRAWER KNOB"/>
    <d v="2011-04-11T00:00:00"/>
    <d v="1899-12-30T13:43:00"/>
    <n v="1"/>
    <s v="$1.06"/>
    <s v="$1.06"/>
    <x v="1"/>
  </r>
  <r>
    <n v="13668"/>
    <s v="C549692"/>
    <n v="21671"/>
    <s v="RED SPOT CERAMIC DRAWER KNOB"/>
    <d v="2011-04-11T00:00:00"/>
    <d v="1899-12-30T13:43:00"/>
    <n v="1"/>
    <s v="$1.06"/>
    <s v="$1.06"/>
    <x v="1"/>
  </r>
  <r>
    <n v="13995"/>
    <s v="C549723"/>
    <s v="79191C"/>
    <s v="RETRO PLASTIC ELEPHANT TRAY"/>
    <d v="2011-04-11T00:00:00"/>
    <d v="1899-12-30T16:05:00"/>
    <n v="12"/>
    <s v="$0.85"/>
    <s v="$10.2"/>
    <x v="1"/>
  </r>
  <r>
    <n v="15449"/>
    <s v="C549688"/>
    <n v="20726"/>
    <s v="LUNCH BAG WOODLAND"/>
    <d v="2011-04-11T00:00:00"/>
    <d v="1899-12-30T13:36:00"/>
    <n v="1"/>
    <s v="$1.65"/>
    <s v="$1.65"/>
    <x v="1"/>
  </r>
  <r>
    <n v="15646"/>
    <s v="C549686"/>
    <n v="22978"/>
    <s v="PANTRY ROLLING PIN"/>
    <d v="2011-04-11T00:00:00"/>
    <d v="1899-12-30T13:26:00"/>
    <n v="6"/>
    <s v="$3.75"/>
    <s v="$22.5"/>
    <x v="1"/>
  </r>
  <r>
    <n v="12854"/>
    <s v="C549822"/>
    <s v="84884A"/>
    <s v="ANT WHITE WIRE HEART SPIRAL"/>
    <d v="2011-04-12T00:00:00"/>
    <d v="1899-12-30T12:35:00"/>
    <n v="1"/>
    <s v="$3.95"/>
    <s v="$3.95"/>
    <x v="1"/>
  </r>
  <r>
    <n v="12854"/>
    <s v="C549822"/>
    <n v="22244"/>
    <s v="3 HOOK HANGER MAGIC GARDEN"/>
    <d v="2011-04-12T00:00:00"/>
    <d v="1899-12-30T12:35:00"/>
    <n v="1"/>
    <s v="$1.95"/>
    <s v="$1.95"/>
    <x v="1"/>
  </r>
  <r>
    <n v="12854"/>
    <s v="C549822"/>
    <n v="22423"/>
    <s v="REGENCY CAKESTAND 3 TIER"/>
    <d v="2011-04-12T00:00:00"/>
    <d v="1899-12-30T12:35:00"/>
    <n v="1"/>
    <s v="$12.75"/>
    <s v="$12.75"/>
    <x v="1"/>
  </r>
  <r>
    <n v="13078"/>
    <s v="C549898"/>
    <n v="22678"/>
    <s v="FRENCH BLUE METAL DOOR SIGN 3"/>
    <d v="2011-04-12T00:00:00"/>
    <d v="1899-12-30T16:00:00"/>
    <n v="1"/>
    <s v="$1.25"/>
    <s v="$1.25"/>
    <x v="1"/>
  </r>
  <r>
    <n v="13268"/>
    <s v="C549753"/>
    <n v="22891"/>
    <s v="TEA FOR ONE POLKADOT"/>
    <d v="2011-04-12T00:00:00"/>
    <d v="1899-12-30T11:17:00"/>
    <n v="1"/>
    <s v="$4.25"/>
    <s v="$4.25"/>
    <x v="1"/>
  </r>
  <r>
    <n v="14071"/>
    <s v="C549786"/>
    <n v="22233"/>
    <s v="JIGSAW RABBIT AND BIRDHOUSE"/>
    <d v="2011-04-12T00:00:00"/>
    <d v="1899-12-30T11:58:00"/>
    <n v="6"/>
    <s v="$1.65"/>
    <s v="$9.9"/>
    <x v="1"/>
  </r>
  <r>
    <n v="14071"/>
    <s v="C549786"/>
    <n v="21034"/>
    <s v="REX CASH+CARRY JUMBO SHOPPER"/>
    <d v="2011-04-12T00:00:00"/>
    <d v="1899-12-30T11:58:00"/>
    <n v="1"/>
    <s v="$0.95"/>
    <s v="$0.95"/>
    <x v="1"/>
  </r>
  <r>
    <n v="14071"/>
    <s v="C549786"/>
    <n v="22231"/>
    <s v="JIGSAW TREE WITH BIRDHOUSE"/>
    <d v="2011-04-12T00:00:00"/>
    <d v="1899-12-30T11:58:00"/>
    <n v="12"/>
    <s v="$1.45"/>
    <s v="$17.4"/>
    <x v="1"/>
  </r>
  <r>
    <n v="14071"/>
    <s v="C549786"/>
    <n v="21381"/>
    <s v="MINI WOODEN HAPPY BIRTHDAY GARLAND"/>
    <d v="2011-04-12T00:00:00"/>
    <d v="1899-12-30T11:58:00"/>
    <n v="24"/>
    <s v="$1.69"/>
    <s v="$40.56"/>
    <x v="1"/>
  </r>
  <r>
    <n v="14071"/>
    <s v="C549786"/>
    <n v="22252"/>
    <s v="BIRDCAGE DECORATION TEALIGHT HOLDER"/>
    <d v="2011-04-12T00:00:00"/>
    <d v="1899-12-30T11:58:00"/>
    <n v="6"/>
    <s v="$1.25"/>
    <s v="$7.5"/>
    <x v="1"/>
  </r>
  <r>
    <n v="15189"/>
    <s v="C549824"/>
    <n v="22698"/>
    <s v="PINK REGENCY TEACUP AND SAUCER"/>
    <d v="2011-04-12T00:00:00"/>
    <d v="1899-12-30T12:43:00"/>
    <n v="1"/>
    <s v="$2.95"/>
    <s v="$2.95"/>
    <x v="1"/>
  </r>
  <r>
    <n v="15363"/>
    <s v="C549897"/>
    <s v="85135B"/>
    <s v="BLUE DRAGONFLY HELICOPTER"/>
    <d v="2011-04-12T00:00:00"/>
    <d v="1899-12-30T15:48:00"/>
    <n v="1"/>
    <s v="$7.95"/>
    <s v="$7.95"/>
    <x v="1"/>
  </r>
  <r>
    <n v="16558"/>
    <s v="C549783"/>
    <n v="22649"/>
    <s v="STRAWBERRY FAIRY CAKE TEAPOT"/>
    <d v="2011-04-12T00:00:00"/>
    <d v="1899-12-30T11:50:00"/>
    <n v="1"/>
    <s v="$4.95"/>
    <s v="$4.95"/>
    <x v="1"/>
  </r>
  <r>
    <n v="16558"/>
    <s v="C549783"/>
    <n v="22960"/>
    <s v="JAM MAKING SET WITH JARS"/>
    <d v="2011-04-12T00:00:00"/>
    <d v="1899-12-30T11:50:00"/>
    <n v="1"/>
    <s v="$4.25"/>
    <s v="$4.25"/>
    <x v="1"/>
  </r>
  <r>
    <n v="16558"/>
    <s v="C549783"/>
    <s v="84751B"/>
    <s v="BLACK MEDIUM GLASS CAKE STAND"/>
    <d v="2011-04-12T00:00:00"/>
    <d v="1899-12-30T11:50:00"/>
    <n v="1"/>
    <s v="$0.79"/>
    <s v="$0.79"/>
    <x v="1"/>
  </r>
  <r>
    <n v="16558"/>
    <s v="C549783"/>
    <s v="84750B"/>
    <s v="BLACK SMALL GLASS CAKE STAND"/>
    <d v="2011-04-12T00:00:00"/>
    <d v="1899-12-30T11:50:00"/>
    <n v="1"/>
    <s v="$0.39"/>
    <s v="$0.39"/>
    <x v="1"/>
  </r>
  <r>
    <n v="16875"/>
    <s v="C549823"/>
    <n v="22139"/>
    <s v="RETROSPOT TEA SET CERAMIC 11 PC"/>
    <d v="2011-04-12T00:00:00"/>
    <d v="1899-12-30T12:40:00"/>
    <n v="1"/>
    <s v="$4.95"/>
    <s v="$4.95"/>
    <x v="1"/>
  </r>
  <r>
    <n v="17180"/>
    <s v="C549900"/>
    <n v="37446"/>
    <s v="MINI CAKE STAND WITH HANGING CAKES"/>
    <d v="2011-04-12T00:00:00"/>
    <d v="1899-12-30T16:10:00"/>
    <n v="1"/>
    <s v="$1.45"/>
    <s v="$1.45"/>
    <x v="1"/>
  </r>
  <r>
    <n v="17180"/>
    <s v="C549900"/>
    <n v="22236"/>
    <s v="CAKE STAND 3 TIER MAGIC GARDEN"/>
    <d v="2011-04-12T00:00:00"/>
    <d v="1899-12-30T16:10:00"/>
    <n v="1"/>
    <s v="$12.75"/>
    <s v="$12.75"/>
    <x v="1"/>
  </r>
  <r>
    <n v="17576"/>
    <s v="C549905"/>
    <n v="22423"/>
    <s v="REGENCY CAKESTAND 3 TIER"/>
    <d v="2011-04-12T00:00:00"/>
    <d v="1899-12-30T16:21:00"/>
    <n v="1"/>
    <s v="$12.75"/>
    <s v="$12.75"/>
    <x v="1"/>
  </r>
  <r>
    <n v="14267"/>
    <s v="C549913"/>
    <n v="22961"/>
    <s v="JAM MAKING SET PRINTED"/>
    <d v="2011-04-13T00:00:00"/>
    <d v="1899-12-30T09:02:00"/>
    <n v="12"/>
    <s v="$1.45"/>
    <s v="$17.4"/>
    <x v="1"/>
  </r>
  <r>
    <n v="14367"/>
    <s v="C549987"/>
    <n v="84978"/>
    <s v="HANGING HEART JAR T-LIGHT HOLDER"/>
    <d v="2011-04-13T00:00:00"/>
    <d v="1899-12-30T16:06:00"/>
    <n v="1"/>
    <s v="$1.25"/>
    <s v="$1.25"/>
    <x v="1"/>
  </r>
  <r>
    <n v="14367"/>
    <s v="C549987"/>
    <n v="22061"/>
    <s v="LARGE CAKE STAND  HANGING STRAWBERY"/>
    <d v="2011-04-13T00:00:00"/>
    <d v="1899-12-30T16:06:00"/>
    <n v="1"/>
    <s v="$9.95"/>
    <s v="$9.95"/>
    <x v="1"/>
  </r>
  <r>
    <n v="14367"/>
    <s v="C549987"/>
    <n v="20829"/>
    <s v="GLITTER HANGING BUTTERFLY STRING"/>
    <d v="2011-04-13T00:00:00"/>
    <d v="1899-12-30T16:06:00"/>
    <n v="1"/>
    <s v="$2.10"/>
    <s v="$2.1"/>
    <x v="1"/>
  </r>
  <r>
    <n v="14367"/>
    <s v="C549987"/>
    <n v="22625"/>
    <s v="RED KITCHEN SCALES"/>
    <d v="2011-04-13T00:00:00"/>
    <d v="1899-12-30T16:06:00"/>
    <n v="1"/>
    <s v="$8.50"/>
    <s v="$8.5"/>
    <x v="1"/>
  </r>
  <r>
    <n v="15109"/>
    <s v="C549921"/>
    <n v="22423"/>
    <s v="REGENCY CAKESTAND 3 TIER"/>
    <d v="2011-04-13T00:00:00"/>
    <d v="1899-12-30T09:53:00"/>
    <n v="1"/>
    <s v="$12.75"/>
    <s v="$12.75"/>
    <x v="1"/>
  </r>
  <r>
    <n v="15109"/>
    <s v="C549921"/>
    <n v="22637"/>
    <s v="PIGGY BANK RETROSPOT"/>
    <d v="2011-04-13T00:00:00"/>
    <d v="1899-12-30T09:53:00"/>
    <n v="1"/>
    <s v="$2.55"/>
    <s v="$2.55"/>
    <x v="1"/>
  </r>
  <r>
    <n v="15201"/>
    <s v="C549919"/>
    <n v="22674"/>
    <s v="FRENCH TOILET SIGN BLUE METAL"/>
    <d v="2011-04-13T00:00:00"/>
    <d v="1899-12-30T09:50:00"/>
    <n v="1"/>
    <s v="$1.25"/>
    <s v="$1.25"/>
    <x v="1"/>
  </r>
  <r>
    <n v="15201"/>
    <s v="C549919"/>
    <n v="82580"/>
    <s v="BATHROOM METAL SIGN"/>
    <d v="2011-04-13T00:00:00"/>
    <d v="1899-12-30T09:50:00"/>
    <n v="1"/>
    <s v="$0.55"/>
    <s v="$0.55"/>
    <x v="1"/>
  </r>
  <r>
    <n v="15674"/>
    <s v="C549922"/>
    <n v="22423"/>
    <s v="REGENCY CAKESTAND 3 TIER"/>
    <d v="2011-04-13T00:00:00"/>
    <d v="1899-12-30T09:55:00"/>
    <n v="1"/>
    <s v="$12.75"/>
    <s v="$12.75"/>
    <x v="1"/>
  </r>
  <r>
    <n v="15737"/>
    <s v="C549912"/>
    <n v="22138"/>
    <s v="BAKING SET 9 PIECE RETROSPOT"/>
    <d v="2011-04-13T00:00:00"/>
    <d v="1899-12-30T09:02:00"/>
    <n v="1"/>
    <s v="$4.95"/>
    <s v="$4.95"/>
    <x v="1"/>
  </r>
  <r>
    <n v="15737"/>
    <s v="C549912"/>
    <n v="20725"/>
    <s v="LUNCH BAG RED RETROSPOT"/>
    <d v="2011-04-13T00:00:00"/>
    <d v="1899-12-30T09:02:00"/>
    <n v="1"/>
    <s v="$1.65"/>
    <s v="$1.65"/>
    <x v="1"/>
  </r>
  <r>
    <n v="17873"/>
    <s v="C549973"/>
    <n v="85152"/>
    <s v="HAND OVER THE CHOCOLATE   SIGN"/>
    <d v="2011-04-13T00:00:00"/>
    <d v="1899-12-30T14:30:00"/>
    <n v="24"/>
    <s v="$2.10"/>
    <s v="$50.4"/>
    <x v="1"/>
  </r>
  <r>
    <n v="17873"/>
    <s v="C549973"/>
    <n v="82600"/>
    <s v="NO SINGING METAL SIGN"/>
    <d v="2011-04-13T00:00:00"/>
    <d v="1899-12-30T14:30:00"/>
    <n v="24"/>
    <s v="$1.85"/>
    <s v="$44.4"/>
    <x v="1"/>
  </r>
  <r>
    <n v="12585"/>
    <s v="C550171"/>
    <n v="20971"/>
    <s v="PINK BLUE FELT CRAFT TRINKET BOX"/>
    <d v="2011-04-14T00:00:00"/>
    <d v="1899-12-30T16:53:00"/>
    <n v="1"/>
    <s v="$1.25"/>
    <s v="$1.25"/>
    <x v="0"/>
  </r>
  <r>
    <n v="12982"/>
    <s v="C550013"/>
    <s v="85159B"/>
    <s v="WHITE TEA,COFFEE,SUGAR JARS"/>
    <d v="2011-04-14T00:00:00"/>
    <d v="1899-12-30T10:49:00"/>
    <n v="1"/>
    <s v="$1.95"/>
    <s v="$1.95"/>
    <x v="1"/>
  </r>
  <r>
    <n v="12982"/>
    <s v="C550013"/>
    <n v="22892"/>
    <s v="SET OF SALT AND PEPPER TOADSTOOLS"/>
    <d v="2011-04-14T00:00:00"/>
    <d v="1899-12-30T10:49:00"/>
    <n v="1"/>
    <s v="$1.25"/>
    <s v="$1.25"/>
    <x v="1"/>
  </r>
  <r>
    <n v="12982"/>
    <s v="C550013"/>
    <n v="22757"/>
    <s v="LARGE RED BABUSHKA NOTEBOOK"/>
    <d v="2011-04-14T00:00:00"/>
    <d v="1899-12-30T10:49:00"/>
    <n v="1"/>
    <s v="$1.25"/>
    <s v="$1.25"/>
    <x v="1"/>
  </r>
  <r>
    <n v="12982"/>
    <s v="C550013"/>
    <n v="21877"/>
    <s v="HOME SWEET HOME MUG"/>
    <d v="2011-04-14T00:00:00"/>
    <d v="1899-12-30T10:49:00"/>
    <n v="1"/>
    <s v="$1.25"/>
    <s v="$1.25"/>
    <x v="1"/>
  </r>
  <r>
    <n v="12982"/>
    <s v="C550013"/>
    <n v="21318"/>
    <s v="GLASS CHALICE BLUE SMALL"/>
    <d v="2011-04-14T00:00:00"/>
    <d v="1899-12-30T10:49:00"/>
    <n v="1"/>
    <s v="$0.39"/>
    <s v="$0.39"/>
    <x v="1"/>
  </r>
  <r>
    <n v="13069"/>
    <s v="C550181"/>
    <n v="22748"/>
    <s v="POPPY'S PLAYHOUSE KITCHEN"/>
    <d v="2011-04-14T00:00:00"/>
    <d v="1899-12-30T17:43:00"/>
    <n v="1"/>
    <s v="$2.10"/>
    <s v="$2.1"/>
    <x v="1"/>
  </r>
  <r>
    <n v="13069"/>
    <s v="C550181"/>
    <n v="21394"/>
    <s v="RED POLKADOT BEAKER"/>
    <d v="2011-04-14T00:00:00"/>
    <d v="1899-12-30T17:43:00"/>
    <n v="12"/>
    <s v="$0.39"/>
    <s v="$4.68"/>
    <x v="1"/>
  </r>
  <r>
    <n v="13069"/>
    <s v="C550181"/>
    <n v="20676"/>
    <s v="RED RETROSPOT BOWL"/>
    <d v="2011-04-14T00:00:00"/>
    <d v="1899-12-30T17:43:00"/>
    <n v="12"/>
    <s v="$1.25"/>
    <s v="$15"/>
    <x v="1"/>
  </r>
  <r>
    <n v="13539"/>
    <s v="C550029"/>
    <s v="90185C"/>
    <s v="BLACK DIAMANTE EXPANDABLE RING"/>
    <d v="2011-04-14T00:00:00"/>
    <d v="1899-12-30T11:27:00"/>
    <n v="6"/>
    <s v="$4.25"/>
    <s v="$25.5"/>
    <x v="1"/>
  </r>
  <r>
    <n v="14339"/>
    <s v="C550168"/>
    <n v="23155"/>
    <s v="KNICKERBOCKERGLORY MAGNET ASSORTED"/>
    <d v="2011-04-14T00:00:00"/>
    <d v="1899-12-30T16:41:00"/>
    <n v="1"/>
    <s v="$0.83"/>
    <s v="$0.83"/>
    <x v="1"/>
  </r>
  <r>
    <n v="14606"/>
    <s v="C550028"/>
    <n v="22332"/>
    <s v="SKULLS PARTY BAG + STICKER SET"/>
    <d v="2011-04-14T00:00:00"/>
    <d v="1899-12-30T11:26:00"/>
    <n v="1"/>
    <s v="$1.65"/>
    <s v="$1.65"/>
    <x v="1"/>
  </r>
  <r>
    <n v="14619"/>
    <s v="C550176"/>
    <n v="22768"/>
    <s v="FAMILY PHOTO FRAME CORNICE"/>
    <d v="2011-04-14T00:00:00"/>
    <d v="1899-12-30T17:13:00"/>
    <n v="1"/>
    <s v="$9.95"/>
    <s v="$9.95"/>
    <x v="1"/>
  </r>
  <r>
    <n v="14619"/>
    <s v="C550176"/>
    <n v="23155"/>
    <s v="KNICKERBOCKERGLORY MAGNET ASSORTED"/>
    <d v="2011-04-14T00:00:00"/>
    <d v="1899-12-30T17:13:00"/>
    <n v="6"/>
    <s v="$0.83"/>
    <s v="$4.98"/>
    <x v="1"/>
  </r>
  <r>
    <n v="15212"/>
    <s v="C550127"/>
    <n v="37449"/>
    <s v="CERAMIC CAKE STAND + HANGING CAKES"/>
    <d v="2011-04-14T00:00:00"/>
    <d v="1899-12-30T13:12:00"/>
    <n v="1"/>
    <s v="$9.95"/>
    <s v="$9.95"/>
    <x v="1"/>
  </r>
  <r>
    <n v="15299"/>
    <s v="C550010"/>
    <s v="84856S"/>
    <s v="SMALL TAHITI BEACH BAG"/>
    <d v="2011-04-14T00:00:00"/>
    <d v="1899-12-30T10:29:00"/>
    <n v="1"/>
    <s v="$3.81"/>
    <s v="$3.81"/>
    <x v="1"/>
  </r>
  <r>
    <n v="15358"/>
    <s v="C550165"/>
    <n v="22962"/>
    <s v="JAM JAR WITH PINK LID"/>
    <d v="2011-04-14T00:00:00"/>
    <d v="1899-12-30T16:34:00"/>
    <n v="1"/>
    <s v="$0.85"/>
    <s v="$0.85"/>
    <x v="1"/>
  </r>
  <r>
    <n v="15358"/>
    <s v="C550165"/>
    <n v="22962"/>
    <s v="JAM JAR WITH PINK LID"/>
    <d v="2011-04-14T00:00:00"/>
    <d v="1899-12-30T16:34:00"/>
    <n v="1"/>
    <s v="$0.85"/>
    <s v="$0.85"/>
    <x v="1"/>
  </r>
  <r>
    <n v="16394"/>
    <s v="C550174"/>
    <n v="23004"/>
    <s v="TRAVEL CARD WALLET PANTRY"/>
    <d v="2011-04-14T00:00:00"/>
    <d v="1899-12-30T17:07:00"/>
    <n v="6"/>
    <s v="$0.42"/>
    <s v="$2.52"/>
    <x v="1"/>
  </r>
  <r>
    <n v="16933"/>
    <s v="C550099"/>
    <n v="22627"/>
    <s v="MINT KITCHEN SCALES"/>
    <d v="2011-04-14T00:00:00"/>
    <d v="1899-12-30T12:28:00"/>
    <n v="1"/>
    <s v="$8.50"/>
    <s v="$8.5"/>
    <x v="1"/>
  </r>
  <r>
    <n v="16933"/>
    <s v="C550099"/>
    <n v="20682"/>
    <s v="RED RETROSPOT CHILDRENS UMBRELLA"/>
    <d v="2011-04-14T00:00:00"/>
    <d v="1899-12-30T12:28:00"/>
    <n v="1"/>
    <s v="$3.25"/>
    <s v="$3.25"/>
    <x v="1"/>
  </r>
  <r>
    <n v="14796"/>
    <s v="C550195"/>
    <n v="21231"/>
    <s v="SWEETHEART CERAMIC TRINKET BOX"/>
    <d v="2011-04-15T00:00:00"/>
    <d v="1899-12-30T09:55:00"/>
    <n v="1"/>
    <s v="$1.25"/>
    <s v="$1.25"/>
    <x v="1"/>
  </r>
  <r>
    <n v="14796"/>
    <s v="C550195"/>
    <n v="22891"/>
    <s v="TEA FOR ONE POLKADOT"/>
    <d v="2011-04-15T00:00:00"/>
    <d v="1899-12-30T09:55:00"/>
    <n v="1"/>
    <s v="$4.25"/>
    <s v="$4.25"/>
    <x v="1"/>
  </r>
  <r>
    <n v="14796"/>
    <s v="C550195"/>
    <n v="37448"/>
    <s v="CERAMIC CAKE DESIGN SPOTTED MUG"/>
    <d v="2011-04-15T00:00:00"/>
    <d v="1899-12-30T09:55:00"/>
    <n v="1"/>
    <s v="$1.49"/>
    <s v="$1.49"/>
    <x v="1"/>
  </r>
  <r>
    <n v="16905"/>
    <s v="C550306"/>
    <n v="22846"/>
    <s v="BREAD BIN DINER STYLE RED"/>
    <d v="2011-04-17T00:00:00"/>
    <d v="1899-12-30T10:38:00"/>
    <n v="1"/>
    <s v="$16.95"/>
    <s v="$16.95"/>
    <x v="1"/>
  </r>
  <r>
    <n v="17243"/>
    <s v="C550300"/>
    <s v="72803A"/>
    <s v="ROSE SCENT CANDLE JEWELLED DRAWER"/>
    <d v="2011-04-17T00:00:00"/>
    <d v="1899-12-30T10:10:00"/>
    <n v="1"/>
    <s v="$4.25"/>
    <s v="$4.25"/>
    <x v="1"/>
  </r>
  <r>
    <n v="13098"/>
    <s v="C550455"/>
    <n v="22383"/>
    <s v="LUNCH BAG SUKI DESIGN"/>
    <d v="2011-04-18T00:00:00"/>
    <d v="1899-12-30T13:02:00"/>
    <n v="1"/>
    <s v="$1.65"/>
    <s v="$1.65"/>
    <x v="1"/>
  </r>
  <r>
    <n v="13098"/>
    <s v="C550455"/>
    <n v="22382"/>
    <s v="LUNCH BAG SPACEBOY DESIGN"/>
    <d v="2011-04-18T00:00:00"/>
    <d v="1899-12-30T13:02:00"/>
    <n v="1"/>
    <s v="$1.65"/>
    <s v="$1.65"/>
    <x v="1"/>
  </r>
  <r>
    <n v="13098"/>
    <s v="C550455"/>
    <n v="22423"/>
    <s v="REGENCY CAKESTAND 3 TIER"/>
    <d v="2011-04-18T00:00:00"/>
    <d v="1899-12-30T13:02:00"/>
    <n v="1"/>
    <s v="$10.95"/>
    <s v="$10.95"/>
    <x v="1"/>
  </r>
  <r>
    <n v="13157"/>
    <s v="C550463"/>
    <n v="22382"/>
    <s v="LUNCH BAG SPACEBOY DESIGN"/>
    <d v="2011-04-18T00:00:00"/>
    <d v="1899-12-30T13:28:00"/>
    <n v="1"/>
    <s v="$1.65"/>
    <s v="$1.65"/>
    <x v="1"/>
  </r>
  <r>
    <n v="13458"/>
    <s v="C550356"/>
    <n v="20794"/>
    <s v="BLUE  TILE HOOK"/>
    <d v="2011-04-18T00:00:00"/>
    <d v="1899-12-30T10:34:00"/>
    <n v="1"/>
    <s v="$2.55"/>
    <s v="$2.55"/>
    <x v="1"/>
  </r>
  <r>
    <n v="14096"/>
    <s v="C572551"/>
    <s v="CRUK"/>
    <s v="CRUK Commission"/>
    <d v="2011-10-24T00:00:00"/>
    <d v="1899-12-30T17:07:00"/>
    <n v="1"/>
    <s v="$425.14"/>
    <s v="$425.14"/>
    <x v="1"/>
  </r>
  <r>
    <n v="14096"/>
    <s v="C564763"/>
    <s v="CRUK"/>
    <s v="CRUK Commission"/>
    <d v="2011-08-30T00:00:00"/>
    <d v="1899-12-30T10:49:00"/>
    <n v="1"/>
    <s v="$1.60"/>
    <s v="$1.6"/>
    <x v="1"/>
  </r>
  <r>
    <n v="14096"/>
    <s v="C565382"/>
    <s v="CRUK"/>
    <s v="CRUK Commission"/>
    <d v="2011-09-02T00:00:00"/>
    <d v="1899-12-30T15:45:00"/>
    <n v="1"/>
    <s v="$13.01"/>
    <s v="$13.01"/>
    <x v="1"/>
  </r>
  <r>
    <n v="14096"/>
    <s v="C566216"/>
    <s v="CRUK"/>
    <s v="CRUK Commission"/>
    <d v="2011-09-09T00:00:00"/>
    <d v="1899-12-30T15:17:00"/>
    <n v="1"/>
    <s v="$15.96"/>
    <s v="$15.96"/>
    <x v="1"/>
  </r>
  <r>
    <n v="14096"/>
    <s v="C566565"/>
    <s v="CRUK"/>
    <s v="CRUK Commission"/>
    <d v="2011-09-13T00:00:00"/>
    <d v="1899-12-30T12:32:00"/>
    <n v="1"/>
    <s v="$52.24"/>
    <s v="$52.24"/>
    <x v="1"/>
  </r>
  <r>
    <n v="14096"/>
    <s v="C567655"/>
    <s v="CRUK"/>
    <s v="CRUK Commission"/>
    <d v="2011-09-21T00:00:00"/>
    <d v="1899-12-30T14:40:00"/>
    <n v="1"/>
    <s v="$608.66"/>
    <s v="$608.66"/>
    <x v="1"/>
  </r>
  <r>
    <n v="14096"/>
    <s v="C568345"/>
    <s v="CRUK"/>
    <s v="CRUK Commission"/>
    <d v="2011-09-26T00:00:00"/>
    <d v="1899-12-30T15:28:00"/>
    <n v="1"/>
    <s v="$447.56"/>
    <s v="$447.56"/>
    <x v="1"/>
  </r>
  <r>
    <n v="14096"/>
    <s v="C569245"/>
    <s v="CRUK"/>
    <s v="CRUK Commission"/>
    <d v="2011-10-03T00:00:00"/>
    <d v="1899-12-30T09:57:00"/>
    <n v="1"/>
    <s v="$361.59"/>
    <s v="$361.59"/>
    <x v="1"/>
  </r>
  <r>
    <n v="14096"/>
    <s v="C570487"/>
    <s v="CRUK"/>
    <s v="CRUK Commission"/>
    <d v="2011-10-10T00:00:00"/>
    <d v="1899-12-30T17:12:00"/>
    <n v="1"/>
    <s v="$411.92"/>
    <s v="$411.92"/>
    <x v="1"/>
  </r>
  <r>
    <n v="14096"/>
    <s v="C571440"/>
    <s v="CRUK"/>
    <s v="CRUK Commission"/>
    <d v="2011-10-17T00:00:00"/>
    <d v="1899-12-30T13:31:00"/>
    <n v="1"/>
    <s v="$495.98"/>
    <s v="$495.98"/>
    <x v="1"/>
  </r>
  <r>
    <n v="14096"/>
    <s v="C573575"/>
    <s v="CRUK"/>
    <s v="CRUK Commission"/>
    <d v="2011-10-31T00:00:00"/>
    <d v="1899-12-30T14:09:00"/>
    <n v="1"/>
    <s v="$606.00"/>
    <s v="$606"/>
    <x v="1"/>
  </r>
  <r>
    <n v="14096"/>
    <s v="C575606"/>
    <s v="CRUK"/>
    <s v="CRUK Commission"/>
    <d v="2011-11-10T00:00:00"/>
    <d v="1899-12-30T12:37:00"/>
    <n v="1"/>
    <s v="$517.51"/>
    <s v="$517.51"/>
    <x v="1"/>
  </r>
  <r>
    <n v="14096"/>
    <s v="C576338"/>
    <s v="CRUK"/>
    <s v="CRUK Commission"/>
    <d v="2011-11-14T00:00:00"/>
    <d v="1899-12-30T15:27:00"/>
    <n v="1"/>
    <s v="$1,038.75"/>
    <s v="$1,038.75"/>
    <x v="1"/>
  </r>
  <r>
    <n v="14096"/>
    <s v="C578269"/>
    <s v="CRUK"/>
    <s v="CRUK Commission"/>
    <d v="2011-11-23T00:00:00"/>
    <d v="1899-12-30T13:39:00"/>
    <n v="1"/>
    <s v="$849.93"/>
    <s v="$849.93"/>
    <x v="1"/>
  </r>
  <r>
    <n v="14096"/>
    <s v="C579195"/>
    <s v="CRUK"/>
    <s v="CRUK Commission"/>
    <d v="2011-11-28T00:00:00"/>
    <d v="1899-12-30T15:54:00"/>
    <n v="1"/>
    <s v="$987.14"/>
    <s v="$987.14"/>
    <x v="1"/>
  </r>
  <r>
    <n v="14096"/>
    <s v="C580726"/>
    <s v="CRUK"/>
    <s v="CRUK Commission"/>
    <d v="2011-12-05T00:00:00"/>
    <d v="1899-12-30T17:17:00"/>
    <n v="1"/>
    <s v="$1,100.44"/>
    <s v="$1,100.44"/>
    <x v="1"/>
  </r>
  <r>
    <n v="13798"/>
    <s v="C550475"/>
    <n v="21163"/>
    <s v="DO NOT TOUCH MY STUFF DOOR HANGER"/>
    <d v="2011-04-18T00:00:00"/>
    <d v="1899-12-30T13:59:00"/>
    <n v="1"/>
    <s v="$1.25"/>
    <s v="$1.25"/>
    <x v="1"/>
  </r>
  <r>
    <n v="13798"/>
    <s v="C550475"/>
    <n v="21181"/>
    <s v="PLEASE ONE PERSON METAL SIGN"/>
    <d v="2011-04-18T00:00:00"/>
    <d v="1899-12-30T13:59:00"/>
    <n v="1"/>
    <s v="$1.85"/>
    <s v="$1.85"/>
    <x v="1"/>
  </r>
  <r>
    <n v="13798"/>
    <s v="C550475"/>
    <n v="21166"/>
    <s v="COOK WITH WINE METAL SIGN"/>
    <d v="2011-04-18T00:00:00"/>
    <d v="1899-12-30T13:59:00"/>
    <n v="1"/>
    <s v="$1.85"/>
    <s v="$1.85"/>
    <x v="1"/>
  </r>
  <r>
    <n v="13798"/>
    <s v="C550475"/>
    <n v="21175"/>
    <s v="GIN + TONIC DIET METAL SIGN"/>
    <d v="2011-04-18T00:00:00"/>
    <d v="1899-12-30T13:59:00"/>
    <n v="1"/>
    <s v="$2.08"/>
    <s v="$2.08"/>
    <x v="1"/>
  </r>
  <r>
    <n v="13798"/>
    <s v="C550475"/>
    <n v="21169"/>
    <s v="YOU'RE CONFUSING ME METAL SIGN"/>
    <d v="2011-04-18T00:00:00"/>
    <d v="1899-12-30T13:59:00"/>
    <n v="1"/>
    <s v="$1.45"/>
    <s v="$1.45"/>
    <x v="1"/>
  </r>
  <r>
    <n v="13798"/>
    <s v="C550475"/>
    <n v="20718"/>
    <s v="RED RETROSPOT SHOPPER BAG"/>
    <d v="2011-04-18T00:00:00"/>
    <d v="1899-12-30T13:59:00"/>
    <n v="1"/>
    <s v="$1.06"/>
    <s v="$1.06"/>
    <x v="1"/>
  </r>
  <r>
    <n v="13798"/>
    <s v="C550475"/>
    <n v="21928"/>
    <s v="JUMBO BAG SCANDINAVIAN BLUE PAISLEY"/>
    <d v="2011-04-18T00:00:00"/>
    <d v="1899-12-30T13:59:00"/>
    <n v="1"/>
    <s v="$1.79"/>
    <s v="$1.79"/>
    <x v="1"/>
  </r>
  <r>
    <n v="13798"/>
    <s v="C550475"/>
    <n v="20724"/>
    <s v="RED RETROSPOT CHARLOTTE BAG"/>
    <d v="2011-04-18T00:00:00"/>
    <d v="1899-12-30T13:59:00"/>
    <n v="1"/>
    <s v="$0.72"/>
    <s v="$0.72"/>
    <x v="1"/>
  </r>
  <r>
    <n v="13798"/>
    <s v="C550475"/>
    <n v="35924"/>
    <s v="HANGING FAIRY CAKE DECORATION"/>
    <d v="2011-04-18T00:00:00"/>
    <d v="1899-12-30T13:59:00"/>
    <n v="6"/>
    <s v="$1.69"/>
    <s v="$10.14"/>
    <x v="1"/>
  </r>
  <r>
    <n v="13798"/>
    <s v="C550511"/>
    <n v="37449"/>
    <s v="CERAMIC CAKE STAND + HANGING CAKES"/>
    <d v="2011-04-18T00:00:00"/>
    <d v="1899-12-30T16:25:00"/>
    <n v="6"/>
    <s v="$8.50"/>
    <s v="$51"/>
    <x v="1"/>
  </r>
  <r>
    <n v="14403"/>
    <s v="C550423"/>
    <n v="23054"/>
    <s v="RECYCLED ACAPULCO MAT LAVENDER"/>
    <d v="2011-04-18T00:00:00"/>
    <d v="1899-12-30T12:06:00"/>
    <n v="1"/>
    <s v="$8.25"/>
    <s v="$8.25"/>
    <x v="1"/>
  </r>
  <r>
    <n v="14403"/>
    <s v="C550423"/>
    <n v="23053"/>
    <s v="RECYCLED ACAPULCO MAT PINK"/>
    <d v="2011-04-18T00:00:00"/>
    <d v="1899-12-30T12:06:00"/>
    <n v="1"/>
    <s v="$8.25"/>
    <s v="$8.25"/>
    <x v="1"/>
  </r>
  <r>
    <n v="14403"/>
    <s v="C550423"/>
    <n v="23052"/>
    <s v="RECYCLED ACAPULCO MAT TURQUOISE"/>
    <d v="2011-04-18T00:00:00"/>
    <d v="1899-12-30T12:06:00"/>
    <n v="1"/>
    <s v="$8.25"/>
    <s v="$8.25"/>
    <x v="1"/>
  </r>
  <r>
    <n v="14403"/>
    <s v="C550423"/>
    <n v="23051"/>
    <s v="RECYCLED ACAPULCO MAT BLUE"/>
    <d v="2011-04-18T00:00:00"/>
    <d v="1899-12-30T12:06:00"/>
    <n v="1"/>
    <s v="$8.25"/>
    <s v="$8.25"/>
    <x v="1"/>
  </r>
  <r>
    <n v="14403"/>
    <s v="C550423"/>
    <n v="23050"/>
    <s v="RECYCLED ACAPULCO MAT GREEN"/>
    <d v="2011-04-18T00:00:00"/>
    <d v="1899-12-30T12:06:00"/>
    <n v="1"/>
    <s v="$8.25"/>
    <s v="$8.25"/>
    <x v="1"/>
  </r>
  <r>
    <n v="14403"/>
    <s v="C550423"/>
    <n v="23049"/>
    <s v="RECYCLED ACAPULCO MAT RED"/>
    <d v="2011-04-18T00:00:00"/>
    <d v="1899-12-30T12:06:00"/>
    <n v="1"/>
    <s v="$8.25"/>
    <s v="$8.25"/>
    <x v="1"/>
  </r>
  <r>
    <n v="15311"/>
    <s v="C550494"/>
    <n v="21314"/>
    <s v="SMALL GLASS HEART TRINKET POT"/>
    <d v="2011-04-18T00:00:00"/>
    <d v="1899-12-30T14:54:00"/>
    <n v="1"/>
    <s v="$1.85"/>
    <s v="$1.85"/>
    <x v="1"/>
  </r>
  <r>
    <n v="15311"/>
    <s v="C550494"/>
    <n v="22171"/>
    <s v="3 HOOK PHOTO SHELF ANTIQUE WHITE"/>
    <d v="2011-04-18T00:00:00"/>
    <d v="1899-12-30T14:54:00"/>
    <n v="1"/>
    <s v="$7.65"/>
    <s v="$7.65"/>
    <x v="1"/>
  </r>
  <r>
    <n v="15311"/>
    <s v="C550494"/>
    <n v="20712"/>
    <s v="JUMBO BAG WOODLAND ANIMALS"/>
    <d v="2011-04-18T00:00:00"/>
    <d v="1899-12-30T14:54:00"/>
    <n v="1"/>
    <s v="$1.79"/>
    <s v="$1.79"/>
    <x v="1"/>
  </r>
  <r>
    <n v="15311"/>
    <s v="C550494"/>
    <s v="82001S"/>
    <s v="VINYL RECORD FRAME SILVER"/>
    <d v="2011-04-18T00:00:00"/>
    <d v="1899-12-30T14:54:00"/>
    <n v="1"/>
    <s v="$3.39"/>
    <s v="$3.39"/>
    <x v="1"/>
  </r>
  <r>
    <n v="15311"/>
    <s v="C550494"/>
    <n v="20829"/>
    <s v="GLITTER HANGING BUTTERFLY STRING"/>
    <d v="2011-04-18T00:00:00"/>
    <d v="1899-12-30T14:54:00"/>
    <n v="1"/>
    <s v="$1.69"/>
    <s v="$1.69"/>
    <x v="1"/>
  </r>
  <r>
    <n v="15615"/>
    <s v="C550454"/>
    <n v="84946"/>
    <s v="ANTIQUE SILVER T-LIGHT GLASS"/>
    <d v="2011-04-18T00:00:00"/>
    <d v="1899-12-30T13:00:00"/>
    <n v="6"/>
    <s v="$1.25"/>
    <s v="$7.5"/>
    <x v="1"/>
  </r>
  <r>
    <n v="15973"/>
    <s v="C550349"/>
    <n v="21735"/>
    <s v="TWO DOOR CURIO CABINET"/>
    <d v="2011-04-18T00:00:00"/>
    <d v="1899-12-30T09:39:00"/>
    <n v="1"/>
    <s v="$10.95"/>
    <s v="$10.95"/>
    <x v="1"/>
  </r>
  <r>
    <n v="16033"/>
    <s v="C550363"/>
    <n v="22443"/>
    <s v="GROW YOUR OWN HERBS SET OF 3"/>
    <d v="2011-04-18T00:00:00"/>
    <d v="1899-12-30T11:20:00"/>
    <n v="1"/>
    <s v="$7.95"/>
    <s v="$7.95"/>
    <x v="1"/>
  </r>
  <r>
    <n v="16033"/>
    <s v="C550489"/>
    <n v="22427"/>
    <s v="ENAMEL FLOWER JUG CREAM"/>
    <d v="2011-04-18T00:00:00"/>
    <d v="1899-12-30T14:30:00"/>
    <n v="6"/>
    <s v="$5.95"/>
    <s v="$35.7"/>
    <x v="1"/>
  </r>
  <r>
    <n v="16550"/>
    <s v="C550442"/>
    <n v="22197"/>
    <s v="SMALL POPCORN HOLDER"/>
    <d v="2011-04-18T00:00:00"/>
    <d v="1899-12-30T12:28:00"/>
    <n v="1"/>
    <s v="$0.85"/>
    <s v="$0.85"/>
    <x v="1"/>
  </r>
  <r>
    <n v="16550"/>
    <s v="C550442"/>
    <n v="21622"/>
    <s v="VINTAGE UNION JACK CUSHION COVER"/>
    <d v="2011-04-18T00:00:00"/>
    <d v="1899-12-30T12:28:00"/>
    <n v="1"/>
    <s v="$4.95"/>
    <s v="$4.95"/>
    <x v="1"/>
  </r>
  <r>
    <n v="17841"/>
    <s v="C550353"/>
    <n v="22090"/>
    <s v="PAPER BUNTING RETROSPOT"/>
    <d v="2011-04-18T00:00:00"/>
    <d v="1899-12-30T10:29:00"/>
    <n v="1"/>
    <s v="$2.95"/>
    <s v="$2.95"/>
    <x v="1"/>
  </r>
  <r>
    <n v="17841"/>
    <s v="C550353"/>
    <n v="22719"/>
    <s v="GUMBALL MONOCHROME COAT RACK"/>
    <d v="2011-04-18T00:00:00"/>
    <d v="1899-12-30T10:29:00"/>
    <n v="1"/>
    <s v="$1.25"/>
    <s v="$1.25"/>
    <x v="1"/>
  </r>
  <r>
    <n v="17841"/>
    <s v="C550353"/>
    <n v="21461"/>
    <s v="BLUE EASTER EGG HUNT START POST"/>
    <d v="2011-04-18T00:00:00"/>
    <d v="1899-12-30T10:29:00"/>
    <n v="1"/>
    <s v="$1.95"/>
    <s v="$1.95"/>
    <x v="1"/>
  </r>
  <r>
    <n v="17841"/>
    <s v="C550353"/>
    <s v="51020B"/>
    <s v="STRIPY DESIGN SHOWER CAP"/>
    <d v="2011-04-18T00:00:00"/>
    <d v="1899-12-30T10:29:00"/>
    <n v="1"/>
    <s v="$0.29"/>
    <s v="$0.29"/>
    <x v="1"/>
  </r>
  <r>
    <n v="17841"/>
    <s v="C550353"/>
    <n v="22654"/>
    <s v="DELUXE SEWING KIT"/>
    <d v="2011-04-18T00:00:00"/>
    <d v="1899-12-30T10:29:00"/>
    <n v="1"/>
    <s v="$5.95"/>
    <s v="$5.95"/>
    <x v="1"/>
  </r>
  <r>
    <n v="12569"/>
    <s v="C550611"/>
    <n v="22060"/>
    <s v="LARGE CAKE STAND HANGING HEARTS"/>
    <d v="2011-04-19T00:00:00"/>
    <d v="1899-12-30T12:23:00"/>
    <n v="6"/>
    <s v="$3.95"/>
    <s v="$23.7"/>
    <x v="0"/>
  </r>
  <r>
    <n v="13134"/>
    <s v="C550648"/>
    <n v="22697"/>
    <s v="GREEN REGENCY TEACUP AND SAUCER"/>
    <d v="2011-04-19T00:00:00"/>
    <d v="1899-12-30T16:36:00"/>
    <n v="1"/>
    <s v="$2.95"/>
    <s v="$2.95"/>
    <x v="1"/>
  </r>
  <r>
    <n v="13134"/>
    <s v="C550647"/>
    <n v="22960"/>
    <s v="JAM MAKING SET WITH JARS"/>
    <d v="2011-04-19T00:00:00"/>
    <d v="1899-12-30T16:33:00"/>
    <n v="6"/>
    <s v="$4.25"/>
    <s v="$25.5"/>
    <x v="1"/>
  </r>
  <r>
    <n v="13735"/>
    <s v="C550614"/>
    <n v="22968"/>
    <s v="ROSE COTTAGE KEEPSAKE BOX"/>
    <d v="2011-04-19T00:00:00"/>
    <d v="1899-12-30T12:40:00"/>
    <n v="1"/>
    <s v="$8.50"/>
    <s v="$8.5"/>
    <x v="1"/>
  </r>
  <r>
    <n v="13735"/>
    <s v="C550614"/>
    <s v="84849B"/>
    <s v="FAIRY SOAP SOAP HOLDER"/>
    <d v="2011-04-19T00:00:00"/>
    <d v="1899-12-30T12:40:00"/>
    <n v="1"/>
    <s v="$1.69"/>
    <s v="$1.69"/>
    <x v="1"/>
  </r>
  <r>
    <n v="13735"/>
    <s v="C550614"/>
    <n v="22635"/>
    <s v="CHILDS BREAKFAST SET DOLLY GIRL"/>
    <d v="2011-04-19T00:00:00"/>
    <d v="1899-12-30T12:40:00"/>
    <n v="1"/>
    <s v="$9.95"/>
    <s v="$9.95"/>
    <x v="1"/>
  </r>
  <r>
    <n v="14339"/>
    <s v="C550540"/>
    <n v="23155"/>
    <s v="KNICKERBOCKERGLORY MAGNET ASSORTED"/>
    <d v="2011-04-19T00:00:00"/>
    <d v="1899-12-30T11:31:00"/>
    <n v="12"/>
    <s v="$0.83"/>
    <s v="$9.96"/>
    <x v="1"/>
  </r>
  <r>
    <n v="15027"/>
    <s v="C550642"/>
    <n v="22605"/>
    <s v="WOODEN CROQUET GARDEN SET"/>
    <d v="2011-04-19T00:00:00"/>
    <d v="1899-12-30T16:09:00"/>
    <n v="1"/>
    <s v="$12.75"/>
    <s v="$12.75"/>
    <x v="1"/>
  </r>
  <r>
    <n v="16873"/>
    <s v="C550646"/>
    <n v="22845"/>
    <s v="VINTAGE CREAM CAT FOOD CONTAINER"/>
    <d v="2011-04-19T00:00:00"/>
    <d v="1899-12-30T16:32:00"/>
    <n v="1"/>
    <s v="$6.35"/>
    <s v="$6.35"/>
    <x v="1"/>
  </r>
  <r>
    <n v="16873"/>
    <s v="C550646"/>
    <n v="22457"/>
    <s v="NATURAL SLATE HEART CHALKBOARD"/>
    <d v="2011-04-19T00:00:00"/>
    <d v="1899-12-30T16:32:00"/>
    <n v="1"/>
    <s v="$2.95"/>
    <s v="$2.95"/>
    <x v="1"/>
  </r>
  <r>
    <n v="16873"/>
    <s v="C550646"/>
    <n v="82482"/>
    <s v="WOODEN PICTURE FRAME WHITE FINISH"/>
    <d v="2011-04-19T00:00:00"/>
    <d v="1899-12-30T16:32:00"/>
    <n v="1"/>
    <s v="$2.55"/>
    <s v="$2.55"/>
    <x v="1"/>
  </r>
  <r>
    <n v="17746"/>
    <s v="C550538"/>
    <n v="22060"/>
    <s v="LARGE CAKE STAND HANGING HEARTS"/>
    <d v="2011-04-19T00:00:00"/>
    <d v="1899-12-30T11:26:00"/>
    <n v="1"/>
    <s v="$3.95"/>
    <s v="$3.95"/>
    <x v="1"/>
  </r>
  <r>
    <n v="12457"/>
    <s v="C550668"/>
    <n v="22636"/>
    <s v="CHILDS BREAKFAST SET CIRCUS PARADE"/>
    <d v="2011-04-20T00:00:00"/>
    <d v="1899-12-30T09:49:00"/>
    <n v="6"/>
    <s v="$7.65"/>
    <s v="$45.9"/>
    <x v="12"/>
  </r>
  <r>
    <n v="12997"/>
    <s v="C550709"/>
    <n v="21232"/>
    <s v="STRAWBERRY CERAMIC TRINKET BOX"/>
    <d v="2011-04-20T00:00:00"/>
    <d v="1899-12-30T10:53:00"/>
    <n v="1"/>
    <s v="$1.25"/>
    <s v="$1.25"/>
    <x v="1"/>
  </r>
  <r>
    <n v="12997"/>
    <s v="C550709"/>
    <n v="22212"/>
    <s v="FOUR HOOK  WHITE LOVEBIRDS"/>
    <d v="2011-04-20T00:00:00"/>
    <d v="1899-12-30T10:53:00"/>
    <n v="1"/>
    <s v="$2.10"/>
    <s v="$2.1"/>
    <x v="1"/>
  </r>
  <r>
    <n v="13089"/>
    <s v="C550752"/>
    <n v="22801"/>
    <s v="ANTIQUE GLASS PEDESTAL BOWL"/>
    <d v="2011-04-20T00:00:00"/>
    <d v="1899-12-30T11:49:00"/>
    <n v="1"/>
    <s v="$3.75"/>
    <s v="$3.75"/>
    <x v="1"/>
  </r>
  <r>
    <n v="13717"/>
    <s v="C550807"/>
    <n v="22423"/>
    <s v="REGENCY CAKESTAND 3 TIER"/>
    <d v="2011-04-20T00:00:00"/>
    <d v="1899-12-30T15:56:00"/>
    <n v="1"/>
    <s v="$12.75"/>
    <s v="$12.75"/>
    <x v="1"/>
  </r>
  <r>
    <n v="14189"/>
    <s v="C550809"/>
    <n v="22728"/>
    <s v="ALARM CLOCK BAKELIKE PINK"/>
    <d v="2011-04-20T00:00:00"/>
    <d v="1899-12-30T15:58:00"/>
    <n v="1"/>
    <s v="$3.75"/>
    <s v="$3.75"/>
    <x v="1"/>
  </r>
  <r>
    <n v="14323"/>
    <s v="C550808"/>
    <n v="22698"/>
    <s v="PINK REGENCY TEACUP AND SAUCER"/>
    <d v="2011-04-20T00:00:00"/>
    <d v="1899-12-30T15:57:00"/>
    <n v="1"/>
    <s v="$2.95"/>
    <s v="$2.95"/>
    <x v="1"/>
  </r>
  <r>
    <n v="14323"/>
    <s v="C550808"/>
    <n v="22699"/>
    <s v="ROSES REGENCY TEACUP AND SAUCER"/>
    <d v="2011-04-20T00:00:00"/>
    <d v="1899-12-30T15:57:00"/>
    <n v="1"/>
    <s v="$2.95"/>
    <s v="$2.95"/>
    <x v="1"/>
  </r>
  <r>
    <n v="14323"/>
    <s v="C550808"/>
    <n v="22697"/>
    <s v="GREEN REGENCY TEACUP AND SAUCER"/>
    <d v="2011-04-20T00:00:00"/>
    <d v="1899-12-30T15:57:00"/>
    <n v="1"/>
    <s v="$2.95"/>
    <s v="$2.95"/>
    <x v="1"/>
  </r>
  <r>
    <n v="14323"/>
    <s v="C550808"/>
    <n v="22960"/>
    <s v="JAM MAKING SET WITH JARS"/>
    <d v="2011-04-20T00:00:00"/>
    <d v="1899-12-30T15:57:00"/>
    <n v="1"/>
    <s v="$4.25"/>
    <s v="$4.25"/>
    <x v="1"/>
  </r>
  <r>
    <n v="15655"/>
    <s v="C550812"/>
    <n v="22180"/>
    <s v="RETROSPOT LAMP"/>
    <d v="2011-04-20T00:00:00"/>
    <d v="1899-12-30T16:28:00"/>
    <n v="1"/>
    <s v="$9.95"/>
    <s v="$9.95"/>
    <x v="1"/>
  </r>
  <r>
    <n v="16611"/>
    <s v="C550814"/>
    <n v="22191"/>
    <s v="IVORY DINER WALL CLOCK"/>
    <d v="2011-04-20T00:00:00"/>
    <d v="1899-12-30T16:41:00"/>
    <n v="1"/>
    <s v="$8.50"/>
    <s v="$8.5"/>
    <x v="1"/>
  </r>
  <r>
    <n v="16923"/>
    <s v="C550664"/>
    <n v="22699"/>
    <s v="ROSES REGENCY TEACUP AND SAUCER"/>
    <d v="2011-04-20T00:00:00"/>
    <d v="1899-12-30T09:31:00"/>
    <n v="1"/>
    <s v="$2.95"/>
    <s v="$2.95"/>
    <x v="1"/>
  </r>
  <r>
    <n v="17211"/>
    <s v="C550780"/>
    <s v="84507C"/>
    <s v="BLUE CIRCLES DESIGN MONKEY DOLL"/>
    <d v="2011-04-20T00:00:00"/>
    <d v="1899-12-30T13:39:00"/>
    <n v="1"/>
    <s v="$2.55"/>
    <s v="$2.55"/>
    <x v="1"/>
  </r>
  <r>
    <n v="17211"/>
    <s v="C550780"/>
    <n v="22178"/>
    <s v="VICTORIAN GLASS HANGING T-LIGHT"/>
    <d v="2011-04-20T00:00:00"/>
    <d v="1899-12-30T13:39:00"/>
    <n v="12"/>
    <s v="$1.25"/>
    <s v="$15"/>
    <x v="1"/>
  </r>
  <r>
    <n v="14152"/>
    <s v="C550969"/>
    <n v="21790"/>
    <s v="VINTAGE SNAP CARDS"/>
    <d v="2011-04-21T00:00:00"/>
    <d v="1899-12-30T17:00:00"/>
    <n v="12"/>
    <s v="$0.85"/>
    <s v="$10.2"/>
    <x v="1"/>
  </r>
  <r>
    <n v="14834"/>
    <s v="C550962"/>
    <n v="22191"/>
    <s v="IVORY DINER WALL CLOCK"/>
    <d v="2011-04-21T00:00:00"/>
    <d v="1899-12-30T16:42:00"/>
    <n v="1"/>
    <s v="$8.50"/>
    <s v="$8.5"/>
    <x v="1"/>
  </r>
  <r>
    <n v="14834"/>
    <s v="C550962"/>
    <n v="21754"/>
    <s v="HOME BUILDING BLOCK WORD"/>
    <d v="2011-04-21T00:00:00"/>
    <d v="1899-12-30T16:42:00"/>
    <n v="1"/>
    <s v="$5.95"/>
    <s v="$5.95"/>
    <x v="1"/>
  </r>
  <r>
    <n v="15594"/>
    <s v="C550959"/>
    <n v="22960"/>
    <s v="JAM MAKING SET WITH JARS"/>
    <d v="2011-04-21T00:00:00"/>
    <d v="1899-12-30T16:38:00"/>
    <n v="1"/>
    <s v="$4.25"/>
    <s v="$4.25"/>
    <x v="1"/>
  </r>
  <r>
    <n v="17663"/>
    <s v="C550966"/>
    <n v="22841"/>
    <s v="ROUND CAKE TIN VINTAGE GREEN"/>
    <d v="2011-04-21T00:00:00"/>
    <d v="1899-12-30T16:57:00"/>
    <n v="1"/>
    <s v="$7.95"/>
    <s v="$7.95"/>
    <x v="1"/>
  </r>
  <r>
    <n v="12705"/>
    <s v="C551018"/>
    <n v="22667"/>
    <s v="RECIPE BOX RETROSPOT"/>
    <d v="2011-04-26T00:00:00"/>
    <d v="1899-12-30T11:19:00"/>
    <n v="6"/>
    <s v="$2.95"/>
    <s v="$17.7"/>
    <x v="0"/>
  </r>
  <r>
    <n v="12705"/>
    <s v="C551018"/>
    <n v="22355"/>
    <s v="CHARLOTTE BAG SUKI DESIGN"/>
    <d v="2011-04-26T00:00:00"/>
    <d v="1899-12-30T11:19:00"/>
    <n v="1"/>
    <s v="$0.85"/>
    <s v="$0.85"/>
    <x v="0"/>
  </r>
  <r>
    <n v="12705"/>
    <s v="C551018"/>
    <n v="21426"/>
    <s v="WOODLAND STORAGE BOX SMALL"/>
    <d v="2011-04-26T00:00:00"/>
    <d v="1899-12-30T11:19:00"/>
    <n v="1"/>
    <s v="$2.10"/>
    <s v="$2.1"/>
    <x v="0"/>
  </r>
  <r>
    <n v="12705"/>
    <s v="C551018"/>
    <n v="21424"/>
    <s v="WOODLAND STORAGE BOX LARGE"/>
    <d v="2011-04-26T00:00:00"/>
    <d v="1899-12-30T11:19:00"/>
    <n v="1"/>
    <s v="$2.95"/>
    <s v="$2.95"/>
    <x v="0"/>
  </r>
  <r>
    <n v="12705"/>
    <s v="C551018"/>
    <n v="21238"/>
    <s v="RED RETROSPOT CUP"/>
    <d v="2011-04-26T00:00:00"/>
    <d v="1899-12-30T11:19:00"/>
    <n v="1"/>
    <s v="$0.85"/>
    <s v="$0.85"/>
    <x v="0"/>
  </r>
  <r>
    <n v="12705"/>
    <s v="C551018"/>
    <n v="20719"/>
    <s v="WOODLAND CHARLOTTE BAG"/>
    <d v="2011-04-26T00:00:00"/>
    <d v="1899-12-30T11:19:00"/>
    <n v="1"/>
    <s v="$0.85"/>
    <s v="$0.85"/>
    <x v="0"/>
  </r>
  <r>
    <n v="12705"/>
    <s v="C551018"/>
    <n v="22328"/>
    <s v="ROUND SNACK BOXES SET OF 4 FRUITS"/>
    <d v="2011-04-26T00:00:00"/>
    <d v="1899-12-30T11:19:00"/>
    <n v="1"/>
    <s v="$2.95"/>
    <s v="$2.95"/>
    <x v="0"/>
  </r>
  <r>
    <n v="12753"/>
    <s v="C551015"/>
    <n v="22361"/>
    <s v="GLASS JAR DAISY FRESH COTTON WOOL"/>
    <d v="2011-04-26T00:00:00"/>
    <d v="1899-12-30T11:06:00"/>
    <n v="1"/>
    <s v="$2.55"/>
    <s v="$2.55"/>
    <x v="8"/>
  </r>
  <r>
    <n v="12753"/>
    <s v="C551015"/>
    <n v="21774"/>
    <s v="DECORATIVE CATS BATHROOM BOTTLE"/>
    <d v="2011-04-26T00:00:00"/>
    <d v="1899-12-30T11:06:00"/>
    <n v="1"/>
    <s v="$1.25"/>
    <s v="$1.25"/>
    <x v="8"/>
  </r>
  <r>
    <n v="12753"/>
    <s v="C551015"/>
    <n v="22661"/>
    <s v="CHARLOTTE BAG DOLLY GIRL DESIGN"/>
    <d v="2011-04-26T00:00:00"/>
    <d v="1899-12-30T11:06:00"/>
    <n v="1"/>
    <s v="$0.72"/>
    <s v="$0.72"/>
    <x v="8"/>
  </r>
  <r>
    <n v="14211"/>
    <s v="C551167"/>
    <n v="82483"/>
    <s v="WOOD 2 DRAWER CABINET WHITE FINISH"/>
    <d v="2011-04-26T00:00:00"/>
    <d v="1899-12-30T16:02:00"/>
    <n v="1"/>
    <s v="$6.95"/>
    <s v="$6.95"/>
    <x v="1"/>
  </r>
  <r>
    <n v="14329"/>
    <s v="C551175"/>
    <n v="22325"/>
    <s v="MOBILE VINTAGE HEARTS"/>
    <d v="2011-04-26T00:00:00"/>
    <d v="1899-12-30T17:17:00"/>
    <n v="1"/>
    <s v="$4.95"/>
    <s v="$4.95"/>
    <x v="1"/>
  </r>
  <r>
    <n v="14586"/>
    <s v="C551180"/>
    <n v="22533"/>
    <s v="MAGIC DRAWING SLATE BAKE A CAKE"/>
    <d v="2011-04-26T00:00:00"/>
    <d v="1899-12-30T17:32:00"/>
    <n v="24"/>
    <s v="$0.42"/>
    <s v="$10.08"/>
    <x v="1"/>
  </r>
  <r>
    <n v="14586"/>
    <s v="C551180"/>
    <n v="22418"/>
    <s v="10 COLOUR SPACEBOY PEN"/>
    <d v="2011-04-26T00:00:00"/>
    <d v="1899-12-30T17:32:00"/>
    <n v="24"/>
    <s v="$0.85"/>
    <s v="$20.4"/>
    <x v="1"/>
  </r>
  <r>
    <n v="14586"/>
    <s v="C551180"/>
    <n v="21212"/>
    <s v="PACK OF 72 RETROSPOT CAKE CASES"/>
    <d v="2011-04-26T00:00:00"/>
    <d v="1899-12-30T17:32:00"/>
    <n v="24"/>
    <s v="$0.55"/>
    <s v="$13.2"/>
    <x v="1"/>
  </r>
  <r>
    <n v="14586"/>
    <s v="C551180"/>
    <n v="20975"/>
    <s v="12 PENCILS SMALL TUBE RED RETROSPOT"/>
    <d v="2011-04-26T00:00:00"/>
    <d v="1899-12-30T17:32:00"/>
    <n v="24"/>
    <s v="$0.65"/>
    <s v="$15.6"/>
    <x v="1"/>
  </r>
  <r>
    <n v="15805"/>
    <s v="C551178"/>
    <n v="21539"/>
    <s v="RED RETROSPOT BUTTER DISH"/>
    <d v="2011-04-26T00:00:00"/>
    <d v="1899-12-30T17:26:00"/>
    <n v="1"/>
    <s v="$4.95"/>
    <s v="$4.95"/>
    <x v="1"/>
  </r>
  <r>
    <n v="16356"/>
    <s v="C551061"/>
    <n v="82551"/>
    <s v="LAUNDRY 15C METAL SIGN"/>
    <d v="2011-04-26T00:00:00"/>
    <d v="1899-12-30T12:13:00"/>
    <n v="1"/>
    <s v="$1.45"/>
    <s v="$1.45"/>
    <x v="1"/>
  </r>
  <r>
    <n v="17061"/>
    <s v="C551139"/>
    <n v="21352"/>
    <s v="EUCALYPTUS &amp; PINECONE  WREATH"/>
    <d v="2011-04-26T00:00:00"/>
    <d v="1899-12-30T13:10:00"/>
    <n v="6"/>
    <s v="$6.75"/>
    <s v="$40.5"/>
    <x v="1"/>
  </r>
  <r>
    <n v="17613"/>
    <s v="C551140"/>
    <n v="48194"/>
    <s v="DOORMAT HEARTS"/>
    <d v="2011-04-26T00:00:00"/>
    <d v="1899-12-30T13:11:00"/>
    <n v="1"/>
    <s v="$7.95"/>
    <s v="$7.95"/>
    <x v="1"/>
  </r>
  <r>
    <n v="13993"/>
    <s v="C551336"/>
    <n v="22960"/>
    <s v="JAM MAKING SET WITH JARS"/>
    <d v="2011-04-27T00:00:00"/>
    <d v="1899-12-30T16:53:00"/>
    <n v="1"/>
    <s v="$4.25"/>
    <s v="$4.25"/>
    <x v="1"/>
  </r>
  <r>
    <n v="14198"/>
    <s v="C551335"/>
    <n v="22914"/>
    <s v="BLUE COAT RACK PARIS FASHION"/>
    <d v="2011-04-27T00:00:00"/>
    <d v="1899-12-30T16:44:00"/>
    <n v="1"/>
    <s v="$4.95"/>
    <s v="$4.95"/>
    <x v="1"/>
  </r>
  <r>
    <n v="14198"/>
    <s v="C551335"/>
    <n v="22784"/>
    <s v="LANTERN CREAM GAZEBO"/>
    <d v="2011-04-27T00:00:00"/>
    <d v="1899-12-30T16:44:00"/>
    <n v="1"/>
    <s v="$4.95"/>
    <s v="$4.95"/>
    <x v="1"/>
  </r>
  <r>
    <n v="14626"/>
    <s v="C551329"/>
    <n v="21870"/>
    <s v="I CAN ONLY PLEASE ONE PERSON MUG"/>
    <d v="2011-04-27T00:00:00"/>
    <d v="1899-12-30T16:13:00"/>
    <n v="12"/>
    <s v="$1.25"/>
    <s v="$15"/>
    <x v="1"/>
  </r>
  <r>
    <n v="15005"/>
    <s v="C551285"/>
    <s v="72351B"/>
    <s v="SET/6 PINK  BUTTERFLY T-LIGHTS"/>
    <d v="2011-04-27T00:00:00"/>
    <d v="1899-12-30T14:07:00"/>
    <n v="1"/>
    <s v="$2.10"/>
    <s v="$2.1"/>
    <x v="1"/>
  </r>
  <r>
    <n v="15005"/>
    <s v="C551285"/>
    <n v="20703"/>
    <s v="BLUE PADDED SOFT MOBILE"/>
    <d v="2011-04-27T00:00:00"/>
    <d v="1899-12-30T14:07:00"/>
    <n v="1"/>
    <s v="$4.25"/>
    <s v="$4.25"/>
    <x v="1"/>
  </r>
  <r>
    <n v="15005"/>
    <s v="C551285"/>
    <n v="82483"/>
    <s v="WOOD 2 DRAWER CABINET WHITE FINISH"/>
    <d v="2011-04-27T00:00:00"/>
    <d v="1899-12-30T14:07:00"/>
    <n v="1"/>
    <s v="$6.95"/>
    <s v="$6.95"/>
    <x v="1"/>
  </r>
  <r>
    <n v="15005"/>
    <s v="C551285"/>
    <n v="21930"/>
    <s v="JUMBO STORAGE BAG SKULLS"/>
    <d v="2011-04-27T00:00:00"/>
    <d v="1899-12-30T14:07:00"/>
    <n v="1"/>
    <s v="$2.08"/>
    <s v="$2.08"/>
    <x v="1"/>
  </r>
  <r>
    <n v="15005"/>
    <s v="C551285"/>
    <n v="37450"/>
    <s v="CERAMIC CAKE BOWL + HANGING CAKES"/>
    <d v="2011-04-27T00:00:00"/>
    <d v="1899-12-30T14:07:00"/>
    <n v="1"/>
    <s v="$2.95"/>
    <s v="$2.95"/>
    <x v="1"/>
  </r>
  <r>
    <n v="15005"/>
    <s v="C551285"/>
    <n v="22649"/>
    <s v="STRAWBERRY FAIRY CAKE TEAPOT"/>
    <d v="2011-04-27T00:00:00"/>
    <d v="1899-12-30T14:07:00"/>
    <n v="1"/>
    <s v="$4.95"/>
    <s v="$4.95"/>
    <x v="1"/>
  </r>
  <r>
    <n v="15220"/>
    <s v="C551316"/>
    <n v="21703"/>
    <s v="BAG 125g SWIRLY MARBLES"/>
    <d v="2011-04-27T00:00:00"/>
    <d v="1899-12-30T15:12:00"/>
    <n v="12"/>
    <s v="$0.42"/>
    <s v="$5.04"/>
    <x v="1"/>
  </r>
  <r>
    <n v="17069"/>
    <s v="C551196"/>
    <n v="22667"/>
    <s v="RECIPE BOX RETROSPOT"/>
    <d v="2011-04-27T00:00:00"/>
    <d v="1899-12-30T11:26:00"/>
    <n v="1"/>
    <s v="$2.95"/>
    <s v="$2.95"/>
    <x v="1"/>
  </r>
  <r>
    <n v="17069"/>
    <s v="C551196"/>
    <s v="84970S"/>
    <s v="HANGING HEART ZINC T-LIGHT HOLDER"/>
    <d v="2011-04-27T00:00:00"/>
    <d v="1899-12-30T11:26:00"/>
    <n v="1"/>
    <s v="$0.85"/>
    <s v="$0.85"/>
    <x v="1"/>
  </r>
  <r>
    <n v="17069"/>
    <s v="C551196"/>
    <n v="71459"/>
    <s v="HANGING JAM JAR T-LIGHT HOLDER"/>
    <d v="2011-04-27T00:00:00"/>
    <d v="1899-12-30T11:26:00"/>
    <n v="1"/>
    <s v="$0.85"/>
    <s v="$0.85"/>
    <x v="1"/>
  </r>
  <r>
    <n v="17115"/>
    <s v="C551330"/>
    <n v="22776"/>
    <s v="SWEETHEART CAKESTAND 3 TIER"/>
    <d v="2011-04-27T00:00:00"/>
    <d v="1899-12-30T16:17:00"/>
    <n v="1"/>
    <s v="$9.95"/>
    <s v="$9.95"/>
    <x v="1"/>
  </r>
  <r>
    <n v="13085"/>
    <s v="C551464"/>
    <n v="22299"/>
    <s v="PIG KEYRING WITH LIGHT &amp; SOUND"/>
    <d v="2011-04-28T00:00:00"/>
    <d v="1899-12-30T16:15:00"/>
    <n v="24"/>
    <s v="$1.25"/>
    <s v="$30"/>
    <x v="1"/>
  </r>
  <r>
    <n v="13085"/>
    <s v="C551464"/>
    <n v="22748"/>
    <s v="POPPY'S PLAYHOUSE KITCHEN"/>
    <d v="2011-04-28T00:00:00"/>
    <d v="1899-12-30T16:15:00"/>
    <n v="6"/>
    <s v="$2.10"/>
    <s v="$12.6"/>
    <x v="1"/>
  </r>
  <r>
    <n v="13085"/>
    <s v="C551464"/>
    <n v="22746"/>
    <s v="POPPY'S PLAYHOUSE LIVINGROOM"/>
    <d v="2011-04-28T00:00:00"/>
    <d v="1899-12-30T16:15:00"/>
    <n v="6"/>
    <s v="$2.10"/>
    <s v="$12.6"/>
    <x v="1"/>
  </r>
  <r>
    <n v="13085"/>
    <s v="C551464"/>
    <n v="22147"/>
    <s v="FELTCRAFT BUTTERFLY HEARTS"/>
    <d v="2011-04-28T00:00:00"/>
    <d v="1899-12-30T16:15:00"/>
    <n v="12"/>
    <s v="$1.45"/>
    <s v="$17.4"/>
    <x v="1"/>
  </r>
  <r>
    <n v="13085"/>
    <s v="C551464"/>
    <n v="22745"/>
    <s v="POPPY'S PLAYHOUSE BEDROOM"/>
    <d v="2011-04-28T00:00:00"/>
    <d v="1899-12-30T16:15:00"/>
    <n v="6"/>
    <s v="$2.10"/>
    <s v="$12.6"/>
    <x v="1"/>
  </r>
  <r>
    <n v="13085"/>
    <s v="C551464"/>
    <n v="22271"/>
    <s v="FELTCRAFT DOLL ROSIE"/>
    <d v="2011-04-28T00:00:00"/>
    <d v="1899-12-30T16:15:00"/>
    <n v="6"/>
    <s v="$2.95"/>
    <s v="$17.7"/>
    <x v="1"/>
  </r>
  <r>
    <n v="13102"/>
    <s v="C551508"/>
    <n v="23194"/>
    <s v="GYMKHANA TREASURE BOOK BOX"/>
    <d v="2011-04-28T00:00:00"/>
    <d v="1899-12-30T18:16:00"/>
    <n v="6"/>
    <s v="$2.25"/>
    <s v="$13.5"/>
    <x v="1"/>
  </r>
  <r>
    <n v="13534"/>
    <s v="C551463"/>
    <n v="22411"/>
    <s v="JUMBO SHOPPER VINTAGE RED PAISLEY"/>
    <d v="2011-04-28T00:00:00"/>
    <d v="1899-12-30T16:13:00"/>
    <n v="1"/>
    <s v="$2.08"/>
    <s v="$2.08"/>
    <x v="1"/>
  </r>
  <r>
    <n v="13534"/>
    <s v="C551463"/>
    <n v="23142"/>
    <s v="IVORY WIRE KITCHEN ORGANISER"/>
    <d v="2011-04-28T00:00:00"/>
    <d v="1899-12-30T16:13:00"/>
    <n v="1"/>
    <s v="$10.40"/>
    <s v="$10.4"/>
    <x v="1"/>
  </r>
  <r>
    <n v="14032"/>
    <s v="C551512"/>
    <n v="23156"/>
    <s v="SET OF 5 MINI GROCERY MAGNETS"/>
    <d v="2011-04-28T00:00:00"/>
    <d v="1899-12-30T19:51:00"/>
    <n v="12"/>
    <s v="$2.08"/>
    <s v="$24.96"/>
    <x v="1"/>
  </r>
  <r>
    <n v="14189"/>
    <s v="C551466"/>
    <n v="22859"/>
    <s v="EASTER TIN BUNNY BOUQUET"/>
    <d v="2011-04-28T00:00:00"/>
    <d v="1899-12-30T16:18:00"/>
    <n v="6"/>
    <s v="$1.65"/>
    <s v="$9.9"/>
    <x v="1"/>
  </r>
  <r>
    <n v="14311"/>
    <s v="C551511"/>
    <n v="22762"/>
    <s v="CUPBOARD 3 DRAWER MA CAMPAGNE"/>
    <d v="2011-04-28T00:00:00"/>
    <d v="1899-12-30T19:49:00"/>
    <n v="1"/>
    <s v="$14.95"/>
    <s v="$14.95"/>
    <x v="1"/>
  </r>
  <r>
    <n v="14311"/>
    <s v="C551511"/>
    <n v="84818"/>
    <s v="DANISH ROSE PHOTO FRAME"/>
    <d v="2011-04-28T00:00:00"/>
    <d v="1899-12-30T19:49:00"/>
    <n v="6"/>
    <s v="$2.55"/>
    <s v="$15.3"/>
    <x v="1"/>
  </r>
  <r>
    <n v="14311"/>
    <s v="C551511"/>
    <n v="22697"/>
    <s v="GREEN REGENCY TEACUP AND SAUCER"/>
    <d v="2011-04-28T00:00:00"/>
    <d v="1899-12-30T19:49:00"/>
    <n v="1"/>
    <s v="$2.95"/>
    <s v="$2.95"/>
    <x v="1"/>
  </r>
  <r>
    <n v="14311"/>
    <s v="C551511"/>
    <n v="22424"/>
    <s v="ENAMEL BREAD BIN CREAM"/>
    <d v="2011-04-28T00:00:00"/>
    <d v="1899-12-30T19:49:00"/>
    <n v="1"/>
    <s v="$12.75"/>
    <s v="$12.75"/>
    <x v="1"/>
  </r>
  <r>
    <n v="14640"/>
    <s v="C551465"/>
    <n v="22487"/>
    <s v="WHITE WOOD GARDEN PLANT LADDER"/>
    <d v="2011-04-28T00:00:00"/>
    <d v="1899-12-30T16:17:00"/>
    <n v="1"/>
    <s v="$9.95"/>
    <s v="$9.95"/>
    <x v="1"/>
  </r>
  <r>
    <n v="14640"/>
    <s v="C551465"/>
    <n v="22697"/>
    <s v="GREEN REGENCY TEACUP AND SAUCER"/>
    <d v="2011-04-28T00:00:00"/>
    <d v="1899-12-30T16:17:00"/>
    <n v="1"/>
    <s v="$2.95"/>
    <s v="$2.95"/>
    <x v="1"/>
  </r>
  <r>
    <n v="15845"/>
    <s v="C551509"/>
    <n v="22968"/>
    <s v="ROSE COTTAGE KEEPSAKE BOX"/>
    <d v="2011-04-28T00:00:00"/>
    <d v="1899-12-30T18:27:00"/>
    <n v="6"/>
    <s v="$8.50"/>
    <s v="$51"/>
    <x v="1"/>
  </r>
  <r>
    <n v="16592"/>
    <s v="C551513"/>
    <n v="22667"/>
    <s v="RECIPE BOX RETROSPOT"/>
    <d v="2011-04-28T00:00:00"/>
    <d v="1899-12-30T19:52:00"/>
    <n v="1"/>
    <s v="$2.95"/>
    <s v="$2.95"/>
    <x v="1"/>
  </r>
  <r>
    <n v="16592"/>
    <s v="C551513"/>
    <n v="22191"/>
    <s v="IVORY DINER WALL CLOCK"/>
    <d v="2011-04-28T00:00:00"/>
    <d v="1899-12-30T19:52:00"/>
    <n v="1"/>
    <s v="$8.50"/>
    <s v="$8.5"/>
    <x v="1"/>
  </r>
  <r>
    <n v="17874"/>
    <s v="C551388"/>
    <n v="22902"/>
    <s v="TOTE BAG I LOVE LONDON"/>
    <d v="2011-04-28T00:00:00"/>
    <d v="1899-12-30T11:41:00"/>
    <n v="12"/>
    <s v="$2.10"/>
    <s v="$25.2"/>
    <x v="1"/>
  </r>
  <r>
    <n v="14800"/>
    <s v="C551522"/>
    <n v="22662"/>
    <s v="LUNCH BAG DOLLY GIRL DESIGN"/>
    <d v="2011-05-01T00:00:00"/>
    <d v="1899-12-30T11:59:00"/>
    <n v="1"/>
    <s v="$1.65"/>
    <s v="$1.65"/>
    <x v="1"/>
  </r>
  <r>
    <n v="14800"/>
    <s v="C551522"/>
    <n v="22834"/>
    <s v="HAND WARMER BABUSHKA DESIGN"/>
    <d v="2011-05-01T00:00:00"/>
    <d v="1899-12-30T11:59:00"/>
    <n v="1"/>
    <s v="$2.10"/>
    <s v="$2.1"/>
    <x v="1"/>
  </r>
  <r>
    <n v="12947"/>
    <s v="C551684"/>
    <n v="22456"/>
    <s v="NATURAL SLATE CHALKBOARD LARGE"/>
    <d v="2011-05-03T00:00:00"/>
    <d v="1899-12-30T12:49:00"/>
    <n v="1"/>
    <s v="$4.95"/>
    <s v="$4.95"/>
    <x v="1"/>
  </r>
  <r>
    <n v="13113"/>
    <s v="C551557"/>
    <n v="22501"/>
    <s v="PICNIC BASKET WICKER LARGE"/>
    <d v="2011-05-03T00:00:00"/>
    <d v="1899-12-30T10:37:00"/>
    <n v="6"/>
    <s v="$8.50"/>
    <s v="$51"/>
    <x v="1"/>
  </r>
  <r>
    <n v="13267"/>
    <s v="C551712"/>
    <n v="22798"/>
    <s v="ANTIQUE GLASS DRESSING TABLE POT"/>
    <d v="2011-05-03T00:00:00"/>
    <d v="1899-12-30T15:04:00"/>
    <n v="1"/>
    <s v="$2.95"/>
    <s v="$2.95"/>
    <x v="1"/>
  </r>
  <r>
    <n v="13505"/>
    <s v="C551587"/>
    <n v="22776"/>
    <s v="SWEETHEART CAKESTAND 3 TIER"/>
    <d v="2011-05-03T00:00:00"/>
    <d v="1899-12-30T11:27:00"/>
    <n v="1"/>
    <s v="$9.95"/>
    <s v="$9.95"/>
    <x v="12"/>
  </r>
  <r>
    <n v="13668"/>
    <s v="C551659"/>
    <n v="22645"/>
    <s v="CERAMIC HEART FAIRY CAKE MONEY BANK"/>
    <d v="2011-05-03T00:00:00"/>
    <d v="1899-12-30T12:14:00"/>
    <n v="1"/>
    <s v="$1.25"/>
    <s v="$1.25"/>
    <x v="1"/>
  </r>
  <r>
    <n v="13668"/>
    <s v="C551659"/>
    <n v="85053"/>
    <s v="FRENCH ENAMEL CANDLEHOLDER"/>
    <d v="2011-05-03T00:00:00"/>
    <d v="1899-12-30T12:14:00"/>
    <n v="1"/>
    <s v="$2.10"/>
    <s v="$2.1"/>
    <x v="1"/>
  </r>
  <r>
    <n v="13668"/>
    <s v="C551659"/>
    <s v="84970S"/>
    <s v="HANGING HEART ZINC T-LIGHT HOLDER"/>
    <d v="2011-05-03T00:00:00"/>
    <d v="1899-12-30T12:14:00"/>
    <n v="1"/>
    <s v="$0.85"/>
    <s v="$0.85"/>
    <x v="1"/>
  </r>
  <r>
    <n v="13692"/>
    <s v="C551541"/>
    <n v="22839"/>
    <s v="3 TIER CAKE TIN GREEN AND CREAM"/>
    <d v="2011-05-03T00:00:00"/>
    <d v="1899-12-30T08:49:00"/>
    <n v="1"/>
    <s v="$14.95"/>
    <s v="$14.95"/>
    <x v="1"/>
  </r>
  <r>
    <n v="14735"/>
    <s v="C551540"/>
    <n v="22980"/>
    <s v="PANTRY SCRUBBING BRUSH"/>
    <d v="2011-05-03T00:00:00"/>
    <d v="1899-12-30T08:47:00"/>
    <n v="12"/>
    <s v="$1.65"/>
    <s v="$19.8"/>
    <x v="1"/>
  </r>
  <r>
    <n v="14735"/>
    <s v="C551540"/>
    <n v="22978"/>
    <s v="PANTRY ROLLING PIN"/>
    <d v="2011-05-03T00:00:00"/>
    <d v="1899-12-30T08:47:00"/>
    <n v="6"/>
    <s v="$3.75"/>
    <s v="$22.5"/>
    <x v="1"/>
  </r>
  <r>
    <n v="14735"/>
    <s v="C551540"/>
    <n v="22992"/>
    <s v="REVOLVER WOODEN RULER"/>
    <d v="2011-05-03T00:00:00"/>
    <d v="1899-12-30T08:47:00"/>
    <n v="12"/>
    <s v="$1.95"/>
    <s v="$23.4"/>
    <x v="1"/>
  </r>
  <r>
    <n v="14735"/>
    <s v="C551540"/>
    <n v="22991"/>
    <s v="GIRAFFE WOODEN RULER"/>
    <d v="2011-05-03T00:00:00"/>
    <d v="1899-12-30T08:47:00"/>
    <n v="12"/>
    <s v="$1.95"/>
    <s v="$23.4"/>
    <x v="1"/>
  </r>
  <r>
    <n v="14735"/>
    <s v="C551540"/>
    <n v="22982"/>
    <s v="PANTRY PASTRY BRUSH"/>
    <d v="2011-05-03T00:00:00"/>
    <d v="1899-12-30T08:47:00"/>
    <n v="12"/>
    <s v="$1.25"/>
    <s v="$15"/>
    <x v="1"/>
  </r>
  <r>
    <n v="14735"/>
    <s v="C551540"/>
    <n v="22993"/>
    <s v="SET OF 4 PANTRY JELLY MOULDS"/>
    <d v="2011-05-03T00:00:00"/>
    <d v="1899-12-30T08:47:00"/>
    <n v="12"/>
    <s v="$1.25"/>
    <s v="$15"/>
    <x v="1"/>
  </r>
  <r>
    <n v="16654"/>
    <s v="C551674"/>
    <n v="22305"/>
    <s v="COFFEE MUG PINK PAISLEY DESIGN"/>
    <d v="2011-05-03T00:00:00"/>
    <d v="1899-12-30T12:40:00"/>
    <n v="1"/>
    <s v="$2.55"/>
    <s v="$2.55"/>
    <x v="1"/>
  </r>
  <r>
    <n v="16654"/>
    <s v="C551674"/>
    <n v="22071"/>
    <s v="SMALL WHITE RETROSPOT MUG IN BOX"/>
    <d v="2011-05-03T00:00:00"/>
    <d v="1899-12-30T12:40:00"/>
    <n v="1"/>
    <s v="$3.75"/>
    <s v="$3.75"/>
    <x v="1"/>
  </r>
  <r>
    <n v="17692"/>
    <s v="C551602"/>
    <n v="22892"/>
    <s v="SET OF SALT AND PEPPER TOADSTOOLS"/>
    <d v="2011-05-03T00:00:00"/>
    <d v="1899-12-30T11:34:00"/>
    <n v="6"/>
    <s v="$1.25"/>
    <s v="$7.5"/>
    <x v="1"/>
  </r>
  <r>
    <n v="17841"/>
    <s v="C551551"/>
    <n v="21925"/>
    <s v="UNION STRIPE CUSHION COVER"/>
    <d v="2011-05-03T00:00:00"/>
    <d v="1899-12-30T10:08:00"/>
    <n v="1"/>
    <s v="$1.25"/>
    <s v="$1.25"/>
    <x v="1"/>
  </r>
  <r>
    <n v="17841"/>
    <s v="C551551"/>
    <n v="84600"/>
    <s v="NEW BAROQUE JEWELLERY BOX"/>
    <d v="2011-05-03T00:00:00"/>
    <d v="1899-12-30T10:08:00"/>
    <n v="1"/>
    <s v="$7.95"/>
    <s v="$7.95"/>
    <x v="1"/>
  </r>
  <r>
    <n v="12840"/>
    <s v="C551861"/>
    <n v="22465"/>
    <s v="HANGING METAL STAR LANTERN"/>
    <d v="2011-05-04T00:00:00"/>
    <d v="1899-12-30T15:44:00"/>
    <n v="1"/>
    <s v="$1.65"/>
    <s v="$1.65"/>
    <x v="1"/>
  </r>
  <r>
    <n v="12840"/>
    <s v="C551861"/>
    <n v="22960"/>
    <s v="JAM MAKING SET WITH JARS"/>
    <d v="2011-05-04T00:00:00"/>
    <d v="1899-12-30T15:44:00"/>
    <n v="1"/>
    <s v="$4.25"/>
    <s v="$4.25"/>
    <x v="1"/>
  </r>
  <r>
    <n v="14606"/>
    <s v="C551737"/>
    <n v="20754"/>
    <s v="RETROSPOT RED WASHING UP GLOVES"/>
    <d v="2011-05-04T00:00:00"/>
    <d v="1899-12-30T10:52:00"/>
    <n v="1"/>
    <s v="$2.10"/>
    <s v="$2.1"/>
    <x v="1"/>
  </r>
  <r>
    <n v="15382"/>
    <s v="C551732"/>
    <n v="22526"/>
    <s v="WHEELBARROW FOR CHILDREN"/>
    <d v="2011-05-04T00:00:00"/>
    <d v="1899-12-30T10:10:00"/>
    <n v="1"/>
    <s v="$12.75"/>
    <s v="$12.75"/>
    <x v="1"/>
  </r>
  <r>
    <n v="16145"/>
    <s v="C551863"/>
    <s v="84625C"/>
    <s v="BLUE NEW BAROQUE CANDLESTICK CANDLE"/>
    <d v="2011-05-04T00:00:00"/>
    <d v="1899-12-30T16:12:00"/>
    <n v="1"/>
    <s v="$0.85"/>
    <s v="$0.85"/>
    <x v="1"/>
  </r>
  <r>
    <n v="17644"/>
    <s v="C551865"/>
    <n v="22558"/>
    <s v="CLOTHES PEGS RETROSPOT PACK 24"/>
    <d v="2011-05-04T00:00:00"/>
    <d v="1899-12-30T16:23:00"/>
    <n v="1"/>
    <s v="$1.65"/>
    <s v="$1.65"/>
    <x v="1"/>
  </r>
  <r>
    <n v="17644"/>
    <s v="C551865"/>
    <n v="21039"/>
    <s v="RED RETROSPOT SHOPPING BAG"/>
    <d v="2011-05-04T00:00:00"/>
    <d v="1899-12-30T16:23:00"/>
    <n v="6"/>
    <s v="$2.55"/>
    <s v="$15.3"/>
    <x v="1"/>
  </r>
  <r>
    <n v="13552"/>
    <s v="C552012"/>
    <n v="23183"/>
    <s v="MOTHER'S KITCHEN SPOON REST"/>
    <d v="2011-05-05T00:00:00"/>
    <d v="1899-12-30T17:29:00"/>
    <n v="6"/>
    <s v="$3.75"/>
    <s v="$22.5"/>
    <x v="1"/>
  </r>
  <r>
    <n v="14227"/>
    <s v="C552019"/>
    <n v="21749"/>
    <s v="LARGE RED RETROSPOT WINDMILL"/>
    <d v="2011-05-05T00:00:00"/>
    <d v="1899-12-30T17:46:00"/>
    <n v="1"/>
    <s v="$2.10"/>
    <s v="$2.1"/>
    <x v="1"/>
  </r>
  <r>
    <n v="14227"/>
    <s v="C552019"/>
    <n v="84945"/>
    <s v="MULTI COLOUR SILVER T-LIGHT HOLDER"/>
    <d v="2011-05-05T00:00:00"/>
    <d v="1899-12-30T17:46:00"/>
    <n v="1"/>
    <s v="$0.85"/>
    <s v="$0.85"/>
    <x v="1"/>
  </r>
  <r>
    <n v="14911"/>
    <s v="C551999"/>
    <n v="22767"/>
    <s v="TRIPLE PHOTO FRAME CORNICE"/>
    <d v="2011-05-05T00:00:00"/>
    <d v="1899-12-30T15:53:00"/>
    <n v="1"/>
    <s v="$9.95"/>
    <s v="$9.95"/>
    <x v="2"/>
  </r>
  <r>
    <n v="15622"/>
    <s v="C552029"/>
    <n v="22684"/>
    <s v="FRENCH BLUE METAL DOOR SIGN 9"/>
    <d v="2011-05-05T00:00:00"/>
    <d v="1899-12-30T18:11:00"/>
    <n v="1"/>
    <s v="$1.25"/>
    <s v="$1.25"/>
    <x v="1"/>
  </r>
  <r>
    <n v="15622"/>
    <s v="C552029"/>
    <n v="22681"/>
    <s v="FRENCH BLUE METAL DOOR SIGN 6"/>
    <d v="2011-05-05T00:00:00"/>
    <d v="1899-12-30T18:11:00"/>
    <n v="1"/>
    <s v="$1.25"/>
    <s v="$1.25"/>
    <x v="1"/>
  </r>
  <r>
    <n v="15622"/>
    <s v="C552029"/>
    <n v="20983"/>
    <s v="12 PENCILS TALL TUBE RED RETROSPOT"/>
    <d v="2011-05-05T00:00:00"/>
    <d v="1899-12-30T18:11:00"/>
    <n v="1"/>
    <s v="$0.85"/>
    <s v="$0.85"/>
    <x v="1"/>
  </r>
  <r>
    <n v="15622"/>
    <s v="C552029"/>
    <n v="20982"/>
    <s v="12 PENCILS TALL TUBE SKULLS"/>
    <d v="2011-05-05T00:00:00"/>
    <d v="1899-12-30T18:11:00"/>
    <n v="1"/>
    <s v="$0.85"/>
    <s v="$0.85"/>
    <x v="1"/>
  </r>
  <r>
    <n v="15622"/>
    <s v="C552029"/>
    <n v="23132"/>
    <s v="SMALL IVORY HEART WALL ORGANISER"/>
    <d v="2011-05-05T00:00:00"/>
    <d v="1899-12-30T18:11:00"/>
    <n v="1"/>
    <s v="$5.75"/>
    <s v="$5.75"/>
    <x v="1"/>
  </r>
  <r>
    <n v="15696"/>
    <s v="C552016"/>
    <n v="22697"/>
    <s v="GREEN REGENCY TEACUP AND SAUCER"/>
    <d v="2011-05-05T00:00:00"/>
    <d v="1899-12-30T17:38:00"/>
    <n v="1"/>
    <s v="$2.95"/>
    <s v="$2.95"/>
    <x v="1"/>
  </r>
  <r>
    <n v="15708"/>
    <s v="C552014"/>
    <n v="22457"/>
    <s v="NATURAL SLATE HEART CHALKBOARD"/>
    <d v="2011-05-05T00:00:00"/>
    <d v="1899-12-30T17:35:00"/>
    <n v="1"/>
    <s v="$2.95"/>
    <s v="$2.95"/>
    <x v="1"/>
  </r>
  <r>
    <n v="15708"/>
    <s v="C552014"/>
    <n v="22456"/>
    <s v="NATURAL SLATE CHALKBOARD LARGE"/>
    <d v="2011-05-05T00:00:00"/>
    <d v="1899-12-30T17:35:00"/>
    <n v="1"/>
    <s v="$4.95"/>
    <s v="$4.95"/>
    <x v="1"/>
  </r>
  <r>
    <n v="16705"/>
    <s v="C552027"/>
    <n v="22801"/>
    <s v="ANTIQUE GLASS PEDESTAL BOWL"/>
    <d v="2011-05-05T00:00:00"/>
    <d v="1899-12-30T18:09:00"/>
    <n v="1"/>
    <s v="$3.39"/>
    <s v="$3.39"/>
    <x v="1"/>
  </r>
  <r>
    <n v="16722"/>
    <s v="C552015"/>
    <n v="22332"/>
    <s v="SKULLS PARTY BAG + STICKER SET"/>
    <d v="2011-05-05T00:00:00"/>
    <d v="1899-12-30T17:37:00"/>
    <n v="1"/>
    <s v="$1.65"/>
    <s v="$1.65"/>
    <x v="1"/>
  </r>
  <r>
    <n v="17511"/>
    <s v="C551948"/>
    <n v="22659"/>
    <s v="LUNCH BOX I LOVE LONDON"/>
    <d v="2011-05-05T00:00:00"/>
    <d v="1899-12-30T11:21:00"/>
    <n v="1"/>
    <s v="$1.65"/>
    <s v="$1.65"/>
    <x v="1"/>
  </r>
  <r>
    <n v="17511"/>
    <s v="C551948"/>
    <n v="22303"/>
    <s v="COFFEE MUG APPLES DESIGN"/>
    <d v="2011-05-05T00:00:00"/>
    <d v="1899-12-30T11:21:00"/>
    <n v="1"/>
    <s v="$2.10"/>
    <s v="$2.1"/>
    <x v="1"/>
  </r>
  <r>
    <n v="17511"/>
    <s v="C551948"/>
    <n v="22768"/>
    <s v="FAMILY PHOTO FRAME CORNICE"/>
    <d v="2011-05-05T00:00:00"/>
    <d v="1899-12-30T11:21:00"/>
    <n v="1"/>
    <s v="$8.50"/>
    <s v="$8.5"/>
    <x v="1"/>
  </r>
  <r>
    <n v="17511"/>
    <s v="C551948"/>
    <n v="22722"/>
    <s v="SET OF 6 SPICE TINS PANTRY DESIGN"/>
    <d v="2011-05-05T00:00:00"/>
    <d v="1899-12-30T11:21:00"/>
    <n v="1"/>
    <s v="$3.45"/>
    <s v="$3.45"/>
    <x v="1"/>
  </r>
  <r>
    <n v="17511"/>
    <s v="C551948"/>
    <n v="22270"/>
    <s v="HAPPY EASTER HANGING DECORATION"/>
    <d v="2011-05-05T00:00:00"/>
    <d v="1899-12-30T11:21:00"/>
    <n v="1"/>
    <s v="$3.39"/>
    <s v="$3.39"/>
    <x v="1"/>
  </r>
  <r>
    <n v="17511"/>
    <s v="C551948"/>
    <n v="21754"/>
    <s v="HOME BUILDING BLOCK WORD"/>
    <d v="2011-05-05T00:00:00"/>
    <d v="1899-12-30T11:21:00"/>
    <n v="1"/>
    <s v="$5.45"/>
    <s v="$5.45"/>
    <x v="1"/>
  </r>
  <r>
    <n v="17511"/>
    <s v="C551948"/>
    <n v="22169"/>
    <s v="FAMILY ALBUM WHITE PICTURE FRAME"/>
    <d v="2011-05-05T00:00:00"/>
    <d v="1899-12-30T11:21:00"/>
    <n v="1"/>
    <s v="$7.65"/>
    <s v="$7.65"/>
    <x v="1"/>
  </r>
  <r>
    <n v="18183"/>
    <s v="C552020"/>
    <n v="22359"/>
    <s v="GLASS JAR KINGS CHOICE"/>
    <d v="2011-05-05T00:00:00"/>
    <d v="1899-12-30T17:47:00"/>
    <n v="1"/>
    <s v="$2.95"/>
    <s v="$2.95"/>
    <x v="1"/>
  </r>
  <r>
    <n v="18183"/>
    <s v="C552020"/>
    <n v="22189"/>
    <s v="CREAM HEART CARD HOLDER"/>
    <d v="2011-05-05T00:00:00"/>
    <d v="1899-12-30T17:47:00"/>
    <n v="1"/>
    <s v="$3.95"/>
    <s v="$3.95"/>
    <x v="1"/>
  </r>
  <r>
    <n v="12748"/>
    <s v="C552190"/>
    <n v="21830"/>
    <s v="ASSORTED CREEPY CRAWLIES"/>
    <d v="2011-05-06T00:00:00"/>
    <d v="1899-12-30T14:11:00"/>
    <n v="24"/>
    <s v="$0.42"/>
    <s v="$10.08"/>
    <x v="1"/>
  </r>
  <r>
    <n v="14056"/>
    <s v="C552237"/>
    <n v="22550"/>
    <s v="HOLIDAY FUN LUDO"/>
    <d v="2011-05-06T00:00:00"/>
    <d v="1899-12-30T16:44:00"/>
    <n v="1"/>
    <s v="$3.75"/>
    <s v="$3.75"/>
    <x v="1"/>
  </r>
  <r>
    <n v="14056"/>
    <s v="C552237"/>
    <n v="22380"/>
    <s v="TOY TIDY SPACEBOY"/>
    <d v="2011-05-06T00:00:00"/>
    <d v="1899-12-30T16:44:00"/>
    <n v="1"/>
    <s v="$2.10"/>
    <s v="$2.1"/>
    <x v="1"/>
  </r>
  <r>
    <n v="14056"/>
    <s v="C552237"/>
    <n v="22441"/>
    <s v="GROW YOUR OWN BASIL IN ENAMEL MUG"/>
    <d v="2011-05-06T00:00:00"/>
    <d v="1899-12-30T16:44:00"/>
    <n v="1"/>
    <s v="$2.10"/>
    <s v="$2.1"/>
    <x v="1"/>
  </r>
  <r>
    <n v="14676"/>
    <s v="C552241"/>
    <n v="22569"/>
    <s v="FELTCRAFT CUSHION BUTTERFLY"/>
    <d v="2011-05-06T00:00:00"/>
    <d v="1899-12-30T17:38:00"/>
    <n v="1"/>
    <s v="$3.75"/>
    <s v="$3.75"/>
    <x v="1"/>
  </r>
  <r>
    <n v="14796"/>
    <s v="C552047"/>
    <n v="22236"/>
    <s v="CAKE STAND 3 TIER MAGIC GARDEN"/>
    <d v="2011-05-06T00:00:00"/>
    <d v="1899-12-30T09:55:00"/>
    <n v="1"/>
    <s v="$12.75"/>
    <s v="$12.75"/>
    <x v="1"/>
  </r>
  <r>
    <n v="15144"/>
    <s v="C552173"/>
    <n v="85116"/>
    <s v="BLACK CANDELABRA T-LIGHT HOLDER"/>
    <d v="2011-05-06T00:00:00"/>
    <d v="1899-12-30T13:06:00"/>
    <n v="24"/>
    <s v="$2.10"/>
    <s v="$50.4"/>
    <x v="1"/>
  </r>
  <r>
    <n v="17422"/>
    <s v="C552212"/>
    <n v="23126"/>
    <s v="FELTCRAFT GIRL AMELIE KIT"/>
    <d v="2011-05-06T00:00:00"/>
    <d v="1899-12-30T15:08:00"/>
    <n v="1"/>
    <s v="$4.95"/>
    <s v="$4.95"/>
    <x v="1"/>
  </r>
  <r>
    <n v="17548"/>
    <s v="C552049"/>
    <n v="22585"/>
    <s v="PACK OF 6 BIRDY GIFT TAGS"/>
    <d v="2011-05-06T00:00:00"/>
    <d v="1899-12-30T10:00:00"/>
    <n v="24"/>
    <s v="$1.25"/>
    <s v="$30"/>
    <x v="1"/>
  </r>
  <r>
    <n v="16923"/>
    <s v="C552258"/>
    <n v="21258"/>
    <s v="VICTORIAN SEWING BOX LARGE"/>
    <d v="2011-05-08T00:00:00"/>
    <d v="1899-12-30T11:09:00"/>
    <n v="1"/>
    <s v="$12.75"/>
    <s v="$12.75"/>
    <x v="1"/>
  </r>
  <r>
    <n v="16923"/>
    <s v="C552258"/>
    <n v="21166"/>
    <s v="COOK WITH WINE METAL SIGN"/>
    <d v="2011-05-08T00:00:00"/>
    <d v="1899-12-30T11:09:00"/>
    <n v="1"/>
    <s v="$2.08"/>
    <s v="$2.08"/>
    <x v="1"/>
  </r>
  <r>
    <n v="17323"/>
    <s v="C552301"/>
    <n v="21426"/>
    <s v="WOODLAND STORAGE BOX SMALL"/>
    <d v="2011-05-08T00:00:00"/>
    <d v="1899-12-30T14:50:00"/>
    <n v="1"/>
    <s v="$2.10"/>
    <s v="$2.1"/>
    <x v="1"/>
  </r>
  <r>
    <n v="17323"/>
    <s v="C552301"/>
    <n v="21424"/>
    <s v="WOODLAND STORAGE BOX LARGE"/>
    <d v="2011-05-08T00:00:00"/>
    <d v="1899-12-30T14:50:00"/>
    <n v="1"/>
    <s v="$2.95"/>
    <s v="$2.95"/>
    <x v="1"/>
  </r>
  <r>
    <n v="12709"/>
    <s v="C552406"/>
    <n v="22625"/>
    <s v="RED KITCHEN SCALES"/>
    <d v="2011-05-09T00:00:00"/>
    <d v="1899-12-30T12:39:00"/>
    <n v="1"/>
    <s v="$7.65"/>
    <s v="$7.65"/>
    <x v="0"/>
  </r>
  <r>
    <n v="12853"/>
    <s v="C552334"/>
    <n v="22925"/>
    <s v="BLUE GIANT GARDEN THERMOMETER"/>
    <d v="2011-05-09T00:00:00"/>
    <d v="1899-12-30T11:24:00"/>
    <n v="1"/>
    <s v="$5.95"/>
    <s v="$5.95"/>
    <x v="1"/>
  </r>
  <r>
    <n v="14667"/>
    <s v="C552339"/>
    <n v="22925"/>
    <s v="BLUE GIANT GARDEN THERMOMETER"/>
    <d v="2011-05-09T00:00:00"/>
    <d v="1899-12-30T12:04:00"/>
    <n v="1"/>
    <s v="$5.95"/>
    <s v="$5.95"/>
    <x v="1"/>
  </r>
  <r>
    <n v="16242"/>
    <s v="C552462"/>
    <n v="22720"/>
    <s v="SET OF 3 CAKE TINS PANTRY DESIGN"/>
    <d v="2011-05-09T00:00:00"/>
    <d v="1899-12-30T14:47:00"/>
    <n v="1"/>
    <s v="$4.95"/>
    <s v="$4.95"/>
    <x v="1"/>
  </r>
  <r>
    <n v="12886"/>
    <s v="C552709"/>
    <n v="22796"/>
    <s v="PHOTO FRAME 3 CLASSIC HANGING"/>
    <d v="2011-05-10T00:00:00"/>
    <d v="1899-12-30T16:27:00"/>
    <n v="1"/>
    <s v="$9.95"/>
    <s v="$9.95"/>
    <x v="1"/>
  </r>
  <r>
    <n v="12886"/>
    <s v="C552709"/>
    <n v="23150"/>
    <s v="IVORY SWEETHEART SOAP DISH"/>
    <d v="2011-05-10T00:00:00"/>
    <d v="1899-12-30T16:27:00"/>
    <n v="1"/>
    <s v="$2.49"/>
    <s v="$2.49"/>
    <x v="1"/>
  </r>
  <r>
    <n v="13014"/>
    <s v="C552706"/>
    <n v="37446"/>
    <s v="MINI CAKE STAND WITH HANGING CAKES"/>
    <d v="2011-05-10T00:00:00"/>
    <d v="1899-12-30T16:15:00"/>
    <n v="1"/>
    <s v="$1.45"/>
    <s v="$1.45"/>
    <x v="1"/>
  </r>
  <r>
    <n v="13014"/>
    <s v="C552706"/>
    <n v="21843"/>
    <s v="RED RETROSPOT CAKE STAND"/>
    <d v="2011-05-10T00:00:00"/>
    <d v="1899-12-30T16:15:00"/>
    <n v="1"/>
    <s v="$10.95"/>
    <s v="$10.95"/>
    <x v="1"/>
  </r>
  <r>
    <n v="13098"/>
    <s v="C552704"/>
    <n v="21733"/>
    <s v="RED HANGING HEART T-LIGHT HOLDER"/>
    <d v="2011-05-10T00:00:00"/>
    <d v="1899-12-30T16:05:00"/>
    <n v="1"/>
    <s v="$2.55"/>
    <s v="$2.55"/>
    <x v="1"/>
  </r>
  <r>
    <n v="13098"/>
    <s v="C552704"/>
    <n v="22729"/>
    <s v="ALARM CLOCK BAKELIKE ORANGE"/>
    <d v="2011-05-10T00:00:00"/>
    <d v="1899-12-30T16:05:00"/>
    <n v="1"/>
    <s v="$3.39"/>
    <s v="$3.39"/>
    <x v="1"/>
  </r>
  <r>
    <n v="13098"/>
    <s v="C552704"/>
    <n v="22136"/>
    <s v="LOVE HEART SOCK HANGER"/>
    <d v="2011-05-10T00:00:00"/>
    <d v="1899-12-30T16:05:00"/>
    <n v="1"/>
    <s v="$1.45"/>
    <s v="$1.45"/>
    <x v="1"/>
  </r>
  <r>
    <n v="13098"/>
    <s v="C552704"/>
    <n v="22423"/>
    <s v="REGENCY CAKESTAND 3 TIER"/>
    <d v="2011-05-10T00:00:00"/>
    <d v="1899-12-30T16:05:00"/>
    <n v="1"/>
    <s v="$10.95"/>
    <s v="$10.95"/>
    <x v="1"/>
  </r>
  <r>
    <n v="13269"/>
    <s v="C552535"/>
    <n v="21735"/>
    <s v="TWO DOOR CURIO CABINET"/>
    <d v="2011-05-10T00:00:00"/>
    <d v="1899-12-30T09:59:00"/>
    <n v="1"/>
    <s v="$12.75"/>
    <s v="$12.75"/>
    <x v="1"/>
  </r>
  <r>
    <n v="13269"/>
    <s v="C552535"/>
    <n v="22501"/>
    <s v="PICNIC BASKET WICKER LARGE"/>
    <d v="2011-05-10T00:00:00"/>
    <d v="1899-12-30T09:59:00"/>
    <n v="1"/>
    <s v="$9.95"/>
    <s v="$9.95"/>
    <x v="1"/>
  </r>
  <r>
    <n v="13269"/>
    <s v="C552535"/>
    <n v="22502"/>
    <s v="PICNIC BASKET WICKER SMALL"/>
    <d v="2011-05-10T00:00:00"/>
    <d v="1899-12-30T09:59:00"/>
    <n v="1"/>
    <s v="$5.95"/>
    <s v="$5.95"/>
    <x v="1"/>
  </r>
  <r>
    <n v="13448"/>
    <s v="C552698"/>
    <n v="22697"/>
    <s v="GREEN REGENCY TEACUP AND SAUCER"/>
    <d v="2011-05-10T00:00:00"/>
    <d v="1899-12-30T15:50:00"/>
    <n v="1"/>
    <s v="$2.95"/>
    <s v="$2.95"/>
    <x v="1"/>
  </r>
  <r>
    <n v="15620"/>
    <s v="C552705"/>
    <n v="22925"/>
    <s v="BLUE GIANT GARDEN THERMOMETER"/>
    <d v="2011-05-10T00:00:00"/>
    <d v="1899-12-30T16:06:00"/>
    <n v="1"/>
    <s v="$5.95"/>
    <s v="$5.95"/>
    <x v="1"/>
  </r>
  <r>
    <n v="15696"/>
    <s v="C552707"/>
    <n v="22501"/>
    <s v="PICNIC BASKET WICKER LARGE"/>
    <d v="2011-05-10T00:00:00"/>
    <d v="1899-12-30T16:16:00"/>
    <n v="1"/>
    <s v="$9.95"/>
    <s v="$9.95"/>
    <x v="1"/>
  </r>
  <r>
    <n v="16094"/>
    <s v="C552701"/>
    <n v="71053"/>
    <s v="WHITE METAL LANTERN"/>
    <d v="2011-05-10T00:00:00"/>
    <d v="1899-12-30T15:58:00"/>
    <n v="1"/>
    <s v="$3.75"/>
    <s v="$3.75"/>
    <x v="1"/>
  </r>
  <r>
    <n v="16094"/>
    <s v="C552701"/>
    <n v="20750"/>
    <s v="RED RETROSPOT MINI CASES"/>
    <d v="2011-05-10T00:00:00"/>
    <d v="1899-12-30T15:58:00"/>
    <n v="1"/>
    <s v="$7.95"/>
    <s v="$7.95"/>
    <x v="1"/>
  </r>
  <r>
    <n v="16525"/>
    <s v="C552552"/>
    <n v="22494"/>
    <s v="EMERGENCY FIRST AID TIN"/>
    <d v="2011-05-10T00:00:00"/>
    <d v="1899-12-30T10:51:00"/>
    <n v="24"/>
    <s v="$1.25"/>
    <s v="$30"/>
    <x v="1"/>
  </r>
  <r>
    <n v="16525"/>
    <s v="C552552"/>
    <n v="22796"/>
    <s v="PHOTO FRAME 3 CLASSIC HANGING"/>
    <d v="2011-05-10T00:00:00"/>
    <d v="1899-12-30T10:51:00"/>
    <n v="12"/>
    <s v="$8.50"/>
    <s v="$102"/>
    <x v="1"/>
  </r>
  <r>
    <n v="16525"/>
    <s v="C552552"/>
    <n v="22219"/>
    <s v="LOVEBIRD HANGING DECORATION WHITE"/>
    <d v="2011-05-10T00:00:00"/>
    <d v="1899-12-30T10:51:00"/>
    <n v="12"/>
    <s v="$0.85"/>
    <s v="$10.2"/>
    <x v="1"/>
  </r>
  <r>
    <n v="17504"/>
    <s v="C552556"/>
    <n v="23299"/>
    <s v="FOOD COVER WITH BEADS SET 2"/>
    <d v="2011-05-10T00:00:00"/>
    <d v="1899-12-30T11:21:00"/>
    <n v="6"/>
    <s v="$3.75"/>
    <s v="$22.5"/>
    <x v="1"/>
  </r>
  <r>
    <n v="17504"/>
    <s v="C552556"/>
    <n v="21080"/>
    <s v="SET/20 RED RETROSPOT PAPER NAPKINS"/>
    <d v="2011-05-10T00:00:00"/>
    <d v="1899-12-30T11:21:00"/>
    <n v="12"/>
    <s v="$0.85"/>
    <s v="$10.2"/>
    <x v="1"/>
  </r>
  <r>
    <n v="17504"/>
    <s v="C552556"/>
    <n v="84945"/>
    <s v="MULTI COLOUR SILVER T-LIGHT HOLDER"/>
    <d v="2011-05-10T00:00:00"/>
    <d v="1899-12-30T11:21:00"/>
    <n v="24"/>
    <s v="$0.85"/>
    <s v="$20.4"/>
    <x v="1"/>
  </r>
  <r>
    <n v="17504"/>
    <s v="C552556"/>
    <n v="23144"/>
    <s v="ZINC T-LIGHT HOLDER STARS SMALL"/>
    <d v="2011-05-10T00:00:00"/>
    <d v="1899-12-30T11:21:00"/>
    <n v="24"/>
    <s v="$0.83"/>
    <s v="$19.92"/>
    <x v="1"/>
  </r>
  <r>
    <n v="17504"/>
    <s v="C552556"/>
    <n v="84946"/>
    <s v="ANTIQUE SILVER T-LIGHT GLASS"/>
    <d v="2011-05-10T00:00:00"/>
    <d v="1899-12-30T11:21:00"/>
    <n v="24"/>
    <s v="$1.25"/>
    <s v="$30"/>
    <x v="1"/>
  </r>
  <r>
    <n v="17841"/>
    <s v="C552585"/>
    <s v="79066K"/>
    <s v="RETRO MOD TRAY"/>
    <d v="2011-05-10T00:00:00"/>
    <d v="1899-12-30T12:35:00"/>
    <n v="1"/>
    <s v="$0.85"/>
    <s v="$0.85"/>
    <x v="1"/>
  </r>
  <r>
    <n v="17841"/>
    <s v="C552585"/>
    <n v="82483"/>
    <s v="WOOD 2 DRAWER CABINET WHITE FINISH"/>
    <d v="2011-05-10T00:00:00"/>
    <d v="1899-12-30T12:35:00"/>
    <n v="1"/>
    <s v="$6.95"/>
    <s v="$6.95"/>
    <x v="1"/>
  </r>
  <r>
    <n v="14149"/>
    <s v="C552805"/>
    <n v="22558"/>
    <s v="CLOTHES PEGS RETROSPOT PACK 24"/>
    <d v="2011-05-11T00:00:00"/>
    <d v="1899-12-30T12:34:00"/>
    <n v="12"/>
    <s v="$1.65"/>
    <s v="$19.8"/>
    <x v="1"/>
  </r>
  <r>
    <n v="14149"/>
    <s v="C552805"/>
    <n v="22896"/>
    <s v="PEG BAG APPLES DESIGN"/>
    <d v="2011-05-11T00:00:00"/>
    <d v="1899-12-30T12:34:00"/>
    <n v="6"/>
    <s v="$2.55"/>
    <s v="$15.3"/>
    <x v="1"/>
  </r>
  <r>
    <n v="14149"/>
    <s v="C552805"/>
    <n v="21155"/>
    <s v="RED RETROSPOT PEG BAG"/>
    <d v="2011-05-11T00:00:00"/>
    <d v="1899-12-30T12:34:00"/>
    <n v="6"/>
    <s v="$2.55"/>
    <s v="$15.3"/>
    <x v="1"/>
  </r>
  <r>
    <n v="14149"/>
    <s v="C552805"/>
    <n v="22327"/>
    <s v="ROUND SNACK BOXES SET OF 4 SKULLS"/>
    <d v="2011-05-11T00:00:00"/>
    <d v="1899-12-30T12:34:00"/>
    <n v="6"/>
    <s v="$2.95"/>
    <s v="$17.7"/>
    <x v="1"/>
  </r>
  <r>
    <n v="14149"/>
    <s v="C552805"/>
    <n v="22326"/>
    <s v="ROUND SNACK BOXES SET OF4 WOODLAND"/>
    <d v="2011-05-11T00:00:00"/>
    <d v="1899-12-30T12:34:00"/>
    <n v="6"/>
    <s v="$2.95"/>
    <s v="$17.7"/>
    <x v="1"/>
  </r>
  <r>
    <n v="14149"/>
    <s v="C552805"/>
    <n v="21090"/>
    <s v="SET/6 COLLAGE PAPER PLATES"/>
    <d v="2011-05-11T00:00:00"/>
    <d v="1899-12-30T12:34:00"/>
    <n v="12"/>
    <s v="$0.39"/>
    <s v="$4.68"/>
    <x v="1"/>
  </r>
  <r>
    <n v="14149"/>
    <s v="C552805"/>
    <s v="84951A"/>
    <s v="SET OF 4 PISTACHIO LOVEBIRD COASTER"/>
    <d v="2011-05-11T00:00:00"/>
    <d v="1899-12-30T12:34:00"/>
    <n v="24"/>
    <s v="$0.79"/>
    <s v="$18.96"/>
    <x v="1"/>
  </r>
  <r>
    <n v="14180"/>
    <s v="C552858"/>
    <n v="22180"/>
    <s v="RETROSPOT LAMP"/>
    <d v="2011-05-11T00:00:00"/>
    <d v="1899-12-30T15:46:00"/>
    <n v="1"/>
    <s v="$9.95"/>
    <s v="$9.95"/>
    <x v="1"/>
  </r>
  <r>
    <n v="14180"/>
    <s v="C552858"/>
    <n v="22770"/>
    <s v="MIRROR CORNICE"/>
    <d v="2011-05-11T00:00:00"/>
    <d v="1899-12-30T15:46:00"/>
    <n v="1"/>
    <s v="$14.95"/>
    <s v="$14.95"/>
    <x v="1"/>
  </r>
  <r>
    <n v="14180"/>
    <s v="C552858"/>
    <n v="22848"/>
    <s v="BREAD BIN DINER STYLE PINK"/>
    <d v="2011-05-11T00:00:00"/>
    <d v="1899-12-30T15:46:00"/>
    <n v="1"/>
    <s v="$16.95"/>
    <s v="$16.95"/>
    <x v="1"/>
  </r>
  <r>
    <n v="14288"/>
    <s v="C552856"/>
    <n v="22423"/>
    <s v="REGENCY CAKESTAND 3 TIER"/>
    <d v="2011-05-11T00:00:00"/>
    <d v="1899-12-30T15:17:00"/>
    <n v="1"/>
    <s v="$12.75"/>
    <s v="$12.75"/>
    <x v="1"/>
  </r>
  <r>
    <n v="14367"/>
    <s v="C552849"/>
    <n v="22804"/>
    <s v="CANDLEHOLDER PINK HANGING HEART"/>
    <d v="2011-05-11T00:00:00"/>
    <d v="1899-12-30T14:52:00"/>
    <n v="6"/>
    <s v="$2.95"/>
    <s v="$17.7"/>
    <x v="1"/>
  </r>
  <r>
    <n v="14367"/>
    <s v="C552849"/>
    <s v="85123A"/>
    <s v="WHITE HANGING HEART T-LIGHT HOLDER"/>
    <d v="2011-05-11T00:00:00"/>
    <d v="1899-12-30T14:52:00"/>
    <n v="12"/>
    <s v="$2.95"/>
    <s v="$35.4"/>
    <x v="1"/>
  </r>
  <r>
    <n v="14462"/>
    <s v="C552718"/>
    <n v="84929"/>
    <s v="ASSTD FRUIT+FLOWERS FRIDGE MAGNETS"/>
    <d v="2011-05-11T00:00:00"/>
    <d v="1899-12-30T09:43:00"/>
    <n v="12"/>
    <s v="$0.55"/>
    <s v="$6.6"/>
    <x v="1"/>
  </r>
  <r>
    <n v="15827"/>
    <s v="C552841"/>
    <n v="22840"/>
    <s v="ROUND CAKE TIN VINTAGE RED"/>
    <d v="2011-05-11T00:00:00"/>
    <d v="1899-12-30T14:28:00"/>
    <n v="1"/>
    <s v="$7.95"/>
    <s v="$7.95"/>
    <x v="1"/>
  </r>
  <r>
    <n v="15827"/>
    <s v="C552841"/>
    <n v="22839"/>
    <s v="3 TIER CAKE TIN GREEN AND CREAM"/>
    <d v="2011-05-11T00:00:00"/>
    <d v="1899-12-30T14:28:00"/>
    <n v="1"/>
    <s v="$14.95"/>
    <s v="$14.95"/>
    <x v="1"/>
  </r>
  <r>
    <n v="15827"/>
    <s v="C552841"/>
    <n v="22838"/>
    <s v="3 TIER CAKE TIN RED AND CREAM"/>
    <d v="2011-05-11T00:00:00"/>
    <d v="1899-12-30T14:28:00"/>
    <n v="1"/>
    <s v="$14.95"/>
    <s v="$14.95"/>
    <x v="1"/>
  </r>
  <r>
    <n v="16554"/>
    <s v="C552765"/>
    <n v="22180"/>
    <s v="RETROSPOT LAMP"/>
    <d v="2011-05-11T00:00:00"/>
    <d v="1899-12-30T11:40:00"/>
    <n v="1"/>
    <s v="$9.95"/>
    <s v="$9.95"/>
    <x v="1"/>
  </r>
  <r>
    <n v="18272"/>
    <s v="C552720"/>
    <n v="20932"/>
    <s v="PINK POT PLANT CANDLE"/>
    <d v="2011-05-11T00:00:00"/>
    <d v="1899-12-30T09:49:00"/>
    <n v="1"/>
    <s v="$2.95"/>
    <s v="$2.95"/>
    <x v="1"/>
  </r>
  <r>
    <n v="18272"/>
    <s v="C552720"/>
    <n v="22204"/>
    <s v="MILK PAN BLUE POLKADOT"/>
    <d v="2011-05-11T00:00:00"/>
    <d v="1899-12-30T09:49:00"/>
    <n v="1"/>
    <s v="$3.75"/>
    <s v="$3.75"/>
    <x v="1"/>
  </r>
  <r>
    <n v="13113"/>
    <s v="C552936"/>
    <n v="22501"/>
    <s v="PICNIC BASKET WICKER LARGE"/>
    <d v="2011-05-12T00:00:00"/>
    <d v="1899-12-30T11:29:00"/>
    <n v="6"/>
    <s v="$8.50"/>
    <s v="$51"/>
    <x v="1"/>
  </r>
  <r>
    <n v="13136"/>
    <s v="C553024"/>
    <n v="23190"/>
    <s v="BUNDLE OF 3 SCHOOL EXERCISE BOOKS"/>
    <d v="2011-05-12T00:00:00"/>
    <d v="1899-12-30T19:28:00"/>
    <n v="1"/>
    <s v="$1.65"/>
    <s v="$1.65"/>
    <x v="1"/>
  </r>
  <r>
    <n v="13282"/>
    <s v="C552919"/>
    <n v="21558"/>
    <s v="SKULL LUNCH BOX WITH CUTLERY"/>
    <d v="2011-05-12T00:00:00"/>
    <d v="1899-12-30T11:23:00"/>
    <n v="1"/>
    <s v="$2.55"/>
    <s v="$2.55"/>
    <x v="1"/>
  </r>
  <r>
    <n v="13320"/>
    <s v="C553032"/>
    <n v="22148"/>
    <s v="EASTER CRAFT 4 CHICKS"/>
    <d v="2011-05-12T00:00:00"/>
    <d v="1899-12-30T19:44:00"/>
    <n v="12"/>
    <s v="$1.95"/>
    <s v="$23.4"/>
    <x v="1"/>
  </r>
  <r>
    <n v="13741"/>
    <s v="C553027"/>
    <n v="21314"/>
    <s v="SMALL GLASS HEART TRINKET POT"/>
    <d v="2011-05-12T00:00:00"/>
    <d v="1899-12-30T19:38:00"/>
    <n v="1"/>
    <s v="$2.10"/>
    <s v="$2.1"/>
    <x v="1"/>
  </r>
  <r>
    <n v="13883"/>
    <s v="C553033"/>
    <n v="22995"/>
    <s v="TRAVEL CARD WALLET SUKI"/>
    <d v="2011-05-12T00:00:00"/>
    <d v="1899-12-30T19:50:00"/>
    <n v="24"/>
    <s v="$0.42"/>
    <s v="$10.08"/>
    <x v="1"/>
  </r>
  <r>
    <n v="13883"/>
    <s v="C553033"/>
    <n v="22982"/>
    <s v="PANTRY PASTRY BRUSH"/>
    <d v="2011-05-12T00:00:00"/>
    <d v="1899-12-30T19:50:00"/>
    <n v="12"/>
    <s v="$1.25"/>
    <s v="$15"/>
    <x v="1"/>
  </r>
  <r>
    <n v="13883"/>
    <s v="C553033"/>
    <n v="21216"/>
    <s v="SET 3 RETROSPOT TEA,COFFEE,SUGAR"/>
    <d v="2011-05-12T00:00:00"/>
    <d v="1899-12-30T19:50:00"/>
    <n v="1"/>
    <s v="$4.95"/>
    <s v="$4.95"/>
    <x v="1"/>
  </r>
  <r>
    <n v="13908"/>
    <s v="C553031"/>
    <n v="22301"/>
    <s v="COFFEE MUG CAT + BIRD DESIGN"/>
    <d v="2011-05-12T00:00:00"/>
    <d v="1899-12-30T19:43:00"/>
    <n v="1"/>
    <s v="$2.55"/>
    <s v="$2.55"/>
    <x v="1"/>
  </r>
  <r>
    <n v="13908"/>
    <s v="C553031"/>
    <n v="22300"/>
    <s v="COFFEE MUG DOG + BALL DESIGN"/>
    <d v="2011-05-12T00:00:00"/>
    <d v="1899-12-30T19:43:00"/>
    <n v="1"/>
    <s v="$2.55"/>
    <s v="$2.55"/>
    <x v="1"/>
  </r>
  <r>
    <n v="13952"/>
    <s v="C553023"/>
    <n v="22062"/>
    <s v="CERAMIC BOWL WITH LOVE HEART DESIGN"/>
    <d v="2011-05-12T00:00:00"/>
    <d v="1899-12-30T19:27:00"/>
    <n v="6"/>
    <s v="$0.83"/>
    <s v="$4.98"/>
    <x v="1"/>
  </r>
  <r>
    <n v="13971"/>
    <s v="C553025"/>
    <n v="22666"/>
    <s v="RECIPE BOX PANTRY YELLOW DESIGN"/>
    <d v="2011-05-12T00:00:00"/>
    <d v="1899-12-30T19:33:00"/>
    <n v="1"/>
    <s v="$2.95"/>
    <s v="$2.95"/>
    <x v="1"/>
  </r>
  <r>
    <n v="13971"/>
    <s v="C553025"/>
    <n v="22766"/>
    <s v="PHOTO FRAME CORNICE"/>
    <d v="2011-05-12T00:00:00"/>
    <d v="1899-12-30T19:33:00"/>
    <n v="1"/>
    <s v="$2.95"/>
    <s v="$2.95"/>
    <x v="1"/>
  </r>
  <r>
    <n v="14201"/>
    <s v="C553029"/>
    <n v="20821"/>
    <s v="GOLDIE LOOKING MIRROR"/>
    <d v="2011-05-12T00:00:00"/>
    <d v="1899-12-30T19:41:00"/>
    <n v="6"/>
    <s v="$4.95"/>
    <s v="$29.7"/>
    <x v="1"/>
  </r>
  <r>
    <n v="14606"/>
    <s v="C552889"/>
    <n v="20725"/>
    <s v="LUNCH BAG RED RETROSPOT"/>
    <d v="2011-05-12T00:00:00"/>
    <d v="1899-12-30T10:29:00"/>
    <n v="1"/>
    <s v="$1.65"/>
    <s v="$1.65"/>
    <x v="1"/>
  </r>
  <r>
    <n v="15249"/>
    <s v="C553026"/>
    <n v="37370"/>
    <s v="RETRO COFFEE MUGS ASSORTED"/>
    <d v="2011-05-12T00:00:00"/>
    <d v="1899-12-30T19:35:00"/>
    <n v="1"/>
    <s v="$1.25"/>
    <s v="$1.25"/>
    <x v="1"/>
  </r>
  <r>
    <n v="15249"/>
    <s v="C553026"/>
    <n v="21868"/>
    <s v="POTTING SHED TEA MUG"/>
    <d v="2011-05-12T00:00:00"/>
    <d v="1899-12-30T19:35:00"/>
    <n v="1"/>
    <s v="$1.25"/>
    <s v="$1.25"/>
    <x v="1"/>
  </r>
  <r>
    <n v="15249"/>
    <s v="C553026"/>
    <n v="22925"/>
    <s v="BLUE GIANT GARDEN THERMOMETER"/>
    <d v="2011-05-12T00:00:00"/>
    <d v="1899-12-30T19:35:00"/>
    <n v="1"/>
    <s v="$5.95"/>
    <s v="$5.95"/>
    <x v="1"/>
  </r>
  <r>
    <n v="17811"/>
    <s v="C552944"/>
    <n v="21246"/>
    <s v="RED RETROSPOT BIG BOWL"/>
    <d v="2011-05-12T00:00:00"/>
    <d v="1899-12-30T11:40:00"/>
    <n v="1"/>
    <s v="$4.95"/>
    <s v="$4.95"/>
    <x v="1"/>
  </r>
  <r>
    <n v="18142"/>
    <s v="C553030"/>
    <n v="22149"/>
    <s v="FELTCRAFT 6 FLOWER FRIENDS"/>
    <d v="2011-05-12T00:00:00"/>
    <d v="1899-12-30T19:42:00"/>
    <n v="1"/>
    <s v="$2.10"/>
    <s v="$2.1"/>
    <x v="1"/>
  </r>
  <r>
    <n v="17841"/>
    <s v="C553150"/>
    <n v="22676"/>
    <s v="FRENCH BLUE METAL DOOR SIGN 1"/>
    <d v="2011-05-13T00:00:00"/>
    <d v="1899-12-30T14:22:00"/>
    <n v="1"/>
    <s v="$1.25"/>
    <s v="$1.25"/>
    <x v="1"/>
  </r>
  <r>
    <n v="17841"/>
    <s v="C553150"/>
    <n v="22677"/>
    <s v="FRENCH BLUE METAL DOOR SIGN 2"/>
    <d v="2011-05-13T00:00:00"/>
    <d v="1899-12-30T14:22:00"/>
    <n v="1"/>
    <s v="$1.25"/>
    <s v="$1.25"/>
    <x v="1"/>
  </r>
  <r>
    <n v="17841"/>
    <s v="C553150"/>
    <n v="82482"/>
    <s v="WOODEN PICTURE FRAME WHITE FINISH"/>
    <d v="2011-05-13T00:00:00"/>
    <d v="1899-12-30T14:22:00"/>
    <n v="1"/>
    <s v="$2.55"/>
    <s v="$2.55"/>
    <x v="1"/>
  </r>
  <r>
    <n v="17841"/>
    <s v="C553150"/>
    <n v="23182"/>
    <s v="TOILET SIGN OCCUPIED OR VACANT"/>
    <d v="2011-05-13T00:00:00"/>
    <d v="1899-12-30T14:22:00"/>
    <n v="1"/>
    <s v="$0.83"/>
    <s v="$0.83"/>
    <x v="1"/>
  </r>
  <r>
    <n v="13662"/>
    <s v="C553222"/>
    <n v="47566"/>
    <s v="PARTY BUNTING"/>
    <d v="2011-05-16T00:00:00"/>
    <d v="1899-12-30T10:10:00"/>
    <n v="1"/>
    <s v="$4.95"/>
    <s v="$4.95"/>
    <x v="1"/>
  </r>
  <r>
    <n v="13662"/>
    <s v="C553222"/>
    <n v="23201"/>
    <s v="JUMBO BAG ALPHABET"/>
    <d v="2011-05-16T00:00:00"/>
    <d v="1899-12-30T10:10:00"/>
    <n v="1"/>
    <s v="$2.08"/>
    <s v="$2.08"/>
    <x v="1"/>
  </r>
  <r>
    <n v="14201"/>
    <s v="C553230"/>
    <n v="20821"/>
    <s v="GOLDIE LOOKING MIRROR"/>
    <d v="2011-05-16T00:00:00"/>
    <d v="1899-12-30T11:09:00"/>
    <n v="6"/>
    <s v="$4.95"/>
    <s v="$29.7"/>
    <x v="1"/>
  </r>
  <r>
    <n v="17841"/>
    <s v="C553397"/>
    <n v="22863"/>
    <s v="SOAP DISH BROCANTE"/>
    <d v="2011-05-16T00:00:00"/>
    <d v="1899-12-30T16:58:00"/>
    <n v="1"/>
    <s v="$2.95"/>
    <s v="$2.95"/>
    <x v="1"/>
  </r>
  <r>
    <n v="13098"/>
    <s v="C553479"/>
    <n v="22699"/>
    <s v="ROSES REGENCY TEACUP AND SAUCER"/>
    <d v="2011-05-17T00:00:00"/>
    <d v="1899-12-30T11:50:00"/>
    <n v="1"/>
    <s v="$2.95"/>
    <s v="$2.95"/>
    <x v="1"/>
  </r>
  <r>
    <n v="13266"/>
    <s v="C553557"/>
    <n v="21746"/>
    <s v="SMALL RED RETROSPOT WINDMILL"/>
    <d v="2011-05-17T00:00:00"/>
    <d v="1899-12-30T17:03:00"/>
    <n v="1"/>
    <s v="$1.25"/>
    <s v="$1.25"/>
    <x v="1"/>
  </r>
  <r>
    <n v="13266"/>
    <s v="C553557"/>
    <s v="85132A"/>
    <s v="CHARLIE + LOLA BISCUITS TINS"/>
    <d v="2011-05-17T00:00:00"/>
    <d v="1899-12-30T17:03:00"/>
    <n v="1"/>
    <s v="$1.95"/>
    <s v="$1.95"/>
    <x v="1"/>
  </r>
  <r>
    <n v="13534"/>
    <s v="C553562"/>
    <n v="23199"/>
    <s v="JUMBO BAG APPLES"/>
    <d v="2011-05-17T00:00:00"/>
    <d v="1899-12-30T17:26:00"/>
    <n v="1"/>
    <s v="$2.08"/>
    <s v="$2.08"/>
    <x v="1"/>
  </r>
  <r>
    <n v="13777"/>
    <s v="C553530"/>
    <s v="72802A"/>
    <s v="ROSE SCENT CANDLE IN JEWELLED BOX"/>
    <d v="2011-05-17T00:00:00"/>
    <d v="1899-12-30T15:08:00"/>
    <n v="1"/>
    <s v="$3.81"/>
    <s v="$3.81"/>
    <x v="1"/>
  </r>
  <r>
    <n v="13777"/>
    <s v="C553530"/>
    <s v="35004B"/>
    <s v="SET OF 3 BLACK FLYING DUCKS"/>
    <d v="2011-05-17T00:00:00"/>
    <d v="1899-12-30T15:08:00"/>
    <n v="1"/>
    <s v="$4.65"/>
    <s v="$4.65"/>
    <x v="1"/>
  </r>
  <r>
    <n v="14112"/>
    <s v="C553558"/>
    <n v="21452"/>
    <s v="TOADSTOOL MONEY BOX"/>
    <d v="2011-05-17T00:00:00"/>
    <d v="1899-12-30T17:11:00"/>
    <n v="6"/>
    <s v="$2.95"/>
    <s v="$17.7"/>
    <x v="1"/>
  </r>
  <r>
    <n v="14342"/>
    <s v="C553563"/>
    <n v="23112"/>
    <s v="PARISIENNE CURIO CABINET"/>
    <d v="2011-05-17T00:00:00"/>
    <d v="1899-12-30T17:39:00"/>
    <n v="6"/>
    <s v="$6.65"/>
    <s v="$39.9"/>
    <x v="1"/>
  </r>
  <r>
    <n v="14849"/>
    <s v="C553534"/>
    <n v="21467"/>
    <s v="CHERRY CROCHET FOOD COVER"/>
    <d v="2011-05-17T00:00:00"/>
    <d v="1899-12-30T15:15:00"/>
    <n v="1"/>
    <s v="$3.75"/>
    <s v="$3.75"/>
    <x v="1"/>
  </r>
  <r>
    <n v="14911"/>
    <s v="C553516"/>
    <n v="21658"/>
    <s v="GLASS  BEURRE DISH"/>
    <d v="2011-05-17T00:00:00"/>
    <d v="1899-12-30T14:07:00"/>
    <n v="1"/>
    <s v="$3.95"/>
    <s v="$3.95"/>
    <x v="2"/>
  </r>
  <r>
    <n v="14911"/>
    <s v="C553532"/>
    <n v="90076"/>
    <s v="MONTANA DIAMOND CLUSTER EARRINGS"/>
    <d v="2011-05-17T00:00:00"/>
    <d v="1899-12-30T15:13:00"/>
    <n v="1"/>
    <s v="$2.55"/>
    <s v="$2.55"/>
    <x v="2"/>
  </r>
  <r>
    <n v="14911"/>
    <s v="C553532"/>
    <n v="23158"/>
    <s v="SET OF 5 LUCKY CAT MAGNETS"/>
    <d v="2011-05-17T00:00:00"/>
    <d v="1899-12-30T15:13:00"/>
    <n v="12"/>
    <s v="$2.08"/>
    <s v="$24.96"/>
    <x v="2"/>
  </r>
  <r>
    <n v="15005"/>
    <s v="C553512"/>
    <n v="22890"/>
    <s v="NOVELTY BISCUITS CAKE STAND 3 TIER"/>
    <d v="2011-05-17T00:00:00"/>
    <d v="1899-12-30T13:50:00"/>
    <n v="1"/>
    <s v="$9.95"/>
    <s v="$9.95"/>
    <x v="1"/>
  </r>
  <r>
    <n v="15005"/>
    <s v="C553512"/>
    <n v="84688"/>
    <s v="BEACH HUT DESIGN BLACKBOARD"/>
    <d v="2011-05-17T00:00:00"/>
    <d v="1899-12-30T13:50:00"/>
    <n v="1"/>
    <s v="$4.25"/>
    <s v="$4.25"/>
    <x v="1"/>
  </r>
  <r>
    <n v="15005"/>
    <s v="C553512"/>
    <n v="22997"/>
    <s v="TRAVEL CARD WALLET UNION JACK"/>
    <d v="2011-05-17T00:00:00"/>
    <d v="1899-12-30T13:50:00"/>
    <n v="1"/>
    <s v="$0.42"/>
    <s v="$0.42"/>
    <x v="1"/>
  </r>
  <r>
    <n v="15596"/>
    <s v="C553561"/>
    <n v="21843"/>
    <s v="RED RETROSPOT CAKE STAND"/>
    <d v="2011-05-17T00:00:00"/>
    <d v="1899-12-30T17:24:00"/>
    <n v="1"/>
    <s v="$10.95"/>
    <s v="$10.95"/>
    <x v="1"/>
  </r>
  <r>
    <n v="15596"/>
    <s v="C553561"/>
    <n v="22502"/>
    <s v="PICNIC BASKET WICKER SMALL"/>
    <d v="2011-05-17T00:00:00"/>
    <d v="1899-12-30T17:24:00"/>
    <n v="1"/>
    <s v="$5.95"/>
    <s v="$5.95"/>
    <x v="1"/>
  </r>
  <r>
    <n v="16642"/>
    <s v="C553518"/>
    <n v="22487"/>
    <s v="WHITE WOOD GARDEN PLANT LADDER"/>
    <d v="2011-05-17T00:00:00"/>
    <d v="1899-12-30T14:14:00"/>
    <n v="1"/>
    <s v="$8.50"/>
    <s v="$8.5"/>
    <x v="1"/>
  </r>
  <r>
    <n v="17423"/>
    <s v="C553486"/>
    <n v="71459"/>
    <s v="HANGING JAM JAR T-LIGHT HOLDER"/>
    <d v="2011-05-17T00:00:00"/>
    <d v="1899-12-30T12:29:00"/>
    <n v="24"/>
    <s v="$0.72"/>
    <s v="$17.28"/>
    <x v="1"/>
  </r>
  <r>
    <n v="17527"/>
    <s v="C553483"/>
    <s v="84800L"/>
    <s v="LARGE WHITE/PINK ROSE ART FLOWER"/>
    <d v="2011-05-17T00:00:00"/>
    <d v="1899-12-30T12:10:00"/>
    <n v="24"/>
    <s v="$1.69"/>
    <s v="$40.56"/>
    <x v="1"/>
  </r>
  <r>
    <n v="17581"/>
    <s v="C553564"/>
    <n v="22826"/>
    <s v="LOVE SEAT ANTIQUE WHITE METAL"/>
    <d v="2011-05-17T00:00:00"/>
    <d v="1899-12-30T17:43:00"/>
    <n v="1"/>
    <s v="$195.00"/>
    <s v="$195"/>
    <x v="1"/>
  </r>
  <r>
    <n v="17612"/>
    <s v="C553533"/>
    <n v="22167"/>
    <s v=" OVAL WALL MIRROR DIAMANTE"/>
    <d v="2011-05-17T00:00:00"/>
    <d v="1899-12-30T15:13:00"/>
    <n v="1"/>
    <s v="$9.95"/>
    <s v="$9.95"/>
    <x v="1"/>
  </r>
  <r>
    <n v="17612"/>
    <s v="C553533"/>
    <n v="22770"/>
    <s v="MIRROR CORNICE"/>
    <d v="2011-05-17T00:00:00"/>
    <d v="1899-12-30T15:13:00"/>
    <n v="1"/>
    <s v="$14.95"/>
    <s v="$14.95"/>
    <x v="1"/>
  </r>
  <r>
    <n v="17612"/>
    <s v="C553533"/>
    <n v="21088"/>
    <s v="SET/6 FRUIT SALAD PAPER CUPS"/>
    <d v="2011-05-17T00:00:00"/>
    <d v="1899-12-30T15:13:00"/>
    <n v="12"/>
    <s v="$0.19"/>
    <s v="$2.28"/>
    <x v="1"/>
  </r>
  <r>
    <n v="17677"/>
    <s v="C553478"/>
    <n v="23172"/>
    <s v="REGENCY TEA PLATE PINK"/>
    <d v="2011-05-17T00:00:00"/>
    <d v="1899-12-30T11:47:00"/>
    <n v="1"/>
    <s v="$1.65"/>
    <s v="$1.65"/>
    <x v="1"/>
  </r>
  <r>
    <n v="17677"/>
    <s v="C553478"/>
    <n v="23082"/>
    <s v="SET 6 PAPER TABLE LANTERN HEARTS"/>
    <d v="2011-05-17T00:00:00"/>
    <d v="1899-12-30T11:47:00"/>
    <n v="1"/>
    <s v="$3.75"/>
    <s v="$3.75"/>
    <x v="1"/>
  </r>
  <r>
    <n v="17677"/>
    <s v="C553478"/>
    <n v="22847"/>
    <s v="BREAD BIN DINER STYLE IVORY"/>
    <d v="2011-05-17T00:00:00"/>
    <d v="1899-12-30T11:47:00"/>
    <n v="1"/>
    <s v="$16.95"/>
    <s v="$16.95"/>
    <x v="1"/>
  </r>
  <r>
    <n v="17811"/>
    <s v="C553424"/>
    <n v="21238"/>
    <s v="RED RETROSPOT CUP"/>
    <d v="2011-05-17T00:00:00"/>
    <d v="1899-12-30T10:31:00"/>
    <n v="1"/>
    <s v="$0.85"/>
    <s v="$0.85"/>
    <x v="1"/>
  </r>
  <r>
    <n v="18118"/>
    <s v="C553529"/>
    <n v="22838"/>
    <s v="3 TIER CAKE TIN RED AND CREAM"/>
    <d v="2011-05-17T00:00:00"/>
    <d v="1899-12-30T15:01:00"/>
    <n v="1"/>
    <s v="$14.95"/>
    <s v="$14.95"/>
    <x v="1"/>
  </r>
  <r>
    <n v="18136"/>
    <s v="C553409"/>
    <n v="22978"/>
    <s v="PANTRY ROLLING PIN"/>
    <d v="2011-05-17T00:00:00"/>
    <d v="1899-12-30T09:23:00"/>
    <n v="6"/>
    <s v="$3.75"/>
    <s v="$22.5"/>
    <x v="1"/>
  </r>
  <r>
    <n v="14755"/>
    <s v="C553667"/>
    <n v="84816"/>
    <s v="DANISH ROSE BEDSIDE CABINET"/>
    <d v="2011-05-18T00:00:00"/>
    <d v="1899-12-30T12:21:00"/>
    <n v="1"/>
    <s v="$39.95"/>
    <s v="$39.95"/>
    <x v="1"/>
  </r>
  <r>
    <n v="14755"/>
    <s v="C553667"/>
    <n v="22507"/>
    <s v="MEMO BOARD RETROSPOT  DESIGN"/>
    <d v="2011-05-18T00:00:00"/>
    <d v="1899-12-30T12:21:00"/>
    <n v="1"/>
    <s v="$4.95"/>
    <s v="$4.95"/>
    <x v="1"/>
  </r>
  <r>
    <n v="15311"/>
    <s v="C553687"/>
    <n v="22646"/>
    <s v="CERAMIC STRAWBERRY CAKE MONEY BANK"/>
    <d v="2011-05-18T00:00:00"/>
    <d v="1899-12-30T14:01:00"/>
    <n v="1"/>
    <s v="$1.25"/>
    <s v="$1.25"/>
    <x v="1"/>
  </r>
  <r>
    <n v="15311"/>
    <s v="C553687"/>
    <n v="22241"/>
    <s v="GARLAND WOODEN HAPPY EASTER"/>
    <d v="2011-05-18T00:00:00"/>
    <d v="1899-12-30T14:01:00"/>
    <n v="1"/>
    <s v="$1.06"/>
    <s v="$1.06"/>
    <x v="1"/>
  </r>
  <r>
    <n v="15311"/>
    <s v="C553687"/>
    <s v="85099B"/>
    <s v="JUMBO BAG RED RETROSPOT"/>
    <d v="2011-05-18T00:00:00"/>
    <d v="1899-12-30T14:01:00"/>
    <n v="1"/>
    <s v="$1.79"/>
    <s v="$1.79"/>
    <x v="1"/>
  </r>
  <r>
    <n v="17389"/>
    <s v="C553656"/>
    <n v="22606"/>
    <s v="WOODEN SKITTLES GARDEN SET"/>
    <d v="2011-05-18T00:00:00"/>
    <d v="1899-12-30T11:21:00"/>
    <n v="1"/>
    <s v="$12.75"/>
    <s v="$12.75"/>
    <x v="1"/>
  </r>
  <r>
    <n v="17389"/>
    <s v="C553656"/>
    <n v="22607"/>
    <s v="WOODEN ROUNDERS GARDEN SET"/>
    <d v="2011-05-18T00:00:00"/>
    <d v="1899-12-30T11:21:00"/>
    <n v="1"/>
    <s v="$8.50"/>
    <s v="$8.5"/>
    <x v="1"/>
  </r>
  <r>
    <n v="13319"/>
    <s v="C553877"/>
    <n v="21533"/>
    <s v="RETROSPOT LARGE MILK JUG"/>
    <d v="2011-05-19T00:00:00"/>
    <d v="1899-12-30T14:47:00"/>
    <n v="1"/>
    <s v="$4.95"/>
    <s v="$4.95"/>
    <x v="1"/>
  </r>
  <r>
    <n v="13762"/>
    <s v="C553880"/>
    <n v="21232"/>
    <s v="STRAWBERRY CERAMIC TRINKET BOX"/>
    <d v="2011-05-19T00:00:00"/>
    <d v="1899-12-30T15:23:00"/>
    <n v="24"/>
    <s v="$1.25"/>
    <s v="$30"/>
    <x v="1"/>
  </r>
  <r>
    <n v="13762"/>
    <s v="C553880"/>
    <n v="21231"/>
    <s v="SWEETHEART CERAMIC TRINKET BOX"/>
    <d v="2011-05-19T00:00:00"/>
    <d v="1899-12-30T15:23:00"/>
    <n v="24"/>
    <s v="$1.25"/>
    <s v="$30"/>
    <x v="1"/>
  </r>
  <r>
    <n v="13762"/>
    <s v="C553880"/>
    <n v="21124"/>
    <s v="SET/10 BLUE POLKADOT PARTY CANDLES"/>
    <d v="2011-05-19T00:00:00"/>
    <d v="1899-12-30T15:23:00"/>
    <n v="24"/>
    <s v="$1.25"/>
    <s v="$30"/>
    <x v="1"/>
  </r>
  <r>
    <n v="13762"/>
    <s v="C553880"/>
    <n v="21122"/>
    <s v="SET/10 PINK POLKADOT PARTY CANDLES"/>
    <d v="2011-05-19T00:00:00"/>
    <d v="1899-12-30T15:23:00"/>
    <n v="24"/>
    <s v="$1.25"/>
    <s v="$30"/>
    <x v="1"/>
  </r>
  <r>
    <n v="14620"/>
    <s v="C553866"/>
    <s v="62043B"/>
    <s v="BLUE CHECK BAG W HANDLE 34X20CM"/>
    <d v="2011-05-19T00:00:00"/>
    <d v="1899-12-30T14:14:00"/>
    <n v="1"/>
    <s v="$0.83"/>
    <s v="$0.83"/>
    <x v="1"/>
  </r>
  <r>
    <n v="14620"/>
    <s v="C553866"/>
    <n v="79337"/>
    <s v="BLUE FLOCK GLASS CANDLEHOLDER"/>
    <d v="2011-05-19T00:00:00"/>
    <d v="1899-12-30T14:14:00"/>
    <n v="6"/>
    <s v="$0.38"/>
    <s v="$2.28"/>
    <x v="1"/>
  </r>
  <r>
    <n v="15081"/>
    <s v="C553763"/>
    <n v="22487"/>
    <s v="WHITE WOOD GARDEN PLANT LADDER"/>
    <d v="2011-05-19T00:00:00"/>
    <d v="1899-12-30T10:39:00"/>
    <n v="1"/>
    <s v="$9.95"/>
    <s v="$9.95"/>
    <x v="1"/>
  </r>
  <r>
    <n v="15081"/>
    <s v="C553763"/>
    <n v="23112"/>
    <s v="PARISIENNE CURIO CABINET"/>
    <d v="2011-05-19T00:00:00"/>
    <d v="1899-12-30T10:39:00"/>
    <n v="1"/>
    <s v="$7.50"/>
    <s v="$7.5"/>
    <x v="1"/>
  </r>
  <r>
    <n v="15622"/>
    <s v="C553905"/>
    <n v="23064"/>
    <s v="CINDERELLA CHANDELIER"/>
    <d v="2011-05-19T00:00:00"/>
    <d v="1899-12-30T18:11:00"/>
    <n v="1"/>
    <s v="$49.95"/>
    <s v="$49.95"/>
    <x v="1"/>
  </r>
  <r>
    <n v="15811"/>
    <s v="C553851"/>
    <n v="21531"/>
    <s v="RED RETROSPOT SUGAR JAM BOWL"/>
    <d v="2011-05-19T00:00:00"/>
    <d v="1899-12-30T13:04:00"/>
    <n v="1"/>
    <s v="$2.55"/>
    <s v="$2.55"/>
    <x v="1"/>
  </r>
  <r>
    <n v="15811"/>
    <s v="C553851"/>
    <n v="21539"/>
    <s v="RED RETROSPOT BUTTER DISH"/>
    <d v="2011-05-19T00:00:00"/>
    <d v="1899-12-30T13:04:00"/>
    <n v="1"/>
    <s v="$4.95"/>
    <s v="$4.95"/>
    <x v="1"/>
  </r>
  <r>
    <n v="16554"/>
    <s v="C553906"/>
    <n v="22342"/>
    <s v="HOME GARLAND PAINTED ZINC"/>
    <d v="2011-05-19T00:00:00"/>
    <d v="1899-12-30T18:13:00"/>
    <n v="12"/>
    <s v="$1.65"/>
    <s v="$19.8"/>
    <x v="1"/>
  </r>
  <r>
    <n v="16554"/>
    <s v="C553906"/>
    <n v="22464"/>
    <s v="HANGING METAL HEART LANTERN"/>
    <d v="2011-05-19T00:00:00"/>
    <d v="1899-12-30T18:13:00"/>
    <n v="1"/>
    <s v="$1.65"/>
    <s v="$1.65"/>
    <x v="1"/>
  </r>
  <r>
    <n v="16554"/>
    <s v="C553906"/>
    <n v="22854"/>
    <s v="CREAM SWEETHEART EGG HOLDER"/>
    <d v="2011-05-19T00:00:00"/>
    <d v="1899-12-30T18:13:00"/>
    <n v="1"/>
    <s v="$4.95"/>
    <s v="$4.95"/>
    <x v="1"/>
  </r>
  <r>
    <n v="16554"/>
    <s v="C553906"/>
    <n v="22800"/>
    <s v="ANTIQUE TALL SWIRLGLASS TRINKET POT"/>
    <d v="2011-05-19T00:00:00"/>
    <d v="1899-12-30T18:13:00"/>
    <n v="1"/>
    <s v="$3.75"/>
    <s v="$3.75"/>
    <x v="1"/>
  </r>
  <r>
    <n v="16554"/>
    <s v="C553906"/>
    <n v="22776"/>
    <s v="SWEETHEART CAKESTAND 3 TIER"/>
    <d v="2011-05-19T00:00:00"/>
    <d v="1899-12-30T18:13:00"/>
    <n v="1"/>
    <s v="$9.95"/>
    <s v="$9.95"/>
    <x v="1"/>
  </r>
  <r>
    <n v="16554"/>
    <s v="C553906"/>
    <n v="82482"/>
    <s v="WOODEN PICTURE FRAME WHITE FINISH"/>
    <d v="2011-05-19T00:00:00"/>
    <d v="1899-12-30T18:13:00"/>
    <n v="1"/>
    <s v="$2.55"/>
    <s v="$2.55"/>
    <x v="1"/>
  </r>
  <r>
    <n v="16676"/>
    <s v="C553748"/>
    <n v="22191"/>
    <s v="IVORY DINER WALL CLOCK"/>
    <d v="2011-05-19T00:00:00"/>
    <d v="1899-12-30T09:57:00"/>
    <n v="1"/>
    <s v="$8.50"/>
    <s v="$8.5"/>
    <x v="1"/>
  </r>
  <r>
    <n v="17526"/>
    <s v="C553801"/>
    <n v="22236"/>
    <s v="CAKE STAND 3 TIER MAGIC GARDEN"/>
    <d v="2011-05-19T00:00:00"/>
    <d v="1899-12-30T11:05:00"/>
    <n v="24"/>
    <s v="$10.95"/>
    <s v="$262.8"/>
    <x v="1"/>
  </r>
  <r>
    <n v="17671"/>
    <s v="C553903"/>
    <n v="22847"/>
    <s v="BREAD BIN DINER STYLE IVORY"/>
    <d v="2011-05-19T00:00:00"/>
    <d v="1899-12-30T18:08:00"/>
    <n v="1"/>
    <s v="$16.95"/>
    <s v="$16.95"/>
    <x v="1"/>
  </r>
  <r>
    <n v="18109"/>
    <s v="C553914"/>
    <n v="22487"/>
    <s v="WHITE WOOD GARDEN PLANT LADDER"/>
    <d v="2011-05-19T00:00:00"/>
    <d v="1899-12-30T19:50:00"/>
    <n v="1"/>
    <s v="$9.95"/>
    <s v="$9.95"/>
    <x v="1"/>
  </r>
  <r>
    <n v="18168"/>
    <s v="C553910"/>
    <n v="22064"/>
    <s v="PINK DOUGHNUT TRINKET POT"/>
    <d v="2011-05-19T00:00:00"/>
    <d v="1899-12-30T19:02:00"/>
    <n v="1"/>
    <s v="$1.65"/>
    <s v="$1.65"/>
    <x v="1"/>
  </r>
  <r>
    <n v="18168"/>
    <s v="C553910"/>
    <n v="22891"/>
    <s v="TEA FOR ONE POLKADOT"/>
    <d v="2011-05-19T00:00:00"/>
    <d v="1899-12-30T19:02:00"/>
    <n v="1"/>
    <s v="$4.25"/>
    <s v="$4.25"/>
    <x v="1"/>
  </r>
  <r>
    <n v="18168"/>
    <s v="C553910"/>
    <n v="21537"/>
    <s v="RED RETROSPOT PUDDING BOWL"/>
    <d v="2011-05-19T00:00:00"/>
    <d v="1899-12-30T19:02:00"/>
    <n v="1"/>
    <s v="$4.25"/>
    <s v="$4.25"/>
    <x v="1"/>
  </r>
  <r>
    <n v="18168"/>
    <s v="C553910"/>
    <n v="21232"/>
    <s v="STRAWBERRY CERAMIC TRINKET BOX"/>
    <d v="2011-05-19T00:00:00"/>
    <d v="1899-12-30T19:02:00"/>
    <n v="1"/>
    <s v="$1.25"/>
    <s v="$1.25"/>
    <x v="1"/>
  </r>
  <r>
    <n v="12476"/>
    <s v="C553924"/>
    <n v="22849"/>
    <s v="BREAD BIN DINER STYLE MINT"/>
    <d v="2011-05-20T00:00:00"/>
    <d v="1899-12-30T09:34:00"/>
    <n v="1"/>
    <s v="$14.95"/>
    <s v="$14.95"/>
    <x v="0"/>
  </r>
  <r>
    <n v="12476"/>
    <s v="C553924"/>
    <n v="22847"/>
    <s v="BREAD BIN DINER STYLE IVORY"/>
    <d v="2011-05-20T00:00:00"/>
    <d v="1899-12-30T09:34:00"/>
    <n v="1"/>
    <s v="$14.95"/>
    <s v="$14.95"/>
    <x v="0"/>
  </r>
  <r>
    <n v="12681"/>
    <s v="C554029"/>
    <n v="22423"/>
    <s v="REGENCY CAKESTAND 3 TIER"/>
    <d v="2011-05-20T00:00:00"/>
    <d v="1899-12-30T13:54:00"/>
    <n v="1"/>
    <s v="$12.75"/>
    <s v="$12.75"/>
    <x v="3"/>
  </r>
  <r>
    <n v="13418"/>
    <s v="C554006"/>
    <n v="22509"/>
    <s v="SEWING BOX RETROSPOT DESIGN"/>
    <d v="2011-05-20T00:00:00"/>
    <d v="1899-12-30T12:25:00"/>
    <n v="12"/>
    <s v="$14.95"/>
    <s v="$179.4"/>
    <x v="1"/>
  </r>
  <r>
    <n v="13418"/>
    <s v="C554006"/>
    <n v="22284"/>
    <s v="HEN HOUSE DECORATION"/>
    <d v="2011-05-20T00:00:00"/>
    <d v="1899-12-30T12:25:00"/>
    <n v="12"/>
    <s v="$1.65"/>
    <s v="$19.8"/>
    <x v="1"/>
  </r>
  <r>
    <n v="13418"/>
    <s v="C554006"/>
    <n v="22508"/>
    <s v="DOORSTOP RETROSPOT HEART"/>
    <d v="2011-05-20T00:00:00"/>
    <d v="1899-12-30T12:25:00"/>
    <n v="12"/>
    <s v="$3.75"/>
    <s v="$45"/>
    <x v="1"/>
  </r>
  <r>
    <n v="15620"/>
    <s v="C554005"/>
    <n v="21747"/>
    <s v="SMALL SKULL WINDMILL"/>
    <d v="2011-05-20T00:00:00"/>
    <d v="1899-12-30T12:23:00"/>
    <n v="12"/>
    <s v="$1.25"/>
    <s v="$15"/>
    <x v="1"/>
  </r>
  <r>
    <n v="16618"/>
    <s v="C553998"/>
    <n v="22847"/>
    <s v="BREAD BIN DINER STYLE IVORY"/>
    <d v="2011-05-20T00:00:00"/>
    <d v="1899-12-30T11:50:00"/>
    <n v="1"/>
    <s v="$16.95"/>
    <s v="$16.95"/>
    <x v="1"/>
  </r>
  <r>
    <n v="16818"/>
    <s v="C554001"/>
    <n v="22488"/>
    <s v="NATURAL SLATE RECTANGLE CHALKBOARD"/>
    <d v="2011-05-20T00:00:00"/>
    <d v="1899-12-30T11:54:00"/>
    <n v="1"/>
    <s v="$1.65"/>
    <s v="$1.65"/>
    <x v="1"/>
  </r>
  <r>
    <n v="15555"/>
    <s v="C554100"/>
    <s v="15044D"/>
    <s v="RED PAPER PARASOL"/>
    <d v="2011-05-22T00:00:00"/>
    <d v="1899-12-30T13:27:00"/>
    <n v="1"/>
    <s v="$2.95"/>
    <s v="$2.95"/>
    <x v="1"/>
  </r>
  <r>
    <n v="15555"/>
    <s v="C554100"/>
    <n v="20725"/>
    <s v="LUNCH BAG RED RETROSPOT"/>
    <d v="2011-05-22T00:00:00"/>
    <d v="1899-12-30T13:27:00"/>
    <n v="1"/>
    <s v="$1.65"/>
    <s v="$1.65"/>
    <x v="1"/>
  </r>
  <r>
    <n v="15555"/>
    <s v="C554100"/>
    <n v="22859"/>
    <s v="EASTER TIN BUNNY BOUQUET"/>
    <d v="2011-05-22T00:00:00"/>
    <d v="1899-12-30T13:27:00"/>
    <n v="1"/>
    <s v="$1.65"/>
    <s v="$1.65"/>
    <x v="1"/>
  </r>
  <r>
    <n v="15555"/>
    <s v="C554100"/>
    <n v="22858"/>
    <s v="EASTER TIN KEEPSAKE"/>
    <d v="2011-05-22T00:00:00"/>
    <d v="1899-12-30T13:27:00"/>
    <n v="1"/>
    <s v="$1.65"/>
    <s v="$1.65"/>
    <x v="1"/>
  </r>
  <r>
    <n v="15555"/>
    <s v="C554100"/>
    <n v="82482"/>
    <s v="WOODEN PICTURE FRAME WHITE FINISH"/>
    <d v="2011-05-22T00:00:00"/>
    <d v="1899-12-30T13:27:00"/>
    <n v="1"/>
    <s v="$2.55"/>
    <s v="$2.55"/>
    <x v="1"/>
  </r>
  <r>
    <n v="15555"/>
    <s v="C554100"/>
    <n v="21802"/>
    <s v="CHRISTMAS TREE HEART DECORATION"/>
    <d v="2011-05-22T00:00:00"/>
    <d v="1899-12-30T13:27:00"/>
    <n v="1"/>
    <s v="$0.42"/>
    <s v="$0.42"/>
    <x v="1"/>
  </r>
  <r>
    <n v="15555"/>
    <s v="C554100"/>
    <n v="84879"/>
    <s v="ASSORTED COLOUR BIRD ORNAMENT"/>
    <d v="2011-05-22T00:00:00"/>
    <d v="1899-12-30T13:27:00"/>
    <n v="1"/>
    <s v="$1.69"/>
    <s v="$1.69"/>
    <x v="1"/>
  </r>
  <r>
    <n v="15555"/>
    <s v="C554100"/>
    <n v="71477"/>
    <s v="COLOUR GLASS. STAR T-LIGHT HOLDER"/>
    <d v="2011-05-22T00:00:00"/>
    <d v="1899-12-30T13:27:00"/>
    <n v="1"/>
    <s v="$3.25"/>
    <s v="$3.25"/>
    <x v="1"/>
  </r>
  <r>
    <n v="15555"/>
    <s v="C554100"/>
    <n v="16235"/>
    <s v="RECYCLED PENCIL WITH RABBIT ERASER"/>
    <d v="2011-05-22T00:00:00"/>
    <d v="1899-12-30T13:27:00"/>
    <n v="1"/>
    <s v="$0.21"/>
    <s v="$0.21"/>
    <x v="1"/>
  </r>
  <r>
    <n v="12474"/>
    <s v="C554266"/>
    <n v="23126"/>
    <s v="FELTCRAFT GIRL AMELIE KIT"/>
    <d v="2011-05-23T00:00:00"/>
    <d v="1899-12-30T12:48:00"/>
    <n v="1"/>
    <s v="$4.95"/>
    <s v="$4.95"/>
    <x v="0"/>
  </r>
  <r>
    <n v="12474"/>
    <s v="C554266"/>
    <n v="22431"/>
    <s v="WATERING CAN BLUE ELEPHANT"/>
    <d v="2011-05-23T00:00:00"/>
    <d v="1899-12-30T12:48:00"/>
    <n v="1"/>
    <s v="$1.95"/>
    <s v="$1.95"/>
    <x v="0"/>
  </r>
  <r>
    <n v="12474"/>
    <s v="C554266"/>
    <n v="22433"/>
    <s v="WATERING CAN GREEN DINOSAUR"/>
    <d v="2011-05-23T00:00:00"/>
    <d v="1899-12-30T12:48:00"/>
    <n v="1"/>
    <s v="$1.95"/>
    <s v="$1.95"/>
    <x v="0"/>
  </r>
  <r>
    <n v="12474"/>
    <s v="C554336"/>
    <n v="23126"/>
    <s v="FELTCRAFT GIRL AMELIE KIT"/>
    <d v="2011-05-23T00:00:00"/>
    <d v="1899-12-30T17:20:00"/>
    <n v="1"/>
    <s v="$4.95"/>
    <s v="$4.95"/>
    <x v="0"/>
  </r>
  <r>
    <n v="12474"/>
    <s v="C554336"/>
    <n v="22431"/>
    <s v="WATERING CAN BLUE ELEPHANT"/>
    <d v="2011-05-23T00:00:00"/>
    <d v="1899-12-30T17:20:00"/>
    <n v="1"/>
    <s v="$1.95"/>
    <s v="$1.95"/>
    <x v="0"/>
  </r>
  <r>
    <n v="12474"/>
    <s v="C554336"/>
    <n v="22433"/>
    <s v="WATERING CAN GREEN DINOSAUR"/>
    <d v="2011-05-23T00:00:00"/>
    <d v="1899-12-30T17:20:00"/>
    <n v="1"/>
    <s v="$1.95"/>
    <s v="$1.95"/>
    <x v="0"/>
  </r>
  <r>
    <n v="12749"/>
    <s v="C554330"/>
    <n v="21535"/>
    <s v="RED RETROSPOT SMALL MILK JUG"/>
    <d v="2011-05-23T00:00:00"/>
    <d v="1899-12-30T17:08:00"/>
    <n v="1"/>
    <s v="$2.55"/>
    <s v="$2.55"/>
    <x v="1"/>
  </r>
  <r>
    <n v="12749"/>
    <s v="C554330"/>
    <n v="20914"/>
    <s v="SET/5 RED RETROSPOT LID GLASS BOWLS"/>
    <d v="2011-05-23T00:00:00"/>
    <d v="1899-12-30T17:08:00"/>
    <n v="1"/>
    <s v="$2.95"/>
    <s v="$2.95"/>
    <x v="1"/>
  </r>
  <r>
    <n v="12749"/>
    <s v="C554330"/>
    <n v="23170"/>
    <s v="REGENCY TEA PLATE ROSES"/>
    <d v="2011-05-23T00:00:00"/>
    <d v="1899-12-30T17:08:00"/>
    <n v="1"/>
    <s v="$1.65"/>
    <s v="$1.65"/>
    <x v="1"/>
  </r>
  <r>
    <n v="12749"/>
    <s v="C554330"/>
    <n v="22767"/>
    <s v="TRIPLE PHOTO FRAME CORNICE"/>
    <d v="2011-05-23T00:00:00"/>
    <d v="1899-12-30T17:08:00"/>
    <n v="1"/>
    <s v="$9.95"/>
    <s v="$9.95"/>
    <x v="1"/>
  </r>
  <r>
    <n v="12749"/>
    <s v="C554330"/>
    <n v="21735"/>
    <s v="TWO DOOR CURIO CABINET"/>
    <d v="2011-05-23T00:00:00"/>
    <d v="1899-12-30T17:08:00"/>
    <n v="1"/>
    <s v="$12.75"/>
    <s v="$12.75"/>
    <x v="1"/>
  </r>
  <r>
    <n v="12749"/>
    <s v="C554330"/>
    <n v="22423"/>
    <s v="REGENCY CAKESTAND 3 TIER"/>
    <d v="2011-05-23T00:00:00"/>
    <d v="1899-12-30T17:08:00"/>
    <n v="1"/>
    <s v="$12.75"/>
    <s v="$12.75"/>
    <x v="1"/>
  </r>
  <r>
    <n v="12749"/>
    <s v="C554330"/>
    <n v="22697"/>
    <s v="GREEN REGENCY TEACUP AND SAUCER"/>
    <d v="2011-05-23T00:00:00"/>
    <d v="1899-12-30T17:08:00"/>
    <n v="1"/>
    <s v="$2.95"/>
    <s v="$2.95"/>
    <x v="1"/>
  </r>
  <r>
    <n v="12749"/>
    <s v="C554330"/>
    <n v="23174"/>
    <s v="REGENCY SUGAR BOWL GREEN"/>
    <d v="2011-05-23T00:00:00"/>
    <d v="1899-12-30T17:08:00"/>
    <n v="1"/>
    <s v="$4.15"/>
    <s v="$4.15"/>
    <x v="1"/>
  </r>
  <r>
    <n v="12749"/>
    <s v="C554330"/>
    <n v="21843"/>
    <s v="RED RETROSPOT CAKE STAND"/>
    <d v="2011-05-23T00:00:00"/>
    <d v="1899-12-30T17:08:00"/>
    <n v="1"/>
    <s v="$10.95"/>
    <s v="$10.95"/>
    <x v="1"/>
  </r>
  <r>
    <n v="13455"/>
    <s v="C554300"/>
    <n v="82486"/>
    <s v="WOOD S/3 CABINET ANT WHITE FINISH"/>
    <d v="2011-05-23T00:00:00"/>
    <d v="1899-12-30T14:33:00"/>
    <n v="1"/>
    <s v="$8.95"/>
    <s v="$8.95"/>
    <x v="1"/>
  </r>
  <r>
    <n v="13767"/>
    <s v="C554345"/>
    <n v="22729"/>
    <s v="ALARM CLOCK BAKELIKE ORANGE"/>
    <d v="2011-05-23T00:00:00"/>
    <d v="1899-12-30T17:47:00"/>
    <n v="1"/>
    <s v="$3.75"/>
    <s v="$3.75"/>
    <x v="1"/>
  </r>
  <r>
    <n v="13883"/>
    <s v="C554273"/>
    <n v="22723"/>
    <s v="SET OF 6 HERB TINS SKETCHBOOK"/>
    <d v="2011-05-23T00:00:00"/>
    <d v="1899-12-30T13:09:00"/>
    <n v="1"/>
    <s v="$3.95"/>
    <s v="$3.95"/>
    <x v="1"/>
  </r>
  <r>
    <n v="14009"/>
    <s v="C554332"/>
    <n v="23167"/>
    <s v="SMALL CERAMIC TOP STORAGE JAR"/>
    <d v="2011-05-23T00:00:00"/>
    <d v="1899-12-30T17:14:00"/>
    <n v="1"/>
    <s v="$0.83"/>
    <s v="$0.83"/>
    <x v="1"/>
  </r>
  <r>
    <n v="14032"/>
    <s v="C554344"/>
    <n v="22064"/>
    <s v="PINK DOUGHNUT TRINKET POT"/>
    <d v="2011-05-23T00:00:00"/>
    <d v="1899-12-30T17:44:00"/>
    <n v="1"/>
    <s v="$1.65"/>
    <s v="$1.65"/>
    <x v="1"/>
  </r>
  <r>
    <n v="14239"/>
    <s v="C554136"/>
    <n v="84978"/>
    <s v="HANGING HEART JAR T-LIGHT HOLDER"/>
    <d v="2011-05-23T00:00:00"/>
    <d v="1899-12-30T10:02:00"/>
    <n v="1"/>
    <s v="$1.25"/>
    <s v="$1.25"/>
    <x v="1"/>
  </r>
  <r>
    <n v="14573"/>
    <s v="C554150"/>
    <n v="22763"/>
    <s v="KEY CABINET MA CAMPAGNE"/>
    <d v="2011-05-23T00:00:00"/>
    <d v="1899-12-30T11:07:00"/>
    <n v="1"/>
    <s v="$9.95"/>
    <s v="$9.95"/>
    <x v="1"/>
  </r>
  <r>
    <n v="14573"/>
    <s v="C554150"/>
    <n v="22762"/>
    <s v="CUPBOARD 3 DRAWER MA CAMPAGNE"/>
    <d v="2011-05-23T00:00:00"/>
    <d v="1899-12-30T11:07:00"/>
    <n v="1"/>
    <s v="$14.95"/>
    <s v="$14.95"/>
    <x v="1"/>
  </r>
  <r>
    <n v="14573"/>
    <s v="C554150"/>
    <n v="21042"/>
    <s v="RED RETROSPOT APRON"/>
    <d v="2011-05-23T00:00:00"/>
    <d v="1899-12-30T11:07:00"/>
    <n v="1"/>
    <s v="$5.95"/>
    <s v="$5.95"/>
    <x v="1"/>
  </r>
  <r>
    <n v="14573"/>
    <s v="C554197"/>
    <n v="21781"/>
    <s v="MA CAMPAGNE CUTLERY BOX"/>
    <d v="2011-05-23T00:00:00"/>
    <d v="1899-12-30T12:14:00"/>
    <n v="1"/>
    <s v="$14.95"/>
    <s v="$14.95"/>
    <x v="1"/>
  </r>
  <r>
    <n v="14573"/>
    <s v="C554203"/>
    <s v="85132C"/>
    <s v="CHARLIE AND LOLA FIGURES TINS"/>
    <d v="2011-05-23T00:00:00"/>
    <d v="1899-12-30T12:14:00"/>
    <n v="1"/>
    <s v="$1.95"/>
    <s v="$1.95"/>
    <x v="1"/>
  </r>
  <r>
    <n v="14573"/>
    <s v="C554210"/>
    <s v="85132C"/>
    <s v="CHARLIE AND LOLA FIGURES TINS"/>
    <d v="2011-05-23T00:00:00"/>
    <d v="1899-12-30T12:16:00"/>
    <n v="1"/>
    <s v="$1.95"/>
    <s v="$1.95"/>
    <x v="1"/>
  </r>
  <r>
    <n v="15128"/>
    <s v="C554339"/>
    <n v="22625"/>
    <s v="RED KITCHEN SCALES"/>
    <d v="2011-05-23T00:00:00"/>
    <d v="1899-12-30T17:39:00"/>
    <n v="1"/>
    <s v="$8.50"/>
    <s v="$8.5"/>
    <x v="1"/>
  </r>
  <r>
    <n v="15201"/>
    <s v="C554335"/>
    <n v="21154"/>
    <s v="RED RETROSPOT OVEN GLOVE"/>
    <d v="2011-05-23T00:00:00"/>
    <d v="1899-12-30T17:18:00"/>
    <n v="1"/>
    <s v="$1.25"/>
    <s v="$1.25"/>
    <x v="1"/>
  </r>
  <r>
    <n v="15201"/>
    <s v="C554335"/>
    <n v="22994"/>
    <s v="TRAVEL CARD WALLET RETROSPOT"/>
    <d v="2011-05-23T00:00:00"/>
    <d v="1899-12-30T17:18:00"/>
    <n v="1"/>
    <s v="$0.42"/>
    <s v="$0.42"/>
    <x v="1"/>
  </r>
  <r>
    <n v="15630"/>
    <s v="C554341"/>
    <n v="22927"/>
    <s v="GREEN GIANT GARDEN THERMOMETER"/>
    <d v="2011-05-23T00:00:00"/>
    <d v="1899-12-30T17:41:00"/>
    <n v="1"/>
    <s v="$5.95"/>
    <s v="$5.95"/>
    <x v="1"/>
  </r>
  <r>
    <n v="16912"/>
    <s v="C554342"/>
    <n v="22728"/>
    <s v="ALARM CLOCK BAKELIKE PINK"/>
    <d v="2011-05-23T00:00:00"/>
    <d v="1899-12-30T17:42:00"/>
    <n v="1"/>
    <s v="$3.75"/>
    <s v="$3.75"/>
    <x v="1"/>
  </r>
  <r>
    <n v="18257"/>
    <s v="C554152"/>
    <n v="22933"/>
    <s v="BAKING MOULD EASTER EGG MILK CHOC"/>
    <d v="2011-05-23T00:00:00"/>
    <d v="1899-12-30T11:21:00"/>
    <n v="12"/>
    <s v="$2.95"/>
    <s v="$35.4"/>
    <x v="1"/>
  </r>
  <r>
    <n v="18260"/>
    <s v="C554346"/>
    <n v="23111"/>
    <s v="PARISIENNE SEWING BOX"/>
    <d v="2011-05-23T00:00:00"/>
    <d v="1899-12-30T17:48:00"/>
    <n v="1"/>
    <s v="$12.50"/>
    <s v="$12.5"/>
    <x v="1"/>
  </r>
  <r>
    <n v="18260"/>
    <s v="C554346"/>
    <n v="23118"/>
    <s v="PARISIENNE JEWELLERY DRAWER"/>
    <d v="2011-05-23T00:00:00"/>
    <d v="1899-12-30T17:48:00"/>
    <n v="1"/>
    <s v="$7.50"/>
    <s v="$7.5"/>
    <x v="1"/>
  </r>
  <r>
    <n v="18260"/>
    <s v="C554346"/>
    <n v="23173"/>
    <s v="REGENCY TEAPOT ROSES"/>
    <d v="2011-05-23T00:00:00"/>
    <d v="1899-12-30T17:48:00"/>
    <n v="1"/>
    <s v="$9.95"/>
    <s v="$9.95"/>
    <x v="1"/>
  </r>
  <r>
    <n v="13168"/>
    <s v="C554486"/>
    <n v="82582"/>
    <s v="AREA PATROLLED METAL SIGN"/>
    <d v="2011-05-24T00:00:00"/>
    <d v="1899-12-30T13:25:00"/>
    <n v="1"/>
    <s v="$2.10"/>
    <s v="$2.1"/>
    <x v="1"/>
  </r>
  <r>
    <n v="13168"/>
    <s v="C554486"/>
    <n v="82483"/>
    <s v="WOOD 2 DRAWER CABINET WHITE FINISH"/>
    <d v="2011-05-24T00:00:00"/>
    <d v="1899-12-30T13:25:00"/>
    <n v="1"/>
    <s v="$6.95"/>
    <s v="$6.95"/>
    <x v="1"/>
  </r>
  <r>
    <n v="13549"/>
    <s v="C554519"/>
    <s v="85099B"/>
    <s v="JUMBO BAG RED RETROSPOT"/>
    <d v="2011-05-24T00:00:00"/>
    <d v="1899-12-30T16:59:00"/>
    <n v="1"/>
    <s v="$2.08"/>
    <s v="$2.08"/>
    <x v="1"/>
  </r>
  <r>
    <n v="14194"/>
    <s v="C554532"/>
    <n v="23205"/>
    <s v="CHARLOTTE BAG VINTAGE ALPHABET"/>
    <d v="2011-05-24T00:00:00"/>
    <d v="1899-12-30T17:32:00"/>
    <n v="1"/>
    <s v="$0.85"/>
    <s v="$0.85"/>
    <x v="1"/>
  </r>
  <r>
    <n v="14194"/>
    <s v="C554532"/>
    <n v="23201"/>
    <s v="JUMBO BAG ALPHABET"/>
    <d v="2011-05-24T00:00:00"/>
    <d v="1899-12-30T17:32:00"/>
    <n v="1"/>
    <s v="$2.08"/>
    <s v="$2.08"/>
    <x v="1"/>
  </r>
  <r>
    <n v="14194"/>
    <s v="C554532"/>
    <n v="23146"/>
    <s v="TRIPLE HOOK ANTIQUE IVORY ROSE"/>
    <d v="2011-05-24T00:00:00"/>
    <d v="1899-12-30T17:32:00"/>
    <n v="1"/>
    <s v="$3.29"/>
    <s v="$3.29"/>
    <x v="1"/>
  </r>
  <r>
    <n v="14226"/>
    <s v="C554529"/>
    <n v="23174"/>
    <s v="REGENCY SUGAR BOWL GREEN"/>
    <d v="2011-05-24T00:00:00"/>
    <d v="1899-12-30T17:27:00"/>
    <n v="1"/>
    <s v="$4.15"/>
    <s v="$4.15"/>
    <x v="1"/>
  </r>
  <r>
    <n v="14226"/>
    <s v="C554529"/>
    <n v="23075"/>
    <s v="PARLOUR CERAMIC WALL HOOK"/>
    <d v="2011-05-24T00:00:00"/>
    <d v="1899-12-30T17:27:00"/>
    <n v="1"/>
    <s v="$4.15"/>
    <s v="$4.15"/>
    <x v="1"/>
  </r>
  <r>
    <n v="14407"/>
    <s v="C554521"/>
    <n v="22848"/>
    <s v="BREAD BIN DINER STYLE PINK"/>
    <d v="2011-05-24T00:00:00"/>
    <d v="1899-12-30T17:11:00"/>
    <n v="1"/>
    <s v="$16.95"/>
    <s v="$16.95"/>
    <x v="1"/>
  </r>
  <r>
    <n v="14911"/>
    <s v="C554539"/>
    <n v="23111"/>
    <s v="PARISIENNE SEWING BOX"/>
    <d v="2011-05-24T00:00:00"/>
    <d v="1899-12-30T17:47:00"/>
    <n v="1"/>
    <s v="$12.50"/>
    <s v="$12.5"/>
    <x v="2"/>
  </r>
  <r>
    <n v="15093"/>
    <s v="C554525"/>
    <n v="21658"/>
    <s v="GLASS  BEURRE DISH"/>
    <d v="2011-05-24T00:00:00"/>
    <d v="1899-12-30T17:19:00"/>
    <n v="1"/>
    <s v="$3.95"/>
    <s v="$3.95"/>
    <x v="1"/>
  </r>
  <r>
    <n v="15125"/>
    <s v="C554540"/>
    <n v="23165"/>
    <s v="LARGE CERAMIC TOP STORAGE JAR"/>
    <d v="2011-05-24T00:00:00"/>
    <d v="1899-12-30T17:49:00"/>
    <n v="1"/>
    <s v="$1.45"/>
    <s v="$1.45"/>
    <x v="1"/>
  </r>
  <r>
    <n v="15125"/>
    <s v="C554540"/>
    <n v="23142"/>
    <s v="IVORY WIRE KITCHEN ORGANISER"/>
    <d v="2011-05-24T00:00:00"/>
    <d v="1899-12-30T17:49:00"/>
    <n v="1"/>
    <s v="$9.15"/>
    <s v="$9.15"/>
    <x v="1"/>
  </r>
  <r>
    <n v="15128"/>
    <s v="C554374"/>
    <n v="22666"/>
    <s v="RECIPE BOX PANTRY YELLOW DESIGN"/>
    <d v="2011-05-24T00:00:00"/>
    <d v="1899-12-30T11:27:00"/>
    <n v="1"/>
    <s v="$2.95"/>
    <s v="$2.95"/>
    <x v="1"/>
  </r>
  <r>
    <n v="15128"/>
    <s v="C554374"/>
    <n v="22900"/>
    <s v=" SET 2 TEA TOWELS I LOVE LONDON"/>
    <d v="2011-05-24T00:00:00"/>
    <d v="1899-12-30T11:27:00"/>
    <n v="6"/>
    <s v="$3.25"/>
    <s v="$19.5"/>
    <x v="1"/>
  </r>
  <r>
    <n v="15434"/>
    <s v="C554517"/>
    <n v="23111"/>
    <s v="PARISIENNE SEWING BOX"/>
    <d v="2011-05-24T00:00:00"/>
    <d v="1899-12-30T16:55:00"/>
    <n v="1"/>
    <s v="$12.50"/>
    <s v="$12.5"/>
    <x v="1"/>
  </r>
  <r>
    <n v="15596"/>
    <s v="C554530"/>
    <n v="21843"/>
    <s v="RED RETROSPOT CAKE STAND"/>
    <d v="2011-05-24T00:00:00"/>
    <d v="1899-12-30T17:28:00"/>
    <n v="1"/>
    <s v="$10.95"/>
    <s v="$10.95"/>
    <x v="1"/>
  </r>
  <r>
    <n v="15596"/>
    <s v="C554530"/>
    <n v="22502"/>
    <s v="PICNIC BASKET WICKER SMALL"/>
    <d v="2011-05-24T00:00:00"/>
    <d v="1899-12-30T17:28:00"/>
    <n v="1"/>
    <s v="$5.95"/>
    <s v="$5.95"/>
    <x v="1"/>
  </r>
  <r>
    <n v="16057"/>
    <s v="C554537"/>
    <n v="21876"/>
    <s v="POTTERING MUG"/>
    <d v="2011-05-24T00:00:00"/>
    <d v="1899-12-30T17:45:00"/>
    <n v="12"/>
    <s v="$1.25"/>
    <s v="$15"/>
    <x v="1"/>
  </r>
  <r>
    <n v="16057"/>
    <s v="C554537"/>
    <n v="22061"/>
    <s v="LARGE CAKE STAND  HANGING STRAWBERY"/>
    <d v="2011-05-24T00:00:00"/>
    <d v="1899-12-30T17:45:00"/>
    <n v="1"/>
    <s v="$9.95"/>
    <s v="$9.95"/>
    <x v="1"/>
  </r>
  <r>
    <n v="16086"/>
    <s v="C554477"/>
    <s v="85099B"/>
    <s v="JUMBO BAG RED RETROSPOT"/>
    <d v="2011-05-24T00:00:00"/>
    <d v="1899-12-30T12:44:00"/>
    <n v="1"/>
    <s v="$2.08"/>
    <s v="$2.08"/>
    <x v="1"/>
  </r>
  <r>
    <n v="16705"/>
    <s v="C554536"/>
    <n v="22467"/>
    <s v="GUMBALL COAT RACK"/>
    <d v="2011-05-24T00:00:00"/>
    <d v="1899-12-30T17:38:00"/>
    <n v="1"/>
    <s v="$2.10"/>
    <s v="$2.1"/>
    <x v="1"/>
  </r>
  <r>
    <n v="16818"/>
    <s v="C554493"/>
    <n v="84616"/>
    <s v="SILVER ROCCOCO CHANDELIER"/>
    <d v="2011-05-24T00:00:00"/>
    <d v="1899-12-30T13:59:00"/>
    <n v="1"/>
    <s v="$29.95"/>
    <s v="$29.95"/>
    <x v="1"/>
  </r>
  <r>
    <n v="17811"/>
    <s v="C554361"/>
    <n v="21246"/>
    <s v="RED RETROSPOT BIG BOWL"/>
    <d v="2011-05-24T00:00:00"/>
    <d v="1899-12-30T10:15:00"/>
    <n v="1"/>
    <s v="$4.95"/>
    <s v="$4.95"/>
    <x v="1"/>
  </r>
  <r>
    <n v="12921"/>
    <s v="C554691"/>
    <n v="22456"/>
    <s v="NATURAL SLATE CHALKBOARD LARGE"/>
    <d v="2011-05-25T00:00:00"/>
    <d v="1899-12-30T16:57:00"/>
    <n v="1"/>
    <s v="$4.25"/>
    <s v="$4.25"/>
    <x v="1"/>
  </r>
  <r>
    <n v="12935"/>
    <s v="C554692"/>
    <n v="22960"/>
    <s v="JAM MAKING SET WITH JARS"/>
    <d v="2011-05-25T00:00:00"/>
    <d v="1899-12-30T16:57:00"/>
    <n v="1"/>
    <s v="$4.25"/>
    <s v="$4.25"/>
    <x v="1"/>
  </r>
  <r>
    <n v="13268"/>
    <s v="C554558"/>
    <n v="22892"/>
    <s v="SET OF SALT AND PEPPER TOADSTOOLS"/>
    <d v="2011-05-25T00:00:00"/>
    <d v="1899-12-30T10:24:00"/>
    <n v="1"/>
    <s v="$1.25"/>
    <s v="$1.25"/>
    <x v="1"/>
  </r>
  <r>
    <n v="13268"/>
    <s v="C554558"/>
    <n v="21232"/>
    <s v="STRAWBERRY CERAMIC TRINKET BOX"/>
    <d v="2011-05-25T00:00:00"/>
    <d v="1899-12-30T10:24:00"/>
    <n v="1"/>
    <s v="$1.25"/>
    <s v="$1.25"/>
    <x v="1"/>
  </r>
  <r>
    <n v="13479"/>
    <s v="C554687"/>
    <n v="22776"/>
    <s v="SWEETHEART CAKESTAND 3 TIER"/>
    <d v="2011-05-25T00:00:00"/>
    <d v="1899-12-30T16:49:00"/>
    <n v="1"/>
    <s v="$9.95"/>
    <s v="$9.95"/>
    <x v="1"/>
  </r>
  <r>
    <n v="14442"/>
    <s v="C554688"/>
    <n v="22637"/>
    <s v="PIGGY BANK RETROSPOT"/>
    <d v="2011-05-25T00:00:00"/>
    <d v="1899-12-30T16:50:00"/>
    <n v="1"/>
    <s v="$2.55"/>
    <s v="$2.55"/>
    <x v="17"/>
  </r>
  <r>
    <n v="14442"/>
    <s v="C554688"/>
    <n v="23092"/>
    <s v="LARGE ANTIQUE WHITE PHOTO FRAME"/>
    <d v="2011-05-25T00:00:00"/>
    <d v="1899-12-30T16:50:00"/>
    <n v="1"/>
    <s v="$7.90"/>
    <s v="$7.9"/>
    <x v="17"/>
  </r>
  <r>
    <n v="15027"/>
    <s v="C554689"/>
    <n v="22644"/>
    <s v="CERAMIC CHERRY CAKE MONEY BANK"/>
    <d v="2011-05-25T00:00:00"/>
    <d v="1899-12-30T16:51:00"/>
    <n v="1"/>
    <s v="$1.45"/>
    <s v="$1.45"/>
    <x v="1"/>
  </r>
  <r>
    <n v="16161"/>
    <s v="C554685"/>
    <n v="22487"/>
    <s v="WHITE WOOD GARDEN PLANT LADDER"/>
    <d v="2011-05-25T00:00:00"/>
    <d v="1899-12-30T16:30:00"/>
    <n v="1"/>
    <s v="$9.95"/>
    <s v="$9.95"/>
    <x v="1"/>
  </r>
  <r>
    <n v="16161"/>
    <s v="C554685"/>
    <n v="23111"/>
    <s v="PARISIENNE SEWING BOX"/>
    <d v="2011-05-25T00:00:00"/>
    <d v="1899-12-30T16:30:00"/>
    <n v="1"/>
    <s v="$12.50"/>
    <s v="$12.5"/>
    <x v="1"/>
  </r>
  <r>
    <n v="16161"/>
    <s v="C554685"/>
    <n v="20682"/>
    <s v="RED RETROSPOT CHILDRENS UMBRELLA"/>
    <d v="2011-05-25T00:00:00"/>
    <d v="1899-12-30T16:30:00"/>
    <n v="1"/>
    <s v="$3.25"/>
    <s v="$3.25"/>
    <x v="1"/>
  </r>
  <r>
    <n v="16871"/>
    <s v="C554690"/>
    <n v="22847"/>
    <s v="BREAD BIN DINER STYLE IVORY"/>
    <d v="2011-05-25T00:00:00"/>
    <d v="1899-12-30T16:56:00"/>
    <n v="1"/>
    <s v="$16.95"/>
    <s v="$16.95"/>
    <x v="1"/>
  </r>
  <r>
    <n v="12909"/>
    <s v="C554847"/>
    <n v="22423"/>
    <s v="REGENCY CAKESTAND 3 TIER"/>
    <d v="2011-05-26T00:00:00"/>
    <d v="1899-12-30T19:56:00"/>
    <n v="1"/>
    <s v="$12.75"/>
    <s v="$12.75"/>
    <x v="1"/>
  </r>
  <r>
    <n v="13089"/>
    <s v="C554717"/>
    <n v="84949"/>
    <s v="SILVER HANGING T-LIGHT HOLDER"/>
    <d v="2011-05-26T00:00:00"/>
    <d v="1899-12-30T11:04:00"/>
    <n v="12"/>
    <s v="$1.45"/>
    <s v="$17.4"/>
    <x v="1"/>
  </r>
  <r>
    <n v="13658"/>
    <s v="C554715"/>
    <n v="22061"/>
    <s v="LARGE CAKE STAND  HANGING STRAWBERY"/>
    <d v="2011-05-26T00:00:00"/>
    <d v="1899-12-30T11:02:00"/>
    <n v="1"/>
    <s v="$9.95"/>
    <s v="$9.95"/>
    <x v="1"/>
  </r>
  <r>
    <n v="13659"/>
    <s v="C554848"/>
    <s v="85170B"/>
    <s v="SET/6 BLACK BIRD T-LIGHT CANDLES"/>
    <d v="2011-05-26T00:00:00"/>
    <d v="1899-12-30T19:56:00"/>
    <n v="1"/>
    <s v="$2.10"/>
    <s v="$2.1"/>
    <x v="1"/>
  </r>
  <r>
    <n v="13659"/>
    <s v="C554848"/>
    <n v="82484"/>
    <s v="WOOD BLACK BOARD ANT WHITE FINISH"/>
    <d v="2011-05-26T00:00:00"/>
    <d v="1899-12-30T19:56:00"/>
    <n v="1"/>
    <s v="$7.95"/>
    <s v="$7.95"/>
    <x v="1"/>
  </r>
  <r>
    <n v="13659"/>
    <s v="C554848"/>
    <n v="21642"/>
    <s v="ASSORTED TUTTI FRUTTI PEN"/>
    <d v="2011-05-26T00:00:00"/>
    <d v="1899-12-30T19:56:00"/>
    <n v="12"/>
    <s v="$0.85"/>
    <s v="$10.2"/>
    <x v="1"/>
  </r>
  <r>
    <n v="13659"/>
    <s v="C554848"/>
    <n v="21314"/>
    <s v="SMALL GLASS HEART TRINKET POT"/>
    <d v="2011-05-26T00:00:00"/>
    <d v="1899-12-30T19:56:00"/>
    <n v="1"/>
    <s v="$2.10"/>
    <s v="$2.1"/>
    <x v="1"/>
  </r>
  <r>
    <n v="14245"/>
    <s v="C554781"/>
    <n v="21929"/>
    <s v="JUMBO BAG PINK VINTAGE PAISLEY"/>
    <d v="2011-05-26T00:00:00"/>
    <d v="1899-12-30T11:44:00"/>
    <n v="1"/>
    <s v="$1.95"/>
    <s v="$1.95"/>
    <x v="1"/>
  </r>
  <r>
    <n v="16700"/>
    <s v="C554846"/>
    <n v="22424"/>
    <s v="ENAMEL BREAD BIN CREAM"/>
    <d v="2011-05-26T00:00:00"/>
    <d v="1899-12-30T19:55:00"/>
    <n v="1"/>
    <s v="$12.75"/>
    <s v="$12.75"/>
    <x v="1"/>
  </r>
  <r>
    <n v="17865"/>
    <s v="C554849"/>
    <n v="22055"/>
    <s v="MINI CAKE STAND  HANGING STRAWBERY"/>
    <d v="2011-05-26T00:00:00"/>
    <d v="1899-12-30T19:58:00"/>
    <n v="1"/>
    <s v="$1.45"/>
    <s v="$1.45"/>
    <x v="1"/>
  </r>
  <r>
    <n v="17865"/>
    <s v="C554849"/>
    <n v="21231"/>
    <s v="SWEETHEART CERAMIC TRINKET BOX"/>
    <d v="2011-05-26T00:00:00"/>
    <d v="1899-12-30T19:58:00"/>
    <n v="1"/>
    <s v="$1.06"/>
    <s v="$1.06"/>
    <x v="1"/>
  </r>
  <r>
    <n v="13050"/>
    <s v="C554867"/>
    <n v="22666"/>
    <s v="RECIPE BOX PANTRY YELLOW DESIGN"/>
    <d v="2011-05-27T00:00:00"/>
    <d v="1899-12-30T10:48:00"/>
    <n v="1"/>
    <s v="$2.95"/>
    <s v="$2.95"/>
    <x v="1"/>
  </r>
  <r>
    <n v="13050"/>
    <s v="C554867"/>
    <n v="21937"/>
    <s v="STRAWBERRY   PICNIC BAG"/>
    <d v="2011-05-27T00:00:00"/>
    <d v="1899-12-30T10:48:00"/>
    <n v="1"/>
    <s v="$2.95"/>
    <s v="$2.95"/>
    <x v="1"/>
  </r>
  <r>
    <n v="13050"/>
    <s v="C554867"/>
    <n v="82484"/>
    <s v="WOOD BLACK BOARD ANT WHITE FINISH"/>
    <d v="2011-05-27T00:00:00"/>
    <d v="1899-12-30T10:48:00"/>
    <n v="1"/>
    <s v="$7.95"/>
    <s v="$7.95"/>
    <x v="1"/>
  </r>
  <r>
    <n v="13988"/>
    <s v="C554873"/>
    <n v="23099"/>
    <s v="FRENCH CARRIAGE LANTERN"/>
    <d v="2011-05-27T00:00:00"/>
    <d v="1899-12-30T11:00:00"/>
    <n v="1"/>
    <s v="$6.65"/>
    <s v="$6.65"/>
    <x v="1"/>
  </r>
  <r>
    <n v="14191"/>
    <s v="C554905"/>
    <s v="15044C"/>
    <s v="PURPLE PAPER PARASOL"/>
    <d v="2011-05-27T00:00:00"/>
    <d v="1899-12-30T11:17:00"/>
    <n v="1"/>
    <s v="$2.95"/>
    <s v="$2.95"/>
    <x v="1"/>
  </r>
  <r>
    <n v="14191"/>
    <s v="C554905"/>
    <s v="15044B"/>
    <s v="BLUE PAPER PARASOL"/>
    <d v="2011-05-27T00:00:00"/>
    <d v="1899-12-30T11:17:00"/>
    <n v="1"/>
    <s v="$2.95"/>
    <s v="$2.95"/>
    <x v="1"/>
  </r>
  <r>
    <n v="14191"/>
    <s v="C554905"/>
    <s v="15044A"/>
    <s v="PINK PAPER PARASOL"/>
    <d v="2011-05-27T00:00:00"/>
    <d v="1899-12-30T11:17:00"/>
    <n v="1"/>
    <s v="$2.95"/>
    <s v="$2.95"/>
    <x v="1"/>
  </r>
  <r>
    <n v="15122"/>
    <s v="C554864"/>
    <n v="22960"/>
    <s v="JAM MAKING SET WITH JARS"/>
    <d v="2011-05-27T00:00:00"/>
    <d v="1899-12-30T10:36:00"/>
    <n v="1"/>
    <s v="$4.25"/>
    <s v="$4.25"/>
    <x v="1"/>
  </r>
  <r>
    <n v="15615"/>
    <s v="C554874"/>
    <n v="22767"/>
    <s v="TRIPLE PHOTO FRAME CORNICE"/>
    <d v="2011-05-27T00:00:00"/>
    <d v="1899-12-30T11:02:00"/>
    <n v="1"/>
    <s v="$9.95"/>
    <s v="$9.95"/>
    <x v="1"/>
  </r>
  <r>
    <n v="15660"/>
    <s v="C554863"/>
    <n v="22960"/>
    <s v="JAM MAKING SET WITH JARS"/>
    <d v="2011-05-27T00:00:00"/>
    <d v="1899-12-30T10:35:00"/>
    <n v="1"/>
    <s v="$4.25"/>
    <s v="$4.25"/>
    <x v="1"/>
  </r>
  <r>
    <n v="15660"/>
    <s v="C554863"/>
    <n v="22460"/>
    <s v="EMBOSSED GLASS TEALIGHT HOLDER"/>
    <d v="2011-05-27T00:00:00"/>
    <d v="1899-12-30T10:35:00"/>
    <n v="1"/>
    <s v="$1.25"/>
    <s v="$1.25"/>
    <x v="1"/>
  </r>
  <r>
    <n v="16341"/>
    <s v="C554872"/>
    <s v="85099B"/>
    <s v="JUMBO BAG RED RETROSPOT"/>
    <d v="2011-05-27T00:00:00"/>
    <d v="1899-12-30T10:59:00"/>
    <n v="1"/>
    <s v="$2.08"/>
    <s v="$2.08"/>
    <x v="1"/>
  </r>
  <r>
    <n v="16422"/>
    <s v="C554926"/>
    <n v="20975"/>
    <s v="12 PENCILS SMALL TUBE RED RETROSPOT"/>
    <d v="2011-05-27T00:00:00"/>
    <d v="1899-12-30T12:59:00"/>
    <n v="24"/>
    <s v="$0.65"/>
    <s v="$15.6"/>
    <x v="1"/>
  </r>
  <r>
    <n v="16463"/>
    <s v="C554851"/>
    <n v="22617"/>
    <s v="BAKING SET SPACEBOY DESIGN"/>
    <d v="2011-05-27T00:00:00"/>
    <d v="1899-12-30T09:17:00"/>
    <n v="1"/>
    <s v="$4.95"/>
    <s v="$4.95"/>
    <x v="1"/>
  </r>
  <r>
    <n v="17166"/>
    <s v="C554856"/>
    <n v="21528"/>
    <s v="DAIRY MAID TRADITIONAL TEAPOT"/>
    <d v="2011-05-27T00:00:00"/>
    <d v="1899-12-30T09:55:00"/>
    <n v="1"/>
    <s v="$6.95"/>
    <s v="$6.95"/>
    <x v="1"/>
  </r>
  <r>
    <n v="17272"/>
    <s v="C554925"/>
    <n v="22197"/>
    <s v="SMALL POPCORN HOLDER"/>
    <d v="2011-05-27T00:00:00"/>
    <d v="1899-12-30T12:57:00"/>
    <n v="1"/>
    <s v="$0.85"/>
    <s v="$0.85"/>
    <x v="1"/>
  </r>
  <r>
    <n v="17272"/>
    <s v="C554925"/>
    <n v="21890"/>
    <s v="S/6 WOODEN SKITTLES IN COTTON BAG"/>
    <d v="2011-05-27T00:00:00"/>
    <d v="1899-12-30T12:57:00"/>
    <n v="1"/>
    <s v="$3.25"/>
    <s v="$3.25"/>
    <x v="1"/>
  </r>
  <r>
    <n v="17841"/>
    <s v="C554931"/>
    <n v="21648"/>
    <s v="ASSORTED TUTTI FRUTTI SMALL PURSE"/>
    <d v="2011-05-27T00:00:00"/>
    <d v="1899-12-30T13:21:00"/>
    <n v="1"/>
    <s v="$1.25"/>
    <s v="$1.25"/>
    <x v="1"/>
  </r>
  <r>
    <n v="17841"/>
    <s v="C554931"/>
    <n v="21670"/>
    <s v="BLUE SPOT CERAMIC DRAWER KNOB"/>
    <d v="2011-05-27T00:00:00"/>
    <d v="1899-12-30T13:21:00"/>
    <n v="1"/>
    <s v="$1.25"/>
    <s v="$1.25"/>
    <x v="1"/>
  </r>
  <r>
    <n v="17841"/>
    <s v="C554931"/>
    <n v="21671"/>
    <s v="RED SPOT CERAMIC DRAWER KNOB"/>
    <d v="2011-05-27T00:00:00"/>
    <d v="1899-12-30T13:21:00"/>
    <n v="1"/>
    <s v="$1.25"/>
    <s v="$1.25"/>
    <x v="1"/>
  </r>
  <r>
    <n v="17841"/>
    <s v="C554931"/>
    <n v="22682"/>
    <s v="FRENCH BLUE METAL DOOR SIGN 7"/>
    <d v="2011-05-27T00:00:00"/>
    <d v="1899-12-30T13:21:00"/>
    <n v="1"/>
    <s v="$1.25"/>
    <s v="$1.25"/>
    <x v="1"/>
  </r>
  <r>
    <n v="18225"/>
    <s v="C554871"/>
    <n v="84818"/>
    <s v="DANISH ROSE PHOTO FRAME"/>
    <d v="2011-05-27T00:00:00"/>
    <d v="1899-12-30T10:58:00"/>
    <n v="6"/>
    <s v="$2.55"/>
    <s v="$15.3"/>
    <x v="1"/>
  </r>
  <r>
    <n v="12431"/>
    <s v="C555046"/>
    <n v="22859"/>
    <s v="EASTER TIN BUNNY BOUQUET"/>
    <d v="2011-05-31T00:00:00"/>
    <d v="1899-12-30T11:29:00"/>
    <n v="6"/>
    <s v="$1.65"/>
    <s v="$9.9"/>
    <x v="4"/>
  </r>
  <r>
    <n v="12493"/>
    <s v="C555100"/>
    <n v="22848"/>
    <s v="BREAD BIN DINER STYLE PINK"/>
    <d v="2011-05-31T00:00:00"/>
    <d v="1899-12-30T13:45:00"/>
    <n v="1"/>
    <s v="$16.95"/>
    <s v="$16.95"/>
    <x v="3"/>
  </r>
  <r>
    <n v="12601"/>
    <s v="C555013"/>
    <n v="23112"/>
    <s v="PARISIENNE CURIO CABINET"/>
    <d v="2011-05-31T00:00:00"/>
    <d v="1899-12-30T10:44:00"/>
    <n v="1"/>
    <s v="$7.50"/>
    <s v="$7.5"/>
    <x v="0"/>
  </r>
  <r>
    <n v="13113"/>
    <s v="C555014"/>
    <s v="15058A"/>
    <s v="BLUE POLKADOT GARDEN PARASOL"/>
    <d v="2011-05-31T00:00:00"/>
    <d v="1899-12-30T10:45:00"/>
    <n v="1"/>
    <s v="$6.75"/>
    <s v="$6.75"/>
    <x v="1"/>
  </r>
  <r>
    <n v="14903"/>
    <s v="C555054"/>
    <n v="22784"/>
    <s v="LANTERN CREAM GAZEBO"/>
    <d v="2011-05-31T00:00:00"/>
    <d v="1899-12-30T11:32:00"/>
    <n v="1"/>
    <s v="$4.95"/>
    <s v="$4.95"/>
    <x v="1"/>
  </r>
  <r>
    <n v="14903"/>
    <s v="C555054"/>
    <n v="21843"/>
    <s v="RED RETROSPOT CAKE STAND"/>
    <d v="2011-05-31T00:00:00"/>
    <d v="1899-12-30T11:32:00"/>
    <n v="1"/>
    <s v="$10.95"/>
    <s v="$10.95"/>
    <x v="1"/>
  </r>
  <r>
    <n v="16837"/>
    <s v="C555074"/>
    <n v="23175"/>
    <s v="REGENCY MILK JUG PINK"/>
    <d v="2011-05-31T00:00:00"/>
    <d v="1899-12-30T11:44:00"/>
    <n v="1"/>
    <s v="$3.25"/>
    <s v="$3.25"/>
    <x v="1"/>
  </r>
  <r>
    <n v="17841"/>
    <s v="C555105"/>
    <n v="22726"/>
    <s v="ALARM CLOCK BAKELIKE GREEN"/>
    <d v="2011-05-31T00:00:00"/>
    <d v="1899-12-30T14:09:00"/>
    <n v="1"/>
    <s v="$3.75"/>
    <s v="$3.75"/>
    <x v="1"/>
  </r>
  <r>
    <n v="12708"/>
    <s v="C555273"/>
    <n v="21531"/>
    <s v="RED RETROSPOT SUGAR JAM BOWL"/>
    <d v="2011-06-01T00:00:00"/>
    <d v="1899-12-30T16:33:00"/>
    <n v="1"/>
    <s v="$2.55"/>
    <s v="$2.55"/>
    <x v="0"/>
  </r>
  <r>
    <n v="12779"/>
    <s v="C555244"/>
    <n v="22061"/>
    <s v="LARGE CAKE STAND  HANGING STRAWBERY"/>
    <d v="2011-06-01T00:00:00"/>
    <d v="1899-12-30T14:11:00"/>
    <n v="1"/>
    <s v="$9.95"/>
    <s v="$9.95"/>
    <x v="14"/>
  </r>
  <r>
    <n v="12947"/>
    <s v="C555258"/>
    <n v="22839"/>
    <s v="3 TIER CAKE TIN GREEN AND CREAM"/>
    <d v="2011-06-01T00:00:00"/>
    <d v="1899-12-30T15:29:00"/>
    <n v="1"/>
    <s v="$14.95"/>
    <s v="$14.95"/>
    <x v="1"/>
  </r>
  <r>
    <n v="12987"/>
    <s v="C555252"/>
    <n v="22794"/>
    <s v="SWEETHEART WIRE MAGAZINE RACK"/>
    <d v="2011-06-01T00:00:00"/>
    <d v="1899-12-30T15:13:00"/>
    <n v="1"/>
    <s v="$7.95"/>
    <s v="$7.95"/>
    <x v="1"/>
  </r>
  <r>
    <n v="12987"/>
    <s v="C555252"/>
    <n v="23110"/>
    <s v="PARISIENNE KEY CABINET"/>
    <d v="2011-06-01T00:00:00"/>
    <d v="1899-12-30T15:13:00"/>
    <n v="1"/>
    <s v="$5.75"/>
    <s v="$5.75"/>
    <x v="1"/>
  </r>
  <r>
    <n v="13599"/>
    <s v="C555265"/>
    <n v="23084"/>
    <s v="RABBIT NIGHT LIGHT"/>
    <d v="2011-06-01T00:00:00"/>
    <d v="1899-12-30T16:06:00"/>
    <n v="1"/>
    <s v="$2.08"/>
    <s v="$2.08"/>
    <x v="1"/>
  </r>
  <r>
    <n v="13662"/>
    <s v="C555246"/>
    <n v="23108"/>
    <s v="SET OF 10 LED DOLLY LIGHTS"/>
    <d v="2011-06-01T00:00:00"/>
    <d v="1899-12-30T14:33:00"/>
    <n v="1"/>
    <s v="$6.25"/>
    <s v="$6.25"/>
    <x v="1"/>
  </r>
  <r>
    <n v="14606"/>
    <s v="C555196"/>
    <n v="20970"/>
    <s v="PINK FLORAL FELTCRAFT SHOULDER BAG"/>
    <d v="2011-06-01T00:00:00"/>
    <d v="1899-12-30T11:40:00"/>
    <n v="1"/>
    <s v="$3.75"/>
    <s v="$3.75"/>
    <x v="1"/>
  </r>
  <r>
    <n v="14606"/>
    <s v="C555196"/>
    <n v="85213"/>
    <s v="MINI  ZINC GARDEN DECORATIONS"/>
    <d v="2011-06-01T00:00:00"/>
    <d v="1899-12-30T11:40:00"/>
    <n v="1"/>
    <s v="$0.85"/>
    <s v="$0.85"/>
    <x v="1"/>
  </r>
  <r>
    <n v="14606"/>
    <s v="C555196"/>
    <n v="22507"/>
    <s v="MEMO BOARD RETROSPOT  DESIGN"/>
    <d v="2011-06-01T00:00:00"/>
    <d v="1899-12-30T11:40:00"/>
    <n v="1"/>
    <s v="$4.95"/>
    <s v="$4.95"/>
    <x v="1"/>
  </r>
  <r>
    <n v="14740"/>
    <s v="C555254"/>
    <n v="23173"/>
    <s v="REGENCY TEAPOT ROSES"/>
    <d v="2011-06-01T00:00:00"/>
    <d v="1899-12-30T15:17:00"/>
    <n v="1"/>
    <s v="$9.95"/>
    <s v="$9.95"/>
    <x v="1"/>
  </r>
  <r>
    <n v="14740"/>
    <s v="C555254"/>
    <n v="23175"/>
    <s v="REGENCY MILK JUG PINK"/>
    <d v="2011-06-01T00:00:00"/>
    <d v="1899-12-30T15:17:00"/>
    <n v="1"/>
    <s v="$3.25"/>
    <s v="$3.25"/>
    <x v="1"/>
  </r>
  <r>
    <n v="14911"/>
    <s v="C555274"/>
    <n v="23112"/>
    <s v="PARISIENNE CURIO CABINET"/>
    <d v="2011-06-01T00:00:00"/>
    <d v="1899-12-30T16:34:00"/>
    <n v="1"/>
    <s v="$7.50"/>
    <s v="$7.5"/>
    <x v="2"/>
  </r>
  <r>
    <n v="15039"/>
    <s v="C555239"/>
    <n v="22722"/>
    <s v="SET OF 6 SPICE TINS PANTRY DESIGN"/>
    <d v="2011-06-01T00:00:00"/>
    <d v="1899-12-30T13:00:00"/>
    <n v="1"/>
    <s v="$3.95"/>
    <s v="$3.95"/>
    <x v="1"/>
  </r>
  <r>
    <n v="15955"/>
    <s v="C555256"/>
    <n v="22776"/>
    <s v="SWEETHEART CAKESTAND 3 TIER"/>
    <d v="2011-06-01T00:00:00"/>
    <d v="1899-12-30T15:21:00"/>
    <n v="1"/>
    <s v="$9.95"/>
    <s v="$9.95"/>
    <x v="1"/>
  </r>
  <r>
    <n v="16873"/>
    <s v="C555261"/>
    <n v="22384"/>
    <s v="LUNCH BAG PINK POLKADOT"/>
    <d v="2011-06-01T00:00:00"/>
    <d v="1899-12-30T15:37:00"/>
    <n v="1"/>
    <s v="$1.65"/>
    <s v="$1.65"/>
    <x v="1"/>
  </r>
  <r>
    <n v="17820"/>
    <s v="C555253"/>
    <n v="22699"/>
    <s v="ROSES REGENCY TEACUP AND SAUCER"/>
    <d v="2011-06-01T00:00:00"/>
    <d v="1899-12-30T15:14:00"/>
    <n v="1"/>
    <s v="$2.95"/>
    <s v="$2.95"/>
    <x v="1"/>
  </r>
  <r>
    <n v="17820"/>
    <s v="C555253"/>
    <n v="23174"/>
    <s v="REGENCY SUGAR BOWL GREEN"/>
    <d v="2011-06-01T00:00:00"/>
    <d v="1899-12-30T15:14:00"/>
    <n v="1"/>
    <s v="$4.15"/>
    <s v="$4.15"/>
    <x v="1"/>
  </r>
  <r>
    <n v="18257"/>
    <s v="C555268"/>
    <n v="23057"/>
    <s v="BEADED CHANDELIER T-LIGHT HOLDER"/>
    <d v="2011-06-01T00:00:00"/>
    <d v="1899-12-30T16:17:00"/>
    <n v="1"/>
    <s v="$4.95"/>
    <s v="$4.95"/>
    <x v="1"/>
  </r>
  <r>
    <n v="12431"/>
    <s v="C555288"/>
    <n v="84945"/>
    <s v="MULTI COLOUR SILVER T-LIGHT HOLDER"/>
    <d v="2011-06-02T00:00:00"/>
    <d v="1899-12-30T09:57:00"/>
    <n v="6"/>
    <s v="$0.85"/>
    <s v="$5.1"/>
    <x v="4"/>
  </r>
  <r>
    <n v="12710"/>
    <s v="C555346"/>
    <n v="22636"/>
    <s v="CHILDS BREAKFAST SET CIRCUS PARADE"/>
    <d v="2011-06-02T00:00:00"/>
    <d v="1899-12-30T11:54:00"/>
    <n v="1"/>
    <s v="$8.50"/>
    <s v="$8.5"/>
    <x v="0"/>
  </r>
  <r>
    <n v="12710"/>
    <s v="C555346"/>
    <n v="22634"/>
    <s v="CHILDS BREAKFAST SET SPACEBOY"/>
    <d v="2011-06-02T00:00:00"/>
    <d v="1899-12-30T11:54:00"/>
    <n v="1"/>
    <s v="$9.95"/>
    <s v="$9.95"/>
    <x v="0"/>
  </r>
  <r>
    <n v="13308"/>
    <s v="C555361"/>
    <n v="23165"/>
    <s v="LARGE CERAMIC TOP STORAGE JAR"/>
    <d v="2011-06-02T00:00:00"/>
    <d v="1899-12-30T14:12:00"/>
    <n v="1"/>
    <s v="$1.65"/>
    <s v="$1.65"/>
    <x v="1"/>
  </r>
  <r>
    <n v="13308"/>
    <s v="C555361"/>
    <n v="71053"/>
    <s v="WHITE METAL LANTERN"/>
    <d v="2011-06-02T00:00:00"/>
    <d v="1899-12-30T14:12:00"/>
    <n v="1"/>
    <s v="$3.75"/>
    <s v="$3.75"/>
    <x v="1"/>
  </r>
  <r>
    <n v="13308"/>
    <s v="C555361"/>
    <n v="23111"/>
    <s v="PARISIENNE SEWING BOX"/>
    <d v="2011-06-02T00:00:00"/>
    <d v="1899-12-30T14:12:00"/>
    <n v="1"/>
    <s v="$12.50"/>
    <s v="$12.5"/>
    <x v="1"/>
  </r>
  <r>
    <n v="13534"/>
    <s v="C555384"/>
    <n v="22357"/>
    <s v="KINGS CHOICE BISCUIT TIN"/>
    <d v="2011-06-02T00:00:00"/>
    <d v="1899-12-30T15:20:00"/>
    <n v="1"/>
    <s v="$4.25"/>
    <s v="$4.25"/>
    <x v="1"/>
  </r>
  <r>
    <n v="13534"/>
    <s v="C555384"/>
    <n v="21155"/>
    <s v="RED RETROSPOT PEG BAG"/>
    <d v="2011-06-02T00:00:00"/>
    <d v="1899-12-30T15:20:00"/>
    <n v="1"/>
    <s v="$2.55"/>
    <s v="$2.55"/>
    <x v="1"/>
  </r>
  <r>
    <n v="13534"/>
    <s v="C555384"/>
    <n v="23199"/>
    <s v="JUMBO BAG APPLES"/>
    <d v="2011-06-02T00:00:00"/>
    <d v="1899-12-30T15:20:00"/>
    <n v="1"/>
    <s v="$2.08"/>
    <s v="$2.08"/>
    <x v="1"/>
  </r>
  <r>
    <n v="13534"/>
    <s v="C555384"/>
    <n v="22411"/>
    <s v="JUMBO SHOPPER VINTAGE RED PAISLEY"/>
    <d v="2011-06-02T00:00:00"/>
    <d v="1899-12-30T15:20:00"/>
    <n v="1"/>
    <s v="$2.08"/>
    <s v="$2.08"/>
    <x v="1"/>
  </r>
  <r>
    <n v="13534"/>
    <s v="C555384"/>
    <n v="21929"/>
    <s v="JUMBO BAG PINK VINTAGE PAISLEY"/>
    <d v="2011-06-02T00:00:00"/>
    <d v="1899-12-30T15:20:00"/>
    <n v="1"/>
    <s v="$2.08"/>
    <s v="$2.08"/>
    <x v="1"/>
  </r>
  <r>
    <n v="13854"/>
    <s v="C555358"/>
    <n v="22699"/>
    <s v="ROSES REGENCY TEACUP AND SAUCER"/>
    <d v="2011-06-02T00:00:00"/>
    <d v="1899-12-30T13:43:00"/>
    <n v="1"/>
    <s v="$2.95"/>
    <s v="$2.95"/>
    <x v="1"/>
  </r>
  <r>
    <n v="14323"/>
    <s v="C555338"/>
    <n v="22413"/>
    <s v="METAL SIGN TAKE IT OR LEAVE IT"/>
    <d v="2011-06-02T00:00:00"/>
    <d v="1899-12-30T11:22:00"/>
    <n v="6"/>
    <s v="$2.95"/>
    <s v="$17.7"/>
    <x v="1"/>
  </r>
  <r>
    <n v="14903"/>
    <s v="C555364"/>
    <n v="22784"/>
    <s v="LANTERN CREAM GAZEBO"/>
    <d v="2011-06-02T00:00:00"/>
    <d v="1899-12-30T14:17:00"/>
    <n v="1"/>
    <s v="$4.95"/>
    <s v="$4.95"/>
    <x v="1"/>
  </r>
  <r>
    <n v="14903"/>
    <s v="C555364"/>
    <n v="21843"/>
    <s v="RED RETROSPOT CAKE STAND"/>
    <d v="2011-06-02T00:00:00"/>
    <d v="1899-12-30T14:17:00"/>
    <n v="1"/>
    <s v="$10.95"/>
    <s v="$10.95"/>
    <x v="1"/>
  </r>
  <r>
    <n v="15194"/>
    <s v="C555386"/>
    <n v="23175"/>
    <s v="REGENCY MILK JUG PINK"/>
    <d v="2011-06-02T00:00:00"/>
    <d v="1899-12-30T15:23:00"/>
    <n v="1"/>
    <s v="$3.25"/>
    <s v="$3.25"/>
    <x v="1"/>
  </r>
  <r>
    <n v="15622"/>
    <s v="C555329"/>
    <n v="23110"/>
    <s v="PARISIENNE KEY CABINET"/>
    <d v="2011-06-02T00:00:00"/>
    <d v="1899-12-30T11:08:00"/>
    <n v="1"/>
    <s v="$5.75"/>
    <s v="$5.75"/>
    <x v="1"/>
  </r>
  <r>
    <n v="15785"/>
    <s v="C555362"/>
    <n v="23155"/>
    <s v="KNICKERBOCKERGLORY MAGNET ASSORTED"/>
    <d v="2011-06-02T00:00:00"/>
    <d v="1899-12-30T14:15:00"/>
    <n v="1"/>
    <s v="$0.83"/>
    <s v="$0.83"/>
    <x v="1"/>
  </r>
  <r>
    <n v="15791"/>
    <s v="C555365"/>
    <n v="23066"/>
    <s v="SMALL DECO JEWELLERY STAND"/>
    <d v="2011-06-02T00:00:00"/>
    <d v="1899-12-30T14:24:00"/>
    <n v="1"/>
    <s v="$8.25"/>
    <s v="$8.25"/>
    <x v="1"/>
  </r>
  <r>
    <n v="15841"/>
    <s v="C555355"/>
    <s v="35810B"/>
    <s v="ENAMEL BLUE RIM COFFEE CONTAINER"/>
    <d v="2011-06-02T00:00:00"/>
    <d v="1899-12-30T13:27:00"/>
    <n v="12"/>
    <s v="$0.83"/>
    <s v="$9.96"/>
    <x v="1"/>
  </r>
  <r>
    <n v="16133"/>
    <s v="C555360"/>
    <n v="23169"/>
    <s v="CLASSIC GLASS COOKIE JAR"/>
    <d v="2011-06-02T00:00:00"/>
    <d v="1899-12-30T14:06:00"/>
    <n v="6"/>
    <s v="$4.15"/>
    <s v="$24.9"/>
    <x v="1"/>
  </r>
  <r>
    <n v="16422"/>
    <s v="C555357"/>
    <n v="22465"/>
    <s v="HANGING METAL STAR LANTERN"/>
    <d v="2011-06-02T00:00:00"/>
    <d v="1899-12-30T13:38:00"/>
    <n v="12"/>
    <s v="$1.45"/>
    <s v="$17.4"/>
    <x v="1"/>
  </r>
  <r>
    <n v="16566"/>
    <s v="C555354"/>
    <n v="21326"/>
    <s v="AGED GLASS SILVER T-LIGHT HOLDER"/>
    <d v="2011-06-02T00:00:00"/>
    <d v="1899-12-30T13:26:00"/>
    <n v="1"/>
    <s v="$0.65"/>
    <s v="$0.65"/>
    <x v="1"/>
  </r>
  <r>
    <n v="16729"/>
    <s v="C555337"/>
    <n v="84906"/>
    <s v="PINK BUTTERFLY CUSHION COVER"/>
    <d v="2011-06-02T00:00:00"/>
    <d v="1899-12-30T11:13:00"/>
    <n v="1"/>
    <s v="$1.95"/>
    <s v="$1.95"/>
    <x v="1"/>
  </r>
  <r>
    <n v="16484"/>
    <s v="C555487"/>
    <n v="23169"/>
    <s v="CLASSIC GLASS COOKIE JAR"/>
    <d v="2011-06-03T00:00:00"/>
    <d v="1899-12-30T13:21:00"/>
    <n v="6"/>
    <s v="$4.15"/>
    <s v="$24.9"/>
    <x v="1"/>
  </r>
  <r>
    <n v="18232"/>
    <s v="C555475"/>
    <n v="22149"/>
    <s v="FELTCRAFT 6 FLOWER FRIENDS"/>
    <d v="2011-06-03T00:00:00"/>
    <d v="1899-12-30T12:11:00"/>
    <n v="1"/>
    <s v="$2.10"/>
    <s v="$2.1"/>
    <x v="1"/>
  </r>
  <r>
    <n v="18232"/>
    <s v="C555475"/>
    <s v="85040A"/>
    <s v="S/4 PINK FLOWER CANDLES IN BOWL"/>
    <d v="2011-06-03T00:00:00"/>
    <d v="1899-12-30T12:11:00"/>
    <n v="1"/>
    <s v="$1.65"/>
    <s v="$1.65"/>
    <x v="1"/>
  </r>
  <r>
    <n v="18232"/>
    <s v="C555475"/>
    <n v="21906"/>
    <s v="PHARMACIE FIRST AID TIN"/>
    <d v="2011-06-03T00:00:00"/>
    <d v="1899-12-30T12:11:00"/>
    <n v="1"/>
    <s v="$6.75"/>
    <s v="$6.75"/>
    <x v="1"/>
  </r>
  <r>
    <n v="15722"/>
    <s v="C555532"/>
    <n v="21623"/>
    <s v="VINTAGE UNION JACK MEMOBOARD"/>
    <d v="2011-06-05T00:00:00"/>
    <d v="1899-12-30T12:01:00"/>
    <n v="1"/>
    <s v="$9.95"/>
    <s v="$9.95"/>
    <x v="1"/>
  </r>
  <r>
    <n v="16923"/>
    <s v="C555529"/>
    <n v="22698"/>
    <s v="PINK REGENCY TEACUP AND SAUCER"/>
    <d v="2011-06-05T00:00:00"/>
    <d v="1899-12-30T11:45:00"/>
    <n v="24"/>
    <s v="$2.95"/>
    <s v="$70.8"/>
    <x v="1"/>
  </r>
  <r>
    <n v="17841"/>
    <s v="C555563"/>
    <s v="15060B"/>
    <s v="FAIRY CAKE DESIGN UMBRELLA"/>
    <d v="2011-06-05T00:00:00"/>
    <d v="1899-12-30T14:48:00"/>
    <n v="1"/>
    <s v="$3.75"/>
    <s v="$3.75"/>
    <x v="1"/>
  </r>
  <r>
    <n v="17841"/>
    <s v="C555563"/>
    <n v="23146"/>
    <s v="TRIPLE HOOK ANTIQUE IVORY ROSE"/>
    <d v="2011-06-05T00:00:00"/>
    <d v="1899-12-30T14:48:00"/>
    <n v="1"/>
    <s v="$3.29"/>
    <s v="$3.29"/>
    <x v="1"/>
  </r>
  <r>
    <n v="13094"/>
    <s v="C555652"/>
    <n v="84946"/>
    <s v="ANTIQUE SILVER T-LIGHT GLASS"/>
    <d v="2011-06-06T00:00:00"/>
    <d v="1899-12-30T14:11:00"/>
    <n v="6"/>
    <s v="$1.06"/>
    <s v="$6.36"/>
    <x v="1"/>
  </r>
  <r>
    <n v="13458"/>
    <s v="C555639"/>
    <n v="21754"/>
    <s v="HOME BUILDING BLOCK WORD"/>
    <d v="2011-06-06T00:00:00"/>
    <d v="1899-12-30T12:58:00"/>
    <n v="1"/>
    <s v="$5.95"/>
    <s v="$5.95"/>
    <x v="1"/>
  </r>
  <r>
    <n v="13458"/>
    <s v="C555639"/>
    <n v="22766"/>
    <s v="PHOTO FRAME CORNICE"/>
    <d v="2011-06-06T00:00:00"/>
    <d v="1899-12-30T12:58:00"/>
    <n v="1"/>
    <s v="$2.95"/>
    <s v="$2.95"/>
    <x v="1"/>
  </r>
  <r>
    <n v="13552"/>
    <s v="C555729"/>
    <n v="23094"/>
    <s v="LE GRAND TRAY CHIC SET"/>
    <d v="2011-06-06T00:00:00"/>
    <d v="1899-12-30T16:50:00"/>
    <n v="1"/>
    <s v="$12.50"/>
    <s v="$12.5"/>
    <x v="1"/>
  </r>
  <r>
    <n v="13552"/>
    <s v="C555729"/>
    <n v="22768"/>
    <s v="FAMILY PHOTO FRAME CORNICE"/>
    <d v="2011-06-06T00:00:00"/>
    <d v="1899-12-30T16:50:00"/>
    <n v="1"/>
    <s v="$9.95"/>
    <s v="$9.95"/>
    <x v="1"/>
  </r>
  <r>
    <n v="13552"/>
    <s v="C555729"/>
    <n v="23118"/>
    <s v="PARISIENNE JEWELLERY DRAWER"/>
    <d v="2011-06-06T00:00:00"/>
    <d v="1899-12-30T16:50:00"/>
    <n v="1"/>
    <s v="$7.50"/>
    <s v="$7.5"/>
    <x v="1"/>
  </r>
  <r>
    <n v="13552"/>
    <s v="C555729"/>
    <n v="23110"/>
    <s v="PARISIENNE KEY CABINET"/>
    <d v="2011-06-06T00:00:00"/>
    <d v="1899-12-30T16:50:00"/>
    <n v="1"/>
    <s v="$5.75"/>
    <s v="$5.75"/>
    <x v="1"/>
  </r>
  <r>
    <n v="13552"/>
    <s v="C555729"/>
    <n v="23093"/>
    <s v="SMALL PARISIENNE HEART PHOTO FRAME"/>
    <d v="2011-06-06T00:00:00"/>
    <d v="1899-12-30T16:50:00"/>
    <n v="1"/>
    <s v="$2.49"/>
    <s v="$2.49"/>
    <x v="1"/>
  </r>
  <r>
    <n v="13552"/>
    <s v="C555729"/>
    <n v="23092"/>
    <s v="LARGE ANTIQUE WHITE PHOTO FRAME"/>
    <d v="2011-06-06T00:00:00"/>
    <d v="1899-12-30T16:50:00"/>
    <n v="1"/>
    <s v="$7.90"/>
    <s v="$7.9"/>
    <x v="1"/>
  </r>
  <r>
    <n v="14625"/>
    <s v="C555730"/>
    <n v="22842"/>
    <s v="BISCUIT TIN VINTAGE RED"/>
    <d v="2011-06-06T00:00:00"/>
    <d v="1899-12-30T16:51:00"/>
    <n v="1"/>
    <s v="$6.75"/>
    <s v="$6.75"/>
    <x v="1"/>
  </r>
  <r>
    <n v="15073"/>
    <s v="C555636"/>
    <n v="22675"/>
    <s v="FRENCH KITCHEN SIGN BLUE METAL"/>
    <d v="2011-06-06T00:00:00"/>
    <d v="1899-12-30T12:33:00"/>
    <n v="12"/>
    <s v="$1.25"/>
    <s v="$15"/>
    <x v="1"/>
  </r>
  <r>
    <n v="15073"/>
    <s v="C555636"/>
    <n v="23140"/>
    <s v="TRIPLE WIRE HOOK IVORY HEART"/>
    <d v="2011-06-06T00:00:00"/>
    <d v="1899-12-30T12:33:00"/>
    <n v="12"/>
    <s v="$4.15"/>
    <s v="$49.8"/>
    <x v="1"/>
  </r>
  <r>
    <n v="15073"/>
    <s v="C555636"/>
    <n v="23138"/>
    <s v="SINGLE WIRE HOOK IVORY HEART"/>
    <d v="2011-06-06T00:00:00"/>
    <d v="1899-12-30T12:33:00"/>
    <n v="12"/>
    <s v="$1.45"/>
    <s v="$17.4"/>
    <x v="1"/>
  </r>
  <r>
    <n v="15073"/>
    <s v="C555636"/>
    <n v="23108"/>
    <s v="SET OF 10 LED DOLLY LIGHTS"/>
    <d v="2011-06-06T00:00:00"/>
    <d v="1899-12-30T12:33:00"/>
    <n v="12"/>
    <s v="$5.39"/>
    <s v="$64.68"/>
    <x v="1"/>
  </r>
  <r>
    <n v="15073"/>
    <s v="C555636"/>
    <n v="22855"/>
    <s v="FINE WICKER HEART"/>
    <d v="2011-06-06T00:00:00"/>
    <d v="1899-12-30T12:33:00"/>
    <n v="12"/>
    <s v="$1.25"/>
    <s v="$15"/>
    <x v="1"/>
  </r>
  <r>
    <n v="15073"/>
    <s v="C555636"/>
    <n v="22686"/>
    <s v="FRENCH BLUE METAL DOOR SIGN No"/>
    <d v="2011-06-06T00:00:00"/>
    <d v="1899-12-30T12:33:00"/>
    <n v="12"/>
    <s v="$1.25"/>
    <s v="$15"/>
    <x v="1"/>
  </r>
  <r>
    <n v="15073"/>
    <s v="C555636"/>
    <n v="21770"/>
    <s v="OPEN CLOSED METAL SIGN"/>
    <d v="2011-06-06T00:00:00"/>
    <d v="1899-12-30T12:33:00"/>
    <n v="6"/>
    <s v="$4.95"/>
    <s v="$29.7"/>
    <x v="1"/>
  </r>
  <r>
    <n v="15073"/>
    <s v="C555636"/>
    <n v="22674"/>
    <s v="FRENCH TOILET SIGN BLUE METAL"/>
    <d v="2011-06-06T00:00:00"/>
    <d v="1899-12-30T12:33:00"/>
    <n v="12"/>
    <s v="$1.25"/>
    <s v="$15"/>
    <x v="1"/>
  </r>
  <r>
    <n v="15073"/>
    <s v="C555636"/>
    <n v="22673"/>
    <s v="FRENCH GARDEN SIGN BLUE METAL"/>
    <d v="2011-06-06T00:00:00"/>
    <d v="1899-12-30T12:33:00"/>
    <n v="12"/>
    <s v="$1.25"/>
    <s v="$15"/>
    <x v="1"/>
  </r>
  <r>
    <n v="15095"/>
    <s v="C555598"/>
    <n v="22699"/>
    <s v="ROSES REGENCY TEACUP AND SAUCER"/>
    <d v="2011-06-06T00:00:00"/>
    <d v="1899-12-30T10:57:00"/>
    <n v="1"/>
    <s v="$2.95"/>
    <s v="$2.95"/>
    <x v="1"/>
  </r>
  <r>
    <n v="15095"/>
    <s v="C555598"/>
    <n v="22698"/>
    <s v="PINK REGENCY TEACUP AND SAUCER"/>
    <d v="2011-06-06T00:00:00"/>
    <d v="1899-12-30T10:57:00"/>
    <n v="1"/>
    <s v="$2.95"/>
    <s v="$2.95"/>
    <x v="1"/>
  </r>
  <r>
    <n v="15281"/>
    <s v="C555605"/>
    <n v="22784"/>
    <s v="LANTERN CREAM GAZEBO"/>
    <d v="2011-06-06T00:00:00"/>
    <d v="1899-12-30T11:38:00"/>
    <n v="1"/>
    <s v="$4.95"/>
    <s v="$4.95"/>
    <x v="1"/>
  </r>
  <r>
    <n v="16520"/>
    <s v="C555643"/>
    <n v="22501"/>
    <s v="PICNIC BASKET WICKER LARGE"/>
    <d v="2011-06-06T00:00:00"/>
    <d v="1899-12-30T13:22:00"/>
    <n v="1"/>
    <s v="$9.95"/>
    <s v="$9.95"/>
    <x v="1"/>
  </r>
  <r>
    <n v="17190"/>
    <s v="C555599"/>
    <n v="22826"/>
    <s v="LOVE SEAT ANTIQUE WHITE METAL"/>
    <d v="2011-06-06T00:00:00"/>
    <d v="1899-12-30T10:59:00"/>
    <n v="1"/>
    <s v="$195.00"/>
    <s v="$195"/>
    <x v="1"/>
  </r>
  <r>
    <n v="17652"/>
    <s v="C555595"/>
    <n v="22652"/>
    <s v="TRAVEL SEWING KIT"/>
    <d v="2011-06-06T00:00:00"/>
    <d v="1899-12-30T10:14:00"/>
    <n v="1"/>
    <s v="$1.65"/>
    <s v="$1.65"/>
    <x v="1"/>
  </r>
  <r>
    <n v="17652"/>
    <s v="C555595"/>
    <n v="23168"/>
    <s v="CLASSIC CAFE SUGAR DISPENSER"/>
    <d v="2011-06-06T00:00:00"/>
    <d v="1899-12-30T10:14:00"/>
    <n v="1"/>
    <s v="$1.25"/>
    <s v="$1.25"/>
    <x v="1"/>
  </r>
  <r>
    <n v="17652"/>
    <s v="C555595"/>
    <s v="47013C"/>
    <s v="WINE BOTTLE DRESSING DARK BLUE"/>
    <d v="2011-06-06T00:00:00"/>
    <d v="1899-12-30T10:14:00"/>
    <n v="12"/>
    <s v="$0.12"/>
    <s v="$1.44"/>
    <x v="1"/>
  </r>
  <r>
    <n v="12473"/>
    <s v="C555881"/>
    <n v="22328"/>
    <s v="ROUND SNACK BOXES SET OF 4 FRUITS"/>
    <d v="2011-06-07T00:00:00"/>
    <d v="1899-12-30T15:37:00"/>
    <n v="1"/>
    <s v="$2.95"/>
    <s v="$2.95"/>
    <x v="0"/>
  </r>
  <r>
    <n v="12473"/>
    <s v="C555881"/>
    <n v="22556"/>
    <s v="PLASTERS IN TIN CIRCUS PARADE"/>
    <d v="2011-06-07T00:00:00"/>
    <d v="1899-12-30T15:37:00"/>
    <n v="1"/>
    <s v="$1.65"/>
    <s v="$1.65"/>
    <x v="0"/>
  </r>
  <r>
    <n v="12473"/>
    <s v="C555881"/>
    <n v="22907"/>
    <s v="PACK OF 20 NAPKINS PANTRY DESIGN"/>
    <d v="2011-06-07T00:00:00"/>
    <d v="1899-12-30T15:37:00"/>
    <n v="12"/>
    <s v="$0.85"/>
    <s v="$10.2"/>
    <x v="0"/>
  </r>
  <r>
    <n v="13476"/>
    <s v="C555889"/>
    <n v="22656"/>
    <s v="VINTAGE BLUE KITCHEN CABINET"/>
    <d v="2011-06-07T00:00:00"/>
    <d v="1899-12-30T16:01:00"/>
    <n v="1"/>
    <s v="$125.00"/>
    <s v="$125"/>
    <x v="1"/>
  </r>
  <r>
    <n v="14227"/>
    <s v="C555892"/>
    <n v="21749"/>
    <s v="LARGE RED RETROSPOT WINDMILL"/>
    <d v="2011-06-07T00:00:00"/>
    <d v="1899-12-30T16:03:00"/>
    <n v="1"/>
    <s v="$2.10"/>
    <s v="$2.1"/>
    <x v="1"/>
  </r>
  <r>
    <n v="14292"/>
    <s v="C555879"/>
    <s v="15056BL"/>
    <s v="EDWARDIAN PARASOL BLACK"/>
    <d v="2011-06-07T00:00:00"/>
    <d v="1899-12-30T15:31:00"/>
    <n v="1"/>
    <s v="$4.95"/>
    <s v="$4.95"/>
    <x v="1"/>
  </r>
  <r>
    <n v="14625"/>
    <s v="C555882"/>
    <n v="22842"/>
    <s v="BISCUIT TIN VINTAGE RED"/>
    <d v="2011-06-07T00:00:00"/>
    <d v="1899-12-30T15:40:00"/>
    <n v="1"/>
    <s v="$6.75"/>
    <s v="$6.75"/>
    <x v="1"/>
  </r>
  <r>
    <n v="14842"/>
    <s v="C555885"/>
    <n v="22193"/>
    <s v="RED DINER WALL CLOCK"/>
    <d v="2011-06-07T00:00:00"/>
    <d v="1899-12-30T15:50:00"/>
    <n v="1"/>
    <s v="$8.50"/>
    <s v="$8.5"/>
    <x v="1"/>
  </r>
  <r>
    <n v="14842"/>
    <s v="C555885"/>
    <n v="22978"/>
    <s v="PANTRY ROLLING PIN"/>
    <d v="2011-06-07T00:00:00"/>
    <d v="1899-12-30T15:50:00"/>
    <n v="1"/>
    <s v="$3.75"/>
    <s v="$3.75"/>
    <x v="1"/>
  </r>
  <r>
    <n v="15189"/>
    <s v="C555864"/>
    <n v="23110"/>
    <s v="PARISIENNE KEY CABINET"/>
    <d v="2011-06-07T00:00:00"/>
    <d v="1899-12-30T14:29:00"/>
    <n v="1"/>
    <s v="$5.75"/>
    <s v="$5.75"/>
    <x v="1"/>
  </r>
  <r>
    <n v="15498"/>
    <s v="C555873"/>
    <n v="22361"/>
    <s v="GLASS JAR DAISY FRESH COTTON WOOL"/>
    <d v="2011-06-07T00:00:00"/>
    <d v="1899-12-30T15:12:00"/>
    <n v="1"/>
    <s v="$2.95"/>
    <s v="$2.95"/>
    <x v="1"/>
  </r>
  <r>
    <n v="15498"/>
    <s v="C555873"/>
    <n v="21735"/>
    <s v="TWO DOOR CURIO CABINET"/>
    <d v="2011-06-07T00:00:00"/>
    <d v="1899-12-30T15:12:00"/>
    <n v="1"/>
    <s v="$12.75"/>
    <s v="$12.75"/>
    <x v="1"/>
  </r>
  <r>
    <n v="15643"/>
    <s v="C555880"/>
    <n v="23169"/>
    <s v="CLASSIC GLASS COOKIE JAR"/>
    <d v="2011-06-07T00:00:00"/>
    <d v="1899-12-30T15:32:00"/>
    <n v="1"/>
    <s v="$4.15"/>
    <s v="$4.15"/>
    <x v="1"/>
  </r>
  <r>
    <n v="15687"/>
    <s v="C555908"/>
    <n v="23165"/>
    <s v="LARGE CERAMIC TOP STORAGE JAR"/>
    <d v="2011-06-07T00:00:00"/>
    <d v="1899-12-30T16:08:00"/>
    <n v="1"/>
    <s v="$1.65"/>
    <s v="$1.65"/>
    <x v="1"/>
  </r>
  <r>
    <n v="16218"/>
    <s v="C555877"/>
    <n v="23089"/>
    <s v="GLASS BON BON JAR"/>
    <d v="2011-06-07T00:00:00"/>
    <d v="1899-12-30T15:28:00"/>
    <n v="1"/>
    <s v="$1.65"/>
    <s v="$1.65"/>
    <x v="1"/>
  </r>
  <r>
    <n v="16218"/>
    <s v="C555877"/>
    <n v="82486"/>
    <s v="WOOD S/3 CABINET ANT WHITE FINISH"/>
    <d v="2011-06-07T00:00:00"/>
    <d v="1899-12-30T15:28:00"/>
    <n v="1"/>
    <s v="$8.15"/>
    <s v="$8.15"/>
    <x v="1"/>
  </r>
  <r>
    <n v="16218"/>
    <s v="C555877"/>
    <n v="22646"/>
    <s v="CERAMIC STRAWBERRY CAKE MONEY BANK"/>
    <d v="2011-06-07T00:00:00"/>
    <d v="1899-12-30T15:28:00"/>
    <n v="1"/>
    <s v="$1.45"/>
    <s v="$1.45"/>
    <x v="1"/>
  </r>
  <r>
    <n v="16763"/>
    <s v="C555860"/>
    <n v="22847"/>
    <s v="BREAD BIN DINER STYLE IVORY"/>
    <d v="2011-06-07T00:00:00"/>
    <d v="1899-12-30T14:24:00"/>
    <n v="1"/>
    <s v="$16.95"/>
    <s v="$16.95"/>
    <x v="1"/>
  </r>
  <r>
    <n v="17162"/>
    <s v="C555874"/>
    <n v="23080"/>
    <s v="RED METAL BOX TOP SECRET"/>
    <d v="2011-06-07T00:00:00"/>
    <d v="1899-12-30T15:14:00"/>
    <n v="1"/>
    <s v="$8.25"/>
    <s v="$8.25"/>
    <x v="1"/>
  </r>
  <r>
    <n v="12567"/>
    <s v="C555935"/>
    <n v="23076"/>
    <s v="ICE CREAM SUNDAE LIP GLOSS"/>
    <d v="2011-06-08T00:00:00"/>
    <d v="1899-12-30T09:14:00"/>
    <n v="24"/>
    <s v="$1.25"/>
    <s v="$30"/>
    <x v="3"/>
  </r>
  <r>
    <n v="12567"/>
    <s v="C555935"/>
    <n v="22456"/>
    <s v="NATURAL SLATE CHALKBOARD LARGE"/>
    <d v="2011-06-08T00:00:00"/>
    <d v="1899-12-30T09:14:00"/>
    <n v="6"/>
    <s v="$4.95"/>
    <s v="$29.7"/>
    <x v="3"/>
  </r>
  <r>
    <n v="12567"/>
    <s v="C555935"/>
    <n v="22432"/>
    <s v="WATERING CAN PINK BUNNY"/>
    <d v="2011-06-08T00:00:00"/>
    <d v="1899-12-30T09:14:00"/>
    <n v="6"/>
    <s v="$1.95"/>
    <s v="$11.7"/>
    <x v="3"/>
  </r>
  <r>
    <n v="12567"/>
    <s v="C555935"/>
    <n v="22431"/>
    <s v="WATERING CAN BLUE ELEPHANT"/>
    <d v="2011-06-08T00:00:00"/>
    <d v="1899-12-30T09:14:00"/>
    <n v="6"/>
    <s v="$1.95"/>
    <s v="$11.7"/>
    <x v="3"/>
  </r>
  <r>
    <n v="12567"/>
    <s v="C555935"/>
    <n v="22328"/>
    <s v="ROUND SNACK BOXES SET OF 4 FRUITS"/>
    <d v="2011-06-08T00:00:00"/>
    <d v="1899-12-30T09:14:00"/>
    <n v="6"/>
    <s v="$2.95"/>
    <s v="$17.7"/>
    <x v="3"/>
  </r>
  <r>
    <n v="12567"/>
    <s v="C555935"/>
    <n v="21090"/>
    <s v="SET/6 COLLAGE PAPER PLATES"/>
    <d v="2011-06-08T00:00:00"/>
    <d v="1899-12-30T09:14:00"/>
    <n v="12"/>
    <s v="$0.39"/>
    <s v="$4.68"/>
    <x v="3"/>
  </r>
  <r>
    <n v="12567"/>
    <s v="C555935"/>
    <n v="21084"/>
    <s v="SET/6 COLLAGE PAPER CUPS"/>
    <d v="2011-06-08T00:00:00"/>
    <d v="1899-12-30T09:14:00"/>
    <n v="24"/>
    <s v="$0.19"/>
    <s v="$4.56"/>
    <x v="3"/>
  </r>
  <r>
    <n v="13599"/>
    <s v="C556096"/>
    <n v="23084"/>
    <s v="RABBIT NIGHT LIGHT"/>
    <d v="2011-06-08T00:00:00"/>
    <d v="1899-12-30T15:29:00"/>
    <n v="1"/>
    <s v="$2.08"/>
    <s v="$2.08"/>
    <x v="1"/>
  </r>
  <r>
    <n v="14221"/>
    <s v="C556057"/>
    <n v="22456"/>
    <s v="NATURAL SLATE CHALKBOARD LARGE"/>
    <d v="2011-06-08T00:00:00"/>
    <d v="1899-12-30T13:50:00"/>
    <n v="1"/>
    <s v="$4.95"/>
    <s v="$4.95"/>
    <x v="1"/>
  </r>
  <r>
    <n v="14475"/>
    <s v="C556011"/>
    <n v="23155"/>
    <s v="KNICKERBOCKERGLORY MAGNET ASSORTED"/>
    <d v="2011-06-08T00:00:00"/>
    <d v="1899-12-30T11:45:00"/>
    <n v="6"/>
    <s v="$0.83"/>
    <s v="$4.98"/>
    <x v="1"/>
  </r>
  <r>
    <n v="15643"/>
    <s v="C556101"/>
    <n v="23169"/>
    <s v="CLASSIC GLASS COOKIE JAR"/>
    <d v="2011-06-08T00:00:00"/>
    <d v="1899-12-30T16:06:00"/>
    <n v="1"/>
    <s v="$4.15"/>
    <s v="$4.15"/>
    <x v="1"/>
  </r>
  <r>
    <n v="12802"/>
    <s v="C556117"/>
    <s v="47503A"/>
    <s v="ASS FLORAL PRINT MULTI SCREWDRIVER"/>
    <d v="2011-06-09T00:00:00"/>
    <d v="1899-12-30T09:44:00"/>
    <n v="12"/>
    <s v="$1.25"/>
    <s v="$15"/>
    <x v="11"/>
  </r>
  <r>
    <n v="12980"/>
    <s v="C556277"/>
    <s v="82001S"/>
    <s v="VINYL RECORD FRAME SILVER"/>
    <d v="2011-06-09T00:00:00"/>
    <d v="1899-12-30T19:52:00"/>
    <n v="1"/>
    <s v="$3.39"/>
    <s v="$3.39"/>
    <x v="1"/>
  </r>
  <r>
    <n v="13115"/>
    <s v="C556275"/>
    <n v="22333"/>
    <s v="RETROSPOT PARTY BAG + STICKER SET"/>
    <d v="2011-06-09T00:00:00"/>
    <d v="1899-12-30T19:48:00"/>
    <n v="6"/>
    <s v="$1.65"/>
    <s v="$9.9"/>
    <x v="1"/>
  </r>
  <r>
    <n v="13317"/>
    <s v="C556268"/>
    <n v="22072"/>
    <s v="RED RETROSPOT TEA CUP AND SAUCER"/>
    <d v="2011-06-09T00:00:00"/>
    <d v="1899-12-30T19:34:00"/>
    <n v="6"/>
    <s v="$3.75"/>
    <s v="$22.5"/>
    <x v="1"/>
  </r>
  <r>
    <n v="13317"/>
    <s v="C556268"/>
    <n v="22699"/>
    <s v="ROSES REGENCY TEACUP AND SAUCER"/>
    <d v="2011-06-09T00:00:00"/>
    <d v="1899-12-30T19:34:00"/>
    <n v="1"/>
    <s v="$2.95"/>
    <s v="$2.95"/>
    <x v="1"/>
  </r>
  <r>
    <n v="13317"/>
    <s v="C556268"/>
    <n v="84978"/>
    <s v="HANGING HEART JAR T-LIGHT HOLDER"/>
    <d v="2011-06-09T00:00:00"/>
    <d v="1899-12-30T19:34:00"/>
    <n v="1"/>
    <s v="$1.25"/>
    <s v="$1.25"/>
    <x v="1"/>
  </r>
  <r>
    <n v="13317"/>
    <s v="C556268"/>
    <n v="22180"/>
    <s v="RETROSPOT LAMP"/>
    <d v="2011-06-09T00:00:00"/>
    <d v="1899-12-30T19:34:00"/>
    <n v="1"/>
    <s v="$9.95"/>
    <s v="$9.95"/>
    <x v="1"/>
  </r>
  <r>
    <n v="13317"/>
    <s v="C556268"/>
    <n v="20723"/>
    <s v="STRAWBERRY CHARLOTTE BAG"/>
    <d v="2011-06-09T00:00:00"/>
    <d v="1899-12-30T19:34:00"/>
    <n v="1"/>
    <s v="$0.85"/>
    <s v="$0.85"/>
    <x v="1"/>
  </r>
  <r>
    <n v="13456"/>
    <s v="C556269"/>
    <n v="22636"/>
    <s v="CHILDS BREAKFAST SET CIRCUS PARADE"/>
    <d v="2011-06-09T00:00:00"/>
    <d v="1899-12-30T19:36:00"/>
    <n v="1"/>
    <s v="$8.50"/>
    <s v="$8.5"/>
    <x v="1"/>
  </r>
  <r>
    <n v="13462"/>
    <s v="C556278"/>
    <n v="23181"/>
    <s v="BULL DOG BOTTLE TOP WALL CLOCK"/>
    <d v="2011-06-09T00:00:00"/>
    <d v="1899-12-30T19:53:00"/>
    <n v="1"/>
    <s v="$8.25"/>
    <s v="$8.25"/>
    <x v="1"/>
  </r>
  <r>
    <n v="14696"/>
    <s v="C556276"/>
    <n v="78033"/>
    <s v="FLAG OF ST GEORGE CHAIR"/>
    <d v="2011-06-09T00:00:00"/>
    <d v="1899-12-30T19:48:00"/>
    <n v="1"/>
    <s v="$5.95"/>
    <s v="$5.95"/>
    <x v="1"/>
  </r>
  <r>
    <n v="13662"/>
    <s v="C556295"/>
    <n v="23209"/>
    <s v="LUNCH BAG DOILEY PATTERN"/>
    <d v="2011-06-10T00:00:00"/>
    <d v="1899-12-30T09:37:00"/>
    <n v="1"/>
    <s v="$1.65"/>
    <s v="$1.65"/>
    <x v="1"/>
  </r>
  <r>
    <n v="13985"/>
    <s v="C556414"/>
    <n v="22456"/>
    <s v="NATURAL SLATE CHALKBOARD LARGE"/>
    <d v="2011-06-10T00:00:00"/>
    <d v="1899-12-30T12:14:00"/>
    <n v="6"/>
    <s v="$4.95"/>
    <s v="$29.7"/>
    <x v="1"/>
  </r>
  <r>
    <n v="14287"/>
    <s v="C556324"/>
    <n v="21787"/>
    <s v="RAIN PONCHO RETROSPOT"/>
    <d v="2011-06-10T00:00:00"/>
    <d v="1899-12-30T11:15:00"/>
    <n v="24"/>
    <s v="$0.85"/>
    <s v="$20.4"/>
    <x v="1"/>
  </r>
  <r>
    <n v="14525"/>
    <s v="C556453"/>
    <n v="21622"/>
    <s v="VINTAGE UNION JACK CUSHION COVER"/>
    <d v="2011-06-10T00:00:00"/>
    <d v="1899-12-30T16:33:00"/>
    <n v="6"/>
    <s v="$4.95"/>
    <s v="$29.7"/>
    <x v="1"/>
  </r>
  <r>
    <n v="15609"/>
    <s v="C556297"/>
    <n v="22797"/>
    <s v="CHEST OF DRAWERS GINGHAM HEART"/>
    <d v="2011-06-10T00:00:00"/>
    <d v="1899-12-30T09:55:00"/>
    <n v="1"/>
    <s v="$16.95"/>
    <s v="$16.95"/>
    <x v="1"/>
  </r>
  <r>
    <n v="15856"/>
    <s v="C556457"/>
    <s v="72760B"/>
    <s v="VINTAGE CREAM 3 BASKET CAKE STAND"/>
    <d v="2011-06-10T00:00:00"/>
    <d v="1899-12-30T16:50:00"/>
    <n v="1"/>
    <s v="$4.65"/>
    <s v="$4.65"/>
    <x v="1"/>
  </r>
  <r>
    <n v="15856"/>
    <s v="C556457"/>
    <n v="21843"/>
    <s v="RED RETROSPOT CAKE STAND"/>
    <d v="2011-06-10T00:00:00"/>
    <d v="1899-12-30T16:50:00"/>
    <n v="1"/>
    <s v="$10.95"/>
    <s v="$10.95"/>
    <x v="1"/>
  </r>
  <r>
    <n v="16358"/>
    <s v="C556436"/>
    <n v="21559"/>
    <s v="STRAWBERRY LUNCH BOX WITH CUTLERY"/>
    <d v="2011-06-10T00:00:00"/>
    <d v="1899-12-30T14:28:00"/>
    <n v="1"/>
    <s v="$2.55"/>
    <s v="$2.55"/>
    <x v="1"/>
  </r>
  <r>
    <n v="17802"/>
    <s v="C556493"/>
    <n v="22171"/>
    <s v="3 HOOK PHOTO SHELF ANTIQUE WHITE"/>
    <d v="2011-06-12T00:00:00"/>
    <d v="1899-12-30T14:56:00"/>
    <n v="1"/>
    <s v="$8.50"/>
    <s v="$8.5"/>
    <x v="1"/>
  </r>
  <r>
    <n v="17802"/>
    <s v="C556493"/>
    <n v="22662"/>
    <s v="LUNCH BAG DOLLY GIRL DESIGN"/>
    <d v="2011-06-12T00:00:00"/>
    <d v="1899-12-30T14:56:00"/>
    <n v="1"/>
    <s v="$1.65"/>
    <s v="$1.65"/>
    <x v="1"/>
  </r>
  <r>
    <n v="17802"/>
    <s v="C556493"/>
    <n v="82483"/>
    <s v="WOOD 2 DRAWER CABINET WHITE FINISH"/>
    <d v="2011-06-12T00:00:00"/>
    <d v="1899-12-30T14:56:00"/>
    <n v="1"/>
    <s v="$6.95"/>
    <s v="$6.95"/>
    <x v="1"/>
  </r>
  <r>
    <n v="17802"/>
    <s v="C556493"/>
    <n v="21900"/>
    <s v="KEY FOB , SHED"/>
    <d v="2011-06-12T00:00:00"/>
    <d v="1899-12-30T14:56:00"/>
    <n v="1"/>
    <s v="$0.65"/>
    <s v="$0.65"/>
    <x v="1"/>
  </r>
  <r>
    <n v="17802"/>
    <s v="C556493"/>
    <n v="21899"/>
    <s v="KEY FOB , GARAGE DESIGN"/>
    <d v="2011-06-12T00:00:00"/>
    <d v="1899-12-30T14:56:00"/>
    <n v="1"/>
    <s v="$0.65"/>
    <s v="$0.65"/>
    <x v="1"/>
  </r>
  <r>
    <n v="17802"/>
    <s v="C556493"/>
    <n v="82486"/>
    <s v="WOOD S/3 CABINET ANT WHITE FINISH"/>
    <d v="2011-06-12T00:00:00"/>
    <d v="1899-12-30T14:56:00"/>
    <n v="1"/>
    <s v="$8.95"/>
    <s v="$8.95"/>
    <x v="1"/>
  </r>
  <r>
    <n v="13012"/>
    <s v="C556647"/>
    <n v="21878"/>
    <s v="PACK OF 6 SANDCASTLE FLAGS ASSORTED"/>
    <d v="2011-06-13T00:00:00"/>
    <d v="1899-12-30T16:14:00"/>
    <n v="12"/>
    <s v="$0.85"/>
    <s v="$10.2"/>
    <x v="1"/>
  </r>
  <r>
    <n v="13012"/>
    <s v="C556647"/>
    <n v="21703"/>
    <s v="BAG 125g SWIRLY MARBLES"/>
    <d v="2011-06-13T00:00:00"/>
    <d v="1899-12-30T16:14:00"/>
    <n v="12"/>
    <s v="$0.42"/>
    <s v="$5.04"/>
    <x v="1"/>
  </r>
  <r>
    <n v="13012"/>
    <s v="C556647"/>
    <n v="21175"/>
    <s v="GIN + TONIC DIET METAL SIGN"/>
    <d v="2011-06-13T00:00:00"/>
    <d v="1899-12-30T16:14:00"/>
    <n v="12"/>
    <s v="$2.55"/>
    <s v="$30.6"/>
    <x v="1"/>
  </r>
  <r>
    <n v="13012"/>
    <s v="C556647"/>
    <n v="21169"/>
    <s v="YOU'RE CONFUSING ME METAL SIGN"/>
    <d v="2011-06-13T00:00:00"/>
    <d v="1899-12-30T16:14:00"/>
    <n v="12"/>
    <s v="$1.69"/>
    <s v="$20.28"/>
    <x v="1"/>
  </r>
  <r>
    <n v="13012"/>
    <s v="C556647"/>
    <n v="82583"/>
    <s v="HOT BATHS METAL SIGN"/>
    <d v="2011-06-13T00:00:00"/>
    <d v="1899-12-30T16:14:00"/>
    <n v="24"/>
    <s v="$2.10"/>
    <s v="$50.4"/>
    <x v="1"/>
  </r>
  <r>
    <n v="13012"/>
    <s v="C556647"/>
    <n v="22993"/>
    <s v="SET OF 4 PANTRY JELLY MOULDS"/>
    <d v="2011-06-13T00:00:00"/>
    <d v="1899-12-30T16:14:00"/>
    <n v="12"/>
    <s v="$1.25"/>
    <s v="$15"/>
    <x v="1"/>
  </r>
  <r>
    <n v="13012"/>
    <s v="C556647"/>
    <n v="21870"/>
    <s v="I CAN ONLY PLEASE ONE PERSON MUG"/>
    <d v="2011-06-13T00:00:00"/>
    <d v="1899-12-30T16:14:00"/>
    <n v="12"/>
    <s v="$1.25"/>
    <s v="$15"/>
    <x v="1"/>
  </r>
  <r>
    <n v="13012"/>
    <s v="C556647"/>
    <n v="21231"/>
    <s v="SWEETHEART CERAMIC TRINKET BOX"/>
    <d v="2011-06-13T00:00:00"/>
    <d v="1899-12-30T16:14:00"/>
    <n v="12"/>
    <s v="$1.25"/>
    <s v="$15"/>
    <x v="1"/>
  </r>
  <r>
    <n v="13012"/>
    <s v="C556647"/>
    <n v="21181"/>
    <s v="PLEASE ONE PERSON METAL SIGN"/>
    <d v="2011-06-13T00:00:00"/>
    <d v="1899-12-30T16:14:00"/>
    <n v="12"/>
    <s v="$2.10"/>
    <s v="$25.2"/>
    <x v="1"/>
  </r>
  <r>
    <n v="13012"/>
    <s v="C556647"/>
    <n v="22424"/>
    <s v="ENAMEL BREAD BIN CREAM"/>
    <d v="2011-06-13T00:00:00"/>
    <d v="1899-12-30T16:14:00"/>
    <n v="1"/>
    <s v="$12.75"/>
    <s v="$12.75"/>
    <x v="1"/>
  </r>
  <r>
    <n v="13012"/>
    <s v="C556647"/>
    <n v="22488"/>
    <s v="NATURAL SLATE RECTANGLE CHALKBOARD"/>
    <d v="2011-06-13T00:00:00"/>
    <d v="1899-12-30T16:14:00"/>
    <n v="12"/>
    <s v="$1.65"/>
    <s v="$19.8"/>
    <x v="1"/>
  </r>
  <r>
    <n v="13148"/>
    <s v="C556640"/>
    <n v="22191"/>
    <s v="IVORY DINER WALL CLOCK"/>
    <d v="2011-06-13T00:00:00"/>
    <d v="1899-12-30T15:44:00"/>
    <n v="1"/>
    <s v="$8.50"/>
    <s v="$8.5"/>
    <x v="1"/>
  </r>
  <r>
    <n v="13148"/>
    <s v="C556656"/>
    <n v="22832"/>
    <s v="BROCANTE SHELF WITH HOOKS"/>
    <d v="2011-06-13T00:00:00"/>
    <d v="1899-12-30T16:21:00"/>
    <n v="1"/>
    <s v="$10.75"/>
    <s v="$10.75"/>
    <x v="1"/>
  </r>
  <r>
    <n v="13148"/>
    <s v="C556640"/>
    <n v="23148"/>
    <s v="MINIATURE ANTIQUE ROSE HOOK IVORY"/>
    <d v="2011-06-13T00:00:00"/>
    <d v="1899-12-30T15:44:00"/>
    <n v="1"/>
    <s v="$0.83"/>
    <s v="$0.83"/>
    <x v="1"/>
  </r>
  <r>
    <n v="13148"/>
    <s v="C556656"/>
    <n v="22457"/>
    <s v="NATURAL SLATE HEART CHALKBOARD"/>
    <d v="2011-06-13T00:00:00"/>
    <d v="1899-12-30T16:21:00"/>
    <n v="1"/>
    <s v="$2.95"/>
    <s v="$2.95"/>
    <x v="1"/>
  </r>
  <r>
    <n v="13397"/>
    <s v="C556676"/>
    <n v="23243"/>
    <s v="SET OF TEA COFFEE SUGAR TINS PANTRY"/>
    <d v="2011-06-13T00:00:00"/>
    <d v="1899-12-30T17:18:00"/>
    <n v="1"/>
    <s v="$4.95"/>
    <s v="$4.95"/>
    <x v="1"/>
  </r>
  <r>
    <n v="13505"/>
    <s v="C556635"/>
    <n v="22699"/>
    <s v="ROSES REGENCY TEACUP AND SAUCER"/>
    <d v="2011-06-13T00:00:00"/>
    <d v="1899-12-30T15:25:00"/>
    <n v="1"/>
    <s v="$2.95"/>
    <s v="$2.95"/>
    <x v="12"/>
  </r>
  <r>
    <n v="13505"/>
    <s v="C556635"/>
    <n v="22697"/>
    <s v="GREEN REGENCY TEACUP AND SAUCER"/>
    <d v="2011-06-13T00:00:00"/>
    <d v="1899-12-30T15:25:00"/>
    <n v="1"/>
    <s v="$2.95"/>
    <s v="$2.95"/>
    <x v="12"/>
  </r>
  <r>
    <n v="13505"/>
    <s v="C556635"/>
    <n v="22423"/>
    <s v="REGENCY CAKESTAND 3 TIER"/>
    <d v="2011-06-13T00:00:00"/>
    <d v="1899-12-30T15:25:00"/>
    <n v="1"/>
    <s v="$12.75"/>
    <s v="$12.75"/>
    <x v="12"/>
  </r>
  <r>
    <n v="13771"/>
    <s v="C556645"/>
    <n v="71477"/>
    <s v="COLOUR GLASS. STAR T-LIGHT HOLDER"/>
    <d v="2011-06-13T00:00:00"/>
    <d v="1899-12-30T16:08:00"/>
    <n v="1"/>
    <s v="$2.75"/>
    <s v="$2.75"/>
    <x v="1"/>
  </r>
  <r>
    <n v="13856"/>
    <s v="C556532"/>
    <n v="23082"/>
    <s v="SET 6 PAPER TABLE LANTERN HEARTS"/>
    <d v="2011-06-13T00:00:00"/>
    <d v="1899-12-30T11:53:00"/>
    <n v="1"/>
    <s v="$3.75"/>
    <s v="$3.75"/>
    <x v="1"/>
  </r>
  <r>
    <n v="15382"/>
    <s v="C556637"/>
    <n v="22088"/>
    <s v="PAPER BUNTING COLOURED LACE"/>
    <d v="2011-06-13T00:00:00"/>
    <d v="1899-12-30T15:32:00"/>
    <n v="1"/>
    <s v="$2.95"/>
    <s v="$2.95"/>
    <x v="1"/>
  </r>
  <r>
    <n v="15827"/>
    <s v="C556668"/>
    <n v="22720"/>
    <s v="SET OF 3 CAKE TINS PANTRY DESIGN"/>
    <d v="2011-06-13T00:00:00"/>
    <d v="1899-12-30T16:26:00"/>
    <n v="1"/>
    <s v="$4.95"/>
    <s v="$4.95"/>
    <x v="1"/>
  </r>
  <r>
    <n v="15827"/>
    <s v="C556668"/>
    <n v="22963"/>
    <s v="JAM JAR WITH GREEN LID"/>
    <d v="2011-06-13T00:00:00"/>
    <d v="1899-12-30T16:26:00"/>
    <n v="6"/>
    <s v="$0.85"/>
    <s v="$5.1"/>
    <x v="1"/>
  </r>
  <r>
    <n v="16038"/>
    <s v="C556648"/>
    <n v="22061"/>
    <s v="LARGE CAKE STAND  HANGING STRAWBERY"/>
    <d v="2011-06-13T00:00:00"/>
    <d v="1899-12-30T16:15:00"/>
    <n v="1"/>
    <s v="$9.95"/>
    <s v="$9.95"/>
    <x v="1"/>
  </r>
  <r>
    <n v="16133"/>
    <s v="C556669"/>
    <n v="23168"/>
    <s v="CLASSIC CAFE SUGAR DISPENSER"/>
    <d v="2011-06-13T00:00:00"/>
    <d v="1899-12-30T16:28:00"/>
    <n v="12"/>
    <s v="$1.25"/>
    <s v="$15"/>
    <x v="1"/>
  </r>
  <r>
    <n v="16949"/>
    <s v="C556673"/>
    <n v="22656"/>
    <s v="VINTAGE BLUE KITCHEN CABINET"/>
    <d v="2011-06-13T00:00:00"/>
    <d v="1899-12-30T17:08:00"/>
    <n v="1"/>
    <s v="$125.00"/>
    <s v="$125"/>
    <x v="1"/>
  </r>
  <r>
    <n v="17115"/>
    <s v="C556644"/>
    <n v="22699"/>
    <s v="ROSES REGENCY TEACUP AND SAUCER"/>
    <d v="2011-06-13T00:00:00"/>
    <d v="1899-12-30T16:06:00"/>
    <n v="1"/>
    <s v="$2.95"/>
    <s v="$2.95"/>
    <x v="1"/>
  </r>
  <r>
    <n v="17115"/>
    <s v="C556644"/>
    <n v="22423"/>
    <s v="REGENCY CAKESTAND 3 TIER"/>
    <d v="2011-06-13T00:00:00"/>
    <d v="1899-12-30T16:06:00"/>
    <n v="1"/>
    <s v="$12.75"/>
    <s v="$12.75"/>
    <x v="1"/>
  </r>
  <r>
    <n v="17115"/>
    <s v="C556644"/>
    <n v="22430"/>
    <s v="ENAMEL WATERING CAN CREAM"/>
    <d v="2011-06-13T00:00:00"/>
    <d v="1899-12-30T16:06:00"/>
    <n v="1"/>
    <s v="$4.95"/>
    <s v="$4.95"/>
    <x v="1"/>
  </r>
  <r>
    <n v="17169"/>
    <s v="C556535"/>
    <n v="22464"/>
    <s v="HANGING METAL HEART LANTERN"/>
    <d v="2011-06-13T00:00:00"/>
    <d v="1899-12-30T12:23:00"/>
    <n v="1"/>
    <s v="$1.65"/>
    <s v="$1.65"/>
    <x v="1"/>
  </r>
  <r>
    <n v="17169"/>
    <s v="C556535"/>
    <n v="82486"/>
    <s v="WOOD S/3 CABINET ANT WHITE FINISH"/>
    <d v="2011-06-13T00:00:00"/>
    <d v="1899-12-30T12:23:00"/>
    <n v="1"/>
    <s v="$8.95"/>
    <s v="$8.95"/>
    <x v="1"/>
  </r>
  <r>
    <n v="17169"/>
    <s v="C556535"/>
    <n v="23103"/>
    <s v="JINGLE BELL HEART DECORATION"/>
    <d v="2011-06-13T00:00:00"/>
    <d v="1899-12-30T12:23:00"/>
    <n v="1"/>
    <s v="$1.65"/>
    <s v="$1.65"/>
    <x v="1"/>
  </r>
  <r>
    <n v="17696"/>
    <s v="C556633"/>
    <s v="84971S"/>
    <s v="SMALL HEART FLOWERS HOOK"/>
    <d v="2011-06-13T00:00:00"/>
    <d v="1899-12-30T15:10:00"/>
    <n v="1"/>
    <s v="$0.85"/>
    <s v="$0.85"/>
    <x v="1"/>
  </r>
  <r>
    <n v="17841"/>
    <s v="C556643"/>
    <n v="21452"/>
    <s v="TOADSTOOL MONEY BOX"/>
    <d v="2011-06-13T00:00:00"/>
    <d v="1899-12-30T15:48:00"/>
    <n v="1"/>
    <s v="$2.95"/>
    <s v="$2.95"/>
    <x v="1"/>
  </r>
  <r>
    <n v="12818"/>
    <s v="C556793"/>
    <n v="22697"/>
    <s v="GREEN REGENCY TEACUP AND SAUCER"/>
    <d v="2011-06-14T00:00:00"/>
    <d v="1899-12-30T13:54:00"/>
    <n v="1"/>
    <s v="$2.95"/>
    <s v="$2.95"/>
    <x v="18"/>
  </r>
  <r>
    <n v="13319"/>
    <s v="C556729"/>
    <n v="22423"/>
    <s v="REGENCY CAKESTAND 3 TIER"/>
    <d v="2011-06-14T00:00:00"/>
    <d v="1899-12-30T11:37:00"/>
    <n v="1"/>
    <s v="$12.75"/>
    <s v="$12.75"/>
    <x v="1"/>
  </r>
  <r>
    <n v="13319"/>
    <s v="C556729"/>
    <n v="23112"/>
    <s v="PARISIENNE CURIO CABINET"/>
    <d v="2011-06-14T00:00:00"/>
    <d v="1899-12-30T11:37:00"/>
    <n v="1"/>
    <s v="$7.50"/>
    <s v="$7.5"/>
    <x v="1"/>
  </r>
  <r>
    <n v="12843"/>
    <s v="C556896"/>
    <n v="21792"/>
    <s v="CLASSIC FRENCH STYLE BASKET GREEN"/>
    <d v="2011-06-15T00:00:00"/>
    <d v="1899-12-30T12:51:00"/>
    <n v="1"/>
    <s v="$3.95"/>
    <s v="$3.95"/>
    <x v="1"/>
  </r>
  <r>
    <n v="12843"/>
    <s v="C556896"/>
    <n v="21899"/>
    <s v="KEY FOB , GARAGE DESIGN"/>
    <d v="2011-06-15T00:00:00"/>
    <d v="1899-12-30T12:51:00"/>
    <n v="6"/>
    <s v="$0.65"/>
    <s v="$3.9"/>
    <x v="1"/>
  </r>
  <r>
    <n v="13047"/>
    <s v="C556920"/>
    <n v="21658"/>
    <s v="GLASS  BEURRE DISH"/>
    <d v="2011-06-15T00:00:00"/>
    <d v="1899-12-30T13:49:00"/>
    <n v="1"/>
    <s v="$3.95"/>
    <s v="$3.95"/>
    <x v="1"/>
  </r>
  <r>
    <n v="15005"/>
    <s v="C556888"/>
    <n v="22167"/>
    <s v=" OVAL WALL MIRROR DIAMANTE"/>
    <d v="2011-06-15T00:00:00"/>
    <d v="1899-12-30T12:37:00"/>
    <n v="1"/>
    <s v="$9.95"/>
    <s v="$9.95"/>
    <x v="1"/>
  </r>
  <r>
    <n v="15005"/>
    <s v="C556888"/>
    <n v="82482"/>
    <s v="WOODEN PICTURE FRAME WHITE FINISH"/>
    <d v="2011-06-15T00:00:00"/>
    <d v="1899-12-30T12:37:00"/>
    <n v="1"/>
    <s v="$2.55"/>
    <s v="$2.55"/>
    <x v="1"/>
  </r>
  <r>
    <n v="15005"/>
    <s v="C556888"/>
    <n v="20723"/>
    <s v="STRAWBERRY CHARLOTTE BAG"/>
    <d v="2011-06-15T00:00:00"/>
    <d v="1899-12-30T12:37:00"/>
    <n v="1"/>
    <s v="$0.85"/>
    <s v="$0.85"/>
    <x v="1"/>
  </r>
  <r>
    <n v="15005"/>
    <s v="C556888"/>
    <s v="85123A"/>
    <s v="WHITE HANGING HEART T-LIGHT HOLDER"/>
    <d v="2011-06-15T00:00:00"/>
    <d v="1899-12-30T12:37:00"/>
    <n v="1"/>
    <s v="$2.95"/>
    <s v="$2.95"/>
    <x v="1"/>
  </r>
  <r>
    <n v="15005"/>
    <s v="C556888"/>
    <s v="82494L"/>
    <s v="WOODEN FRAME ANTIQUE WHITE"/>
    <d v="2011-06-15T00:00:00"/>
    <d v="1899-12-30T12:37:00"/>
    <n v="1"/>
    <s v="$2.95"/>
    <s v="$2.95"/>
    <x v="1"/>
  </r>
  <r>
    <n v="15005"/>
    <s v="C556888"/>
    <n v="37450"/>
    <s v="CERAMIC CAKE BOWL + HANGING CAKES"/>
    <d v="2011-06-15T00:00:00"/>
    <d v="1899-12-30T12:37:00"/>
    <n v="1"/>
    <s v="$2.95"/>
    <s v="$2.95"/>
    <x v="1"/>
  </r>
  <r>
    <n v="15005"/>
    <s v="C556888"/>
    <n v="22064"/>
    <s v="PINK DOUGHNUT TRINKET POT"/>
    <d v="2011-06-15T00:00:00"/>
    <d v="1899-12-30T12:37:00"/>
    <n v="1"/>
    <s v="$1.65"/>
    <s v="$1.65"/>
    <x v="1"/>
  </r>
  <r>
    <n v="15625"/>
    <s v="C556938"/>
    <n v="21868"/>
    <s v="POTTING SHED TEA MUG"/>
    <d v="2011-06-15T00:00:00"/>
    <d v="1899-12-30T16:15:00"/>
    <n v="1"/>
    <s v="$1.25"/>
    <s v="$1.25"/>
    <x v="1"/>
  </r>
  <r>
    <n v="15625"/>
    <s v="C556930"/>
    <n v="21868"/>
    <s v="POTTING SHED TEA MUG"/>
    <d v="2011-06-15T00:00:00"/>
    <d v="1899-12-30T15:28:00"/>
    <n v="12"/>
    <s v="$1.25"/>
    <s v="$15"/>
    <x v="1"/>
  </r>
  <r>
    <n v="17284"/>
    <s v="C556818"/>
    <n v="21042"/>
    <s v="RED RETROSPOT APRON"/>
    <d v="2011-06-15T00:00:00"/>
    <d v="1899-12-30T10:01:00"/>
    <n v="1"/>
    <s v="$5.95"/>
    <s v="$5.95"/>
    <x v="1"/>
  </r>
  <r>
    <n v="17284"/>
    <s v="C556818"/>
    <n v="22456"/>
    <s v="NATURAL SLATE CHALKBOARD LARGE"/>
    <d v="2011-06-15T00:00:00"/>
    <d v="1899-12-30T10:01:00"/>
    <n v="1"/>
    <s v="$4.95"/>
    <s v="$4.95"/>
    <x v="1"/>
  </r>
  <r>
    <n v="17511"/>
    <s v="C556911"/>
    <n v="22423"/>
    <s v="REGENCY CAKESTAND 3 TIER"/>
    <d v="2011-06-15T00:00:00"/>
    <d v="1899-12-30T13:25:00"/>
    <n v="1"/>
    <s v="$10.95"/>
    <s v="$10.95"/>
    <x v="1"/>
  </r>
  <r>
    <n v="18073"/>
    <s v="C556880"/>
    <n v="22697"/>
    <s v="GREEN REGENCY TEACUP AND SAUCER"/>
    <d v="2011-06-15T00:00:00"/>
    <d v="1899-12-30T12:12:00"/>
    <n v="1"/>
    <s v="$2.95"/>
    <s v="$2.95"/>
    <x v="1"/>
  </r>
  <r>
    <n v="18073"/>
    <s v="C556880"/>
    <n v="23172"/>
    <s v="REGENCY TEA PLATE PINK"/>
    <d v="2011-06-15T00:00:00"/>
    <d v="1899-12-30T12:12:00"/>
    <n v="1"/>
    <s v="$1.65"/>
    <s v="$1.65"/>
    <x v="1"/>
  </r>
  <r>
    <n v="13213"/>
    <s v="C557062"/>
    <n v="85177"/>
    <s v="BASKET OF FLOWERS SEWING KIT"/>
    <d v="2011-06-16T00:00:00"/>
    <d v="1899-12-30T14:56:00"/>
    <n v="1"/>
    <s v="$0.85"/>
    <s v="$0.85"/>
    <x v="1"/>
  </r>
  <r>
    <n v="13488"/>
    <s v="C557047"/>
    <n v="22839"/>
    <s v="3 TIER CAKE TIN GREEN AND CREAM"/>
    <d v="2011-06-16T00:00:00"/>
    <d v="1899-12-30T14:36:00"/>
    <n v="1"/>
    <s v="$14.95"/>
    <s v="$14.95"/>
    <x v="1"/>
  </r>
  <r>
    <n v="13523"/>
    <s v="C556966"/>
    <n v="23253"/>
    <s v="16 PIECE CUTLERY SET PANTRY DESIGN"/>
    <d v="2011-06-16T00:00:00"/>
    <d v="1899-12-30T09:55:00"/>
    <n v="1"/>
    <s v="$15.95"/>
    <s v="$15.95"/>
    <x v="1"/>
  </r>
  <r>
    <n v="13523"/>
    <s v="C556966"/>
    <n v="22827"/>
    <s v="RUSTIC  SEVENTEEN DRAWER SIDEBOARD"/>
    <d v="2011-06-16T00:00:00"/>
    <d v="1899-12-30T09:55:00"/>
    <n v="1"/>
    <s v="$165.00"/>
    <s v="$165"/>
    <x v="1"/>
  </r>
  <r>
    <n v="13523"/>
    <s v="C556966"/>
    <n v="22760"/>
    <s v="TRAY, BREAKFAST IN BED"/>
    <d v="2011-06-16T00:00:00"/>
    <d v="1899-12-30T09:55:00"/>
    <n v="1"/>
    <s v="$12.75"/>
    <s v="$12.75"/>
    <x v="1"/>
  </r>
  <r>
    <n v="14245"/>
    <s v="C557043"/>
    <n v="23148"/>
    <s v="MINIATURE ANTIQUE ROSE HOOK IVORY"/>
    <d v="2011-06-16T00:00:00"/>
    <d v="1899-12-30T14:33:00"/>
    <n v="1"/>
    <s v="$0.83"/>
    <s v="$0.83"/>
    <x v="1"/>
  </r>
  <r>
    <n v="14245"/>
    <s v="C557043"/>
    <n v="23146"/>
    <s v="TRIPLE HOOK ANTIQUE IVORY ROSE"/>
    <d v="2011-06-16T00:00:00"/>
    <d v="1899-12-30T14:33:00"/>
    <n v="1"/>
    <s v="$3.29"/>
    <s v="$3.29"/>
    <x v="1"/>
  </r>
  <r>
    <n v="16672"/>
    <s v="C557059"/>
    <n v="22781"/>
    <s v="GUMBALL MAGAZINE RACK"/>
    <d v="2011-06-16T00:00:00"/>
    <d v="1899-12-30T14:51:00"/>
    <n v="1"/>
    <s v="$6.75"/>
    <s v="$6.75"/>
    <x v="1"/>
  </r>
  <r>
    <n v="16729"/>
    <s v="C557004"/>
    <s v="85159B"/>
    <s v="WHITE TEA,COFFEE,SUGAR JARS"/>
    <d v="2011-06-16T00:00:00"/>
    <d v="1899-12-30T11:16:00"/>
    <n v="1"/>
    <s v="$1.95"/>
    <s v="$1.95"/>
    <x v="1"/>
  </r>
  <r>
    <n v="16814"/>
    <s v="C557037"/>
    <n v="22192"/>
    <s v="BLUE DINER WALL CLOCK"/>
    <d v="2011-06-16T00:00:00"/>
    <d v="1899-12-30T13:56:00"/>
    <n v="1"/>
    <s v="$8.50"/>
    <s v="$8.5"/>
    <x v="1"/>
  </r>
  <r>
    <n v="17725"/>
    <s v="C557060"/>
    <n v="21781"/>
    <s v="MA CAMPAGNE CUTLERY BOX"/>
    <d v="2011-06-16T00:00:00"/>
    <d v="1899-12-30T14:54:00"/>
    <n v="1"/>
    <s v="$14.95"/>
    <s v="$14.95"/>
    <x v="1"/>
  </r>
  <r>
    <n v="17828"/>
    <s v="C557054"/>
    <s v="72807C"/>
    <s v="SET/3 VANILLA SCENTED CANDLE IN BOX"/>
    <d v="2011-06-16T00:00:00"/>
    <d v="1899-12-30T14:43:00"/>
    <n v="1"/>
    <s v="$4.25"/>
    <s v="$4.25"/>
    <x v="19"/>
  </r>
  <r>
    <n v="17865"/>
    <s v="C557111"/>
    <n v="21621"/>
    <s v="VINTAGE UNION JACK BUNTING"/>
    <d v="2011-06-16T00:00:00"/>
    <d v="1899-12-30T16:27:00"/>
    <n v="12"/>
    <s v="$8.50"/>
    <s v="$102"/>
    <x v="1"/>
  </r>
  <r>
    <n v="12678"/>
    <s v="C557142"/>
    <n v="84378"/>
    <s v="SET OF 3 HEART COOKIE CUTTERS"/>
    <d v="2011-06-17T00:00:00"/>
    <d v="1899-12-30T10:06:00"/>
    <n v="12"/>
    <s v="$1.25"/>
    <s v="$15"/>
    <x v="3"/>
  </r>
  <r>
    <n v="12678"/>
    <s v="C557142"/>
    <n v="22965"/>
    <s v="3 TRADITIONAl BISCUIT CUTTERS  SET"/>
    <d v="2011-06-17T00:00:00"/>
    <d v="1899-12-30T10:06:00"/>
    <n v="12"/>
    <s v="$2.10"/>
    <s v="$25.2"/>
    <x v="3"/>
  </r>
  <r>
    <n v="13735"/>
    <s v="C557148"/>
    <n v="23177"/>
    <s v="TREASURE ISLAND BOOK BOX"/>
    <d v="2011-06-17T00:00:00"/>
    <d v="1899-12-30T10:52:00"/>
    <n v="6"/>
    <s v="$2.25"/>
    <s v="$13.5"/>
    <x v="1"/>
  </r>
  <r>
    <n v="13735"/>
    <s v="C557148"/>
    <n v="23193"/>
    <s v="BUFFALO BILL TREASURE BOOK BOX"/>
    <d v="2011-06-17T00:00:00"/>
    <d v="1899-12-30T10:52:00"/>
    <n v="6"/>
    <s v="$2.25"/>
    <s v="$13.5"/>
    <x v="1"/>
  </r>
  <r>
    <n v="13735"/>
    <s v="C557148"/>
    <n v="23176"/>
    <s v="ABC TREASURE BOOK BOX"/>
    <d v="2011-06-17T00:00:00"/>
    <d v="1899-12-30T10:52:00"/>
    <n v="6"/>
    <s v="$2.25"/>
    <s v="$13.5"/>
    <x v="1"/>
  </r>
  <r>
    <n v="13735"/>
    <s v="C557148"/>
    <n v="23194"/>
    <s v="GYMKHANA TREASURE BOOK BOX"/>
    <d v="2011-06-17T00:00:00"/>
    <d v="1899-12-30T10:52:00"/>
    <n v="6"/>
    <s v="$2.25"/>
    <s v="$13.5"/>
    <x v="1"/>
  </r>
  <r>
    <n v="15238"/>
    <s v="C557165"/>
    <n v="85087"/>
    <s v="CANDY SPOT CUSHION COVER"/>
    <d v="2011-06-17T00:00:00"/>
    <d v="1899-12-30T11:10:00"/>
    <n v="1"/>
    <s v="$2.95"/>
    <s v="$2.95"/>
    <x v="1"/>
  </r>
  <r>
    <n v="16170"/>
    <s v="C557175"/>
    <n v="23084"/>
    <s v="RABBIT NIGHT LIGHT"/>
    <d v="2011-06-17T00:00:00"/>
    <d v="1899-12-30T11:13:00"/>
    <n v="1"/>
    <s v="$2.08"/>
    <s v="$2.08"/>
    <x v="1"/>
  </r>
  <r>
    <n v="16817"/>
    <s v="C557249"/>
    <n v="23300"/>
    <s v="GARDENERS KNEELING PAD CUP OF TEA"/>
    <d v="2011-06-17T00:00:00"/>
    <d v="1899-12-30T15:34:00"/>
    <n v="6"/>
    <s v="$1.65"/>
    <s v="$9.9"/>
    <x v="1"/>
  </r>
  <r>
    <n v="13097"/>
    <s v="C557269"/>
    <n v="22364"/>
    <s v="GLASS JAR DIGESTIVE BISCUITS"/>
    <d v="2011-06-19T00:00:00"/>
    <d v="1899-12-30T11:27:00"/>
    <n v="1"/>
    <s v="$2.95"/>
    <s v="$2.95"/>
    <x v="1"/>
  </r>
  <r>
    <n v="13097"/>
    <s v="C557269"/>
    <n v="22728"/>
    <s v="ALARM CLOCK BAKELIKE PINK"/>
    <d v="2011-06-19T00:00:00"/>
    <d v="1899-12-30T11:27:00"/>
    <n v="1"/>
    <s v="$3.75"/>
    <s v="$3.75"/>
    <x v="1"/>
  </r>
  <r>
    <n v="13097"/>
    <s v="C557269"/>
    <n v="22423"/>
    <s v="REGENCY CAKESTAND 3 TIER"/>
    <d v="2011-06-19T00:00:00"/>
    <d v="1899-12-30T11:27:00"/>
    <n v="1"/>
    <s v="$12.75"/>
    <s v="$12.75"/>
    <x v="1"/>
  </r>
  <r>
    <n v="13097"/>
    <s v="C557269"/>
    <s v="85159B"/>
    <s v="WHITE TEA,COFFEE,SUGAR JARS"/>
    <d v="2011-06-19T00:00:00"/>
    <d v="1899-12-30T11:27:00"/>
    <n v="1"/>
    <s v="$1.95"/>
    <s v="$1.95"/>
    <x v="1"/>
  </r>
  <r>
    <n v="13097"/>
    <s v="C557269"/>
    <n v="23181"/>
    <s v="BULL DOG BOTTLE TOP WALL CLOCK"/>
    <d v="2011-06-19T00:00:00"/>
    <d v="1899-12-30T11:27:00"/>
    <n v="1"/>
    <s v="$8.25"/>
    <s v="$8.25"/>
    <x v="1"/>
  </r>
  <r>
    <n v="13632"/>
    <s v="C557282"/>
    <n v="21428"/>
    <s v="SET3 BOOK BOX GREEN GINGHAM FLOWER"/>
    <d v="2011-06-19T00:00:00"/>
    <d v="1899-12-30T12:25:00"/>
    <n v="1"/>
    <s v="$4.25"/>
    <s v="$4.25"/>
    <x v="1"/>
  </r>
  <r>
    <n v="12621"/>
    <s v="C557408"/>
    <s v="79191C"/>
    <s v="RETRO PLASTIC ELEPHANT TRAY"/>
    <d v="2011-06-20T00:00:00"/>
    <d v="1899-12-30T11:33:00"/>
    <n v="12"/>
    <s v="$0.85"/>
    <s v="$10.2"/>
    <x v="0"/>
  </r>
  <r>
    <n v="12708"/>
    <s v="C557405"/>
    <n v="23245"/>
    <s v="SET OF 3 REGENCY CAKE TINS"/>
    <d v="2011-06-20T00:00:00"/>
    <d v="1899-12-30T11:28:00"/>
    <n v="1"/>
    <s v="$4.95"/>
    <s v="$4.95"/>
    <x v="0"/>
  </r>
  <r>
    <n v="12708"/>
    <s v="C557405"/>
    <n v="23236"/>
    <s v="DOILEY STORAGE TIN"/>
    <d v="2011-06-20T00:00:00"/>
    <d v="1899-12-30T11:28:00"/>
    <n v="1"/>
    <s v="$2.89"/>
    <s v="$2.89"/>
    <x v="0"/>
  </r>
  <r>
    <n v="13343"/>
    <s v="C557411"/>
    <n v="23094"/>
    <s v="LE GRAND TRAY CHIC SET"/>
    <d v="2011-06-20T00:00:00"/>
    <d v="1899-12-30T11:37:00"/>
    <n v="1"/>
    <s v="$12.50"/>
    <s v="$12.5"/>
    <x v="1"/>
  </r>
  <r>
    <n v="13343"/>
    <s v="C557411"/>
    <n v="22960"/>
    <s v="JAM MAKING SET WITH JARS"/>
    <d v="2011-06-20T00:00:00"/>
    <d v="1899-12-30T11:37:00"/>
    <n v="6"/>
    <s v="$4.25"/>
    <s v="$25.5"/>
    <x v="1"/>
  </r>
  <r>
    <n v="13517"/>
    <s v="C557475"/>
    <s v="84660A"/>
    <s v="WHITE STITCHED WALL CLOCK"/>
    <d v="2011-06-20T00:00:00"/>
    <d v="1899-12-30T13:33:00"/>
    <n v="1"/>
    <s v="$3.75"/>
    <s v="$3.75"/>
    <x v="1"/>
  </r>
  <r>
    <n v="14701"/>
    <s v="C557413"/>
    <n v="23176"/>
    <s v="ABC TREASURE BOOK BOX"/>
    <d v="2011-06-20T00:00:00"/>
    <d v="1899-12-30T11:39:00"/>
    <n v="1"/>
    <s v="$2.25"/>
    <s v="$2.25"/>
    <x v="1"/>
  </r>
  <r>
    <n v="14701"/>
    <s v="C557413"/>
    <n v="23193"/>
    <s v="BUFFALO BILL TREASURE BOOK BOX"/>
    <d v="2011-06-20T00:00:00"/>
    <d v="1899-12-30T11:39:00"/>
    <n v="1"/>
    <s v="$2.25"/>
    <s v="$2.25"/>
    <x v="1"/>
  </r>
  <r>
    <n v="14701"/>
    <s v="C557413"/>
    <n v="21626"/>
    <s v="VINTAGE UNION JACK PENNANT"/>
    <d v="2011-06-20T00:00:00"/>
    <d v="1899-12-30T11:39:00"/>
    <n v="1"/>
    <s v="$1.95"/>
    <s v="$1.95"/>
    <x v="1"/>
  </r>
  <r>
    <n v="15291"/>
    <s v="C557520"/>
    <n v="22784"/>
    <s v="LANTERN CREAM GAZEBO"/>
    <d v="2011-06-20T00:00:00"/>
    <d v="1899-12-30T17:18:00"/>
    <n v="1"/>
    <s v="$4.95"/>
    <s v="$4.95"/>
    <x v="1"/>
  </r>
  <r>
    <n v="15700"/>
    <s v="C557512"/>
    <n v="22922"/>
    <s v="FRIDGE MAGNETS US DINER ASSORTED"/>
    <d v="2011-06-20T00:00:00"/>
    <d v="1899-12-30T16:52:00"/>
    <n v="24"/>
    <s v="$0.85"/>
    <s v="$20.4"/>
    <x v="1"/>
  </r>
  <r>
    <n v="16739"/>
    <s v="C557519"/>
    <n v="22784"/>
    <s v="LANTERN CREAM GAZEBO"/>
    <d v="2011-06-20T00:00:00"/>
    <d v="1899-12-30T17:15:00"/>
    <n v="1"/>
    <s v="$4.95"/>
    <s v="$4.95"/>
    <x v="1"/>
  </r>
  <r>
    <n v="16739"/>
    <s v="C557519"/>
    <n v="21844"/>
    <s v="RED RETROSPOT MUG"/>
    <d v="2011-06-20T00:00:00"/>
    <d v="1899-12-30T17:15:00"/>
    <n v="1"/>
    <s v="$2.95"/>
    <s v="$2.95"/>
    <x v="1"/>
  </r>
  <r>
    <n v="16739"/>
    <s v="C557519"/>
    <n v="21535"/>
    <s v="RED RETROSPOT SMALL MILK JUG"/>
    <d v="2011-06-20T00:00:00"/>
    <d v="1899-12-30T17:15:00"/>
    <n v="1"/>
    <s v="$2.55"/>
    <s v="$2.55"/>
    <x v="1"/>
  </r>
  <r>
    <n v="17157"/>
    <s v="C557467"/>
    <n v="23239"/>
    <s v="SET OF 4 KNICK KNACK TINS POPPIES"/>
    <d v="2011-06-20T00:00:00"/>
    <d v="1899-12-30T13:13:00"/>
    <n v="1"/>
    <s v="$4.15"/>
    <s v="$4.15"/>
    <x v="1"/>
  </r>
  <r>
    <n v="17463"/>
    <s v="C557515"/>
    <s v="72802B"/>
    <s v="OCEAN SCENT CANDLE IN JEWELLED BOX"/>
    <d v="2011-06-20T00:00:00"/>
    <d v="1899-12-30T17:05:00"/>
    <n v="1"/>
    <s v="$4.25"/>
    <s v="$4.25"/>
    <x v="1"/>
  </r>
  <r>
    <n v="17463"/>
    <s v="C557515"/>
    <n v="23322"/>
    <s v="LARGE WHITE HEART OF WICKER"/>
    <d v="2011-06-20T00:00:00"/>
    <d v="1899-12-30T17:05:00"/>
    <n v="1"/>
    <s v="$2.95"/>
    <s v="$2.95"/>
    <x v="1"/>
  </r>
  <r>
    <n v="17463"/>
    <s v="C557515"/>
    <n v="21429"/>
    <s v="RED GINGHAM ROSE JEWELLERY BOX"/>
    <d v="2011-06-20T00:00:00"/>
    <d v="1899-12-30T17:05:00"/>
    <n v="1"/>
    <s v="$1.95"/>
    <s v="$1.95"/>
    <x v="1"/>
  </r>
  <r>
    <n v="17651"/>
    <s v="C557516"/>
    <n v="22171"/>
    <s v="3 HOOK PHOTO SHELF ANTIQUE WHITE"/>
    <d v="2011-06-20T00:00:00"/>
    <d v="1899-12-30T17:07:00"/>
    <n v="1"/>
    <s v="$8.50"/>
    <s v="$8.5"/>
    <x v="1"/>
  </r>
  <r>
    <n v="12947"/>
    <s v="C557666"/>
    <n v="22846"/>
    <s v="BREAD BIN DINER STYLE RED"/>
    <d v="2011-06-21T00:00:00"/>
    <d v="1899-12-30T18:03:00"/>
    <n v="1"/>
    <s v="$16.95"/>
    <s v="$16.95"/>
    <x v="1"/>
  </r>
  <r>
    <n v="13384"/>
    <s v="C557665"/>
    <n v="23237"/>
    <s v="SET OF 4 KNICK KNACK TINS LEAVES"/>
    <d v="2011-06-21T00:00:00"/>
    <d v="1899-12-30T18:02:00"/>
    <n v="1"/>
    <s v="$4.15"/>
    <s v="$4.15"/>
    <x v="1"/>
  </r>
  <r>
    <n v="13384"/>
    <s v="C557665"/>
    <n v="22843"/>
    <s v="BISCUIT TIN VINTAGE GREEN"/>
    <d v="2011-06-21T00:00:00"/>
    <d v="1899-12-30T18:02:00"/>
    <n v="1"/>
    <s v="$6.75"/>
    <s v="$6.75"/>
    <x v="1"/>
  </r>
  <r>
    <n v="13630"/>
    <s v="C557658"/>
    <n v="84946"/>
    <s v="ANTIQUE SILVER T-LIGHT GLASS"/>
    <d v="2011-06-21T00:00:00"/>
    <d v="1899-12-30T17:41:00"/>
    <n v="1"/>
    <s v="$1.25"/>
    <s v="$1.25"/>
    <x v="1"/>
  </r>
  <r>
    <n v="13630"/>
    <s v="C557637"/>
    <n v="84946"/>
    <s v="ANTIQUE SILVER T-LIGHT GLASS"/>
    <d v="2011-06-21T00:00:00"/>
    <d v="1899-12-30T16:00:00"/>
    <n v="1"/>
    <s v="$1.25"/>
    <s v="$1.25"/>
    <x v="1"/>
  </r>
  <r>
    <n v="13630"/>
    <s v="C557637"/>
    <n v="22778"/>
    <s v="GLASS CLOCHE SMALL"/>
    <d v="2011-06-21T00:00:00"/>
    <d v="1899-12-30T16:00:00"/>
    <n v="1"/>
    <s v="$3.95"/>
    <s v="$3.95"/>
    <x v="1"/>
  </r>
  <r>
    <n v="13630"/>
    <s v="C557658"/>
    <n v="22778"/>
    <s v="GLASS CLOCHE SMALL"/>
    <d v="2011-06-21T00:00:00"/>
    <d v="1899-12-30T17:41:00"/>
    <n v="1"/>
    <s v="$3.95"/>
    <s v="$3.95"/>
    <x v="1"/>
  </r>
  <r>
    <n v="13936"/>
    <s v="C557661"/>
    <n v="90174"/>
    <s v="BUTTERFLY HAIR BAND"/>
    <d v="2011-06-21T00:00:00"/>
    <d v="1899-12-30T17:44:00"/>
    <n v="6"/>
    <s v="$2.55"/>
    <s v="$15.3"/>
    <x v="1"/>
  </r>
  <r>
    <n v="14040"/>
    <s v="C557653"/>
    <n v="20725"/>
    <s v="LUNCH BAG RED RETROSPOT"/>
    <d v="2011-06-21T00:00:00"/>
    <d v="1899-12-30T17:25:00"/>
    <n v="1"/>
    <s v="$1.65"/>
    <s v="$1.65"/>
    <x v="1"/>
  </r>
  <r>
    <n v="14040"/>
    <s v="C557653"/>
    <s v="85099F"/>
    <s v="JUMBO BAG STRAWBERRY"/>
    <d v="2011-06-21T00:00:00"/>
    <d v="1899-12-30T17:25:00"/>
    <n v="1"/>
    <s v="$2.08"/>
    <s v="$2.08"/>
    <x v="1"/>
  </r>
  <r>
    <n v="14243"/>
    <s v="C557654"/>
    <n v="23243"/>
    <s v="SET OF TEA COFFEE SUGAR TINS PANTRY"/>
    <d v="2011-06-21T00:00:00"/>
    <d v="1899-12-30T17:34:00"/>
    <n v="1"/>
    <s v="$4.95"/>
    <s v="$4.95"/>
    <x v="1"/>
  </r>
  <r>
    <n v="14243"/>
    <s v="C557654"/>
    <n v="23236"/>
    <s v="DOILEY STORAGE TIN"/>
    <d v="2011-06-21T00:00:00"/>
    <d v="1899-12-30T17:34:00"/>
    <n v="1"/>
    <s v="$2.89"/>
    <s v="$2.89"/>
    <x v="1"/>
  </r>
  <r>
    <n v="14776"/>
    <s v="C557629"/>
    <n v="23242"/>
    <s v="TREASURE TIN BUFFALO BILL"/>
    <d v="2011-06-21T00:00:00"/>
    <d v="1899-12-30T14:52:00"/>
    <n v="6"/>
    <s v="$2.08"/>
    <s v="$12.48"/>
    <x v="1"/>
  </r>
  <r>
    <n v="15125"/>
    <s v="C557655"/>
    <n v="21533"/>
    <s v="RETROSPOT LARGE MILK JUG"/>
    <d v="2011-06-21T00:00:00"/>
    <d v="1899-12-30T17:36:00"/>
    <n v="1"/>
    <s v="$4.25"/>
    <s v="$4.25"/>
    <x v="1"/>
  </r>
  <r>
    <n v="15152"/>
    <s v="C557650"/>
    <n v="22844"/>
    <s v="VINTAGE CREAM DOG FOOD CONTAINER"/>
    <d v="2011-06-21T00:00:00"/>
    <d v="1899-12-30T17:17:00"/>
    <n v="1"/>
    <s v="$8.50"/>
    <s v="$8.5"/>
    <x v="1"/>
  </r>
  <r>
    <n v="15498"/>
    <s v="C557649"/>
    <n v="21735"/>
    <s v="TWO DOOR CURIO CABINET"/>
    <d v="2011-06-21T00:00:00"/>
    <d v="1899-12-30T17:15:00"/>
    <n v="1"/>
    <s v="$12.75"/>
    <s v="$12.75"/>
    <x v="1"/>
  </r>
  <r>
    <n v="15998"/>
    <s v="C557566"/>
    <n v="22465"/>
    <s v="HANGING METAL STAR LANTERN"/>
    <d v="2011-06-21T00:00:00"/>
    <d v="1899-12-30T10:39:00"/>
    <n v="1"/>
    <s v="$1.65"/>
    <s v="$1.65"/>
    <x v="1"/>
  </r>
  <r>
    <n v="15998"/>
    <s v="C557566"/>
    <n v="84945"/>
    <s v="MULTI COLOUR SILVER T-LIGHT HOLDER"/>
    <d v="2011-06-21T00:00:00"/>
    <d v="1899-12-30T10:39:00"/>
    <n v="1"/>
    <s v="$0.85"/>
    <s v="$0.85"/>
    <x v="1"/>
  </r>
  <r>
    <n v="16186"/>
    <s v="C557659"/>
    <n v="20971"/>
    <s v="PINK BLUE FELT CRAFT TRINKET BOX"/>
    <d v="2011-06-21T00:00:00"/>
    <d v="1899-12-30T17:42:00"/>
    <n v="12"/>
    <s v="$1.25"/>
    <s v="$15"/>
    <x v="1"/>
  </r>
  <r>
    <n v="16422"/>
    <s v="C557624"/>
    <n v="17003"/>
    <s v="BROCADE RING PURSE"/>
    <d v="2011-06-21T00:00:00"/>
    <d v="1899-12-30T14:22:00"/>
    <n v="1"/>
    <s v="$57.60"/>
    <s v="$57.6"/>
    <x v="1"/>
  </r>
  <r>
    <n v="17139"/>
    <s v="C557647"/>
    <n v="22423"/>
    <s v="REGENCY CAKESTAND 3 TIER"/>
    <d v="2011-06-21T00:00:00"/>
    <d v="1899-12-30T17:13:00"/>
    <n v="1"/>
    <s v="$12.75"/>
    <s v="$12.75"/>
    <x v="1"/>
  </r>
  <r>
    <n v="17139"/>
    <s v="C557647"/>
    <n v="23286"/>
    <s v="BLUE VINTAGE SPOT BEAKER"/>
    <d v="2011-06-21T00:00:00"/>
    <d v="1899-12-30T17:13:00"/>
    <n v="1"/>
    <s v="$0.85"/>
    <s v="$0.85"/>
    <x v="1"/>
  </r>
  <r>
    <n v="17428"/>
    <s v="C557651"/>
    <n v="23092"/>
    <s v="LARGE ANTIQUE WHITE PHOTO FRAME"/>
    <d v="2011-06-21T00:00:00"/>
    <d v="1899-12-30T17:20:00"/>
    <n v="1"/>
    <s v="$7.90"/>
    <s v="$7.9"/>
    <x v="1"/>
  </r>
  <r>
    <n v="14099"/>
    <s v="C557791"/>
    <n v="23181"/>
    <s v="BULL DOG BOTTLE TOP WALL CLOCK"/>
    <d v="2011-06-22T00:00:00"/>
    <d v="1899-12-30T16:36:00"/>
    <n v="1"/>
    <s v="$8.25"/>
    <s v="$8.25"/>
    <x v="1"/>
  </r>
  <r>
    <n v="14099"/>
    <s v="C557791"/>
    <n v="22483"/>
    <s v="RED GINGHAM TEDDY BEAR"/>
    <d v="2011-06-22T00:00:00"/>
    <d v="1899-12-30T16:36:00"/>
    <n v="1"/>
    <s v="$2.95"/>
    <s v="$2.95"/>
    <x v="1"/>
  </r>
  <r>
    <n v="15059"/>
    <s v="C557773"/>
    <n v="22854"/>
    <s v="CREAM SWEETHEART EGG HOLDER"/>
    <d v="2011-06-22T00:00:00"/>
    <d v="1899-12-30T14:55:00"/>
    <n v="1"/>
    <s v="$4.95"/>
    <s v="$4.95"/>
    <x v="1"/>
  </r>
  <r>
    <n v="14159"/>
    <s v="C557842"/>
    <n v="20727"/>
    <s v="LUNCH BAG  BLACK SKULL."/>
    <d v="2011-06-23T00:00:00"/>
    <d v="1899-12-30T10:42:00"/>
    <n v="1"/>
    <s v="$1.65"/>
    <s v="$1.65"/>
    <x v="1"/>
  </r>
  <r>
    <n v="14159"/>
    <s v="C557842"/>
    <n v="22664"/>
    <s v="TOY TIDY DOLLY GIRL DESIGN"/>
    <d v="2011-06-23T00:00:00"/>
    <d v="1899-12-30T10:42:00"/>
    <n v="1"/>
    <s v="$2.10"/>
    <s v="$2.1"/>
    <x v="1"/>
  </r>
  <r>
    <n v="14159"/>
    <s v="C557842"/>
    <n v="22891"/>
    <s v="TEA FOR ONE POLKADOT"/>
    <d v="2011-06-23T00:00:00"/>
    <d v="1899-12-30T10:42:00"/>
    <n v="1"/>
    <s v="$4.25"/>
    <s v="$4.25"/>
    <x v="1"/>
  </r>
  <r>
    <n v="14911"/>
    <s v="C557874"/>
    <n v="22961"/>
    <s v="JAM MAKING SET PRINTED"/>
    <d v="2011-06-23T00:00:00"/>
    <d v="1899-12-30T13:05:00"/>
    <n v="1"/>
    <s v="$1.45"/>
    <s v="$1.45"/>
    <x v="2"/>
  </r>
  <r>
    <n v="14911"/>
    <s v="C557879"/>
    <n v="22960"/>
    <s v="JAM MAKING SET WITH JARS"/>
    <d v="2011-06-23T00:00:00"/>
    <d v="1899-12-30T13:15:00"/>
    <n v="1"/>
    <s v="$4.25"/>
    <s v="$4.25"/>
    <x v="2"/>
  </r>
  <r>
    <n v="15669"/>
    <s v="C557944"/>
    <n v="23169"/>
    <s v="CLASSIC GLASS COOKIE JAR"/>
    <d v="2011-06-23T00:00:00"/>
    <d v="1899-12-30T16:10:00"/>
    <n v="1"/>
    <s v="$4.15"/>
    <s v="$4.15"/>
    <x v="1"/>
  </r>
  <r>
    <n v="15834"/>
    <s v="C557895"/>
    <n v="22656"/>
    <s v="VINTAGE BLUE KITCHEN CABINET"/>
    <d v="2011-06-23T00:00:00"/>
    <d v="1899-12-30T14:20:00"/>
    <n v="1"/>
    <s v="$125.00"/>
    <s v="$125"/>
    <x v="1"/>
  </r>
  <r>
    <n v="17611"/>
    <s v="C557883"/>
    <s v="90200B"/>
    <s v="BLACK SWEETHEART BRACELET"/>
    <d v="2011-06-23T00:00:00"/>
    <d v="1899-12-30T13:30:00"/>
    <n v="1"/>
    <s v="$4.25"/>
    <s v="$4.25"/>
    <x v="1"/>
  </r>
  <r>
    <n v="17611"/>
    <s v="C557883"/>
    <s v="79191C"/>
    <s v="RETRO PLASTIC ELEPHANT TRAY"/>
    <d v="2011-06-23T00:00:00"/>
    <d v="1899-12-30T13:30:00"/>
    <n v="1"/>
    <s v="$0.85"/>
    <s v="$0.85"/>
    <x v="1"/>
  </r>
  <r>
    <n v="18223"/>
    <s v="C557876"/>
    <n v="23245"/>
    <s v="SET OF 3 REGENCY CAKE TINS"/>
    <d v="2011-06-23T00:00:00"/>
    <d v="1899-12-30T13:10:00"/>
    <n v="1"/>
    <s v="$4.95"/>
    <s v="$4.95"/>
    <x v="1"/>
  </r>
  <r>
    <n v="18223"/>
    <s v="C557945"/>
    <s v="85099C"/>
    <s v="JUMBO  BAG BAROQUE BLACK WHITE"/>
    <d v="2011-06-23T00:00:00"/>
    <d v="1899-12-30T16:11:00"/>
    <n v="1"/>
    <s v="$2.08"/>
    <s v="$2.08"/>
    <x v="1"/>
  </r>
  <r>
    <n v="12809"/>
    <s v="C558061"/>
    <n v="23245"/>
    <s v="SET OF 3 REGENCY CAKE TINS"/>
    <d v="2011-06-24T00:00:00"/>
    <d v="1899-12-30T15:15:00"/>
    <n v="1"/>
    <s v="$4.95"/>
    <s v="$4.95"/>
    <x v="5"/>
  </r>
  <r>
    <n v="12826"/>
    <s v="C558029"/>
    <n v="20726"/>
    <s v="LUNCH BAG WOODLAND"/>
    <d v="2011-06-24T00:00:00"/>
    <d v="1899-12-30T11:47:00"/>
    <n v="1"/>
    <s v="$1.65"/>
    <s v="$1.65"/>
    <x v="1"/>
  </r>
  <r>
    <n v="12826"/>
    <s v="C558029"/>
    <n v="20727"/>
    <s v="LUNCH BAG  BLACK SKULL."/>
    <d v="2011-06-24T00:00:00"/>
    <d v="1899-12-30T11:47:00"/>
    <n v="1"/>
    <s v="$1.65"/>
    <s v="$1.65"/>
    <x v="1"/>
  </r>
  <r>
    <n v="13115"/>
    <s v="C557965"/>
    <n v="20682"/>
    <s v="RED RETROSPOT CHILDRENS UMBRELLA"/>
    <d v="2011-06-24T00:00:00"/>
    <d v="1899-12-30T09:32:00"/>
    <n v="1"/>
    <s v="$3.25"/>
    <s v="$3.25"/>
    <x v="1"/>
  </r>
  <r>
    <n v="14194"/>
    <s v="C558059"/>
    <n v="23243"/>
    <s v="SET OF TEA COFFEE SUGAR TINS PANTRY"/>
    <d v="2011-06-24T00:00:00"/>
    <d v="1899-12-30T15:03:00"/>
    <n v="1"/>
    <s v="$4.95"/>
    <s v="$4.95"/>
    <x v="1"/>
  </r>
  <r>
    <n v="17809"/>
    <s v="C558060"/>
    <n v="22988"/>
    <s v="SOLDIERS EGG CUP"/>
    <d v="2011-06-24T00:00:00"/>
    <d v="1899-12-30T15:05:00"/>
    <n v="1"/>
    <s v="$1.06"/>
    <s v="$1.06"/>
    <x v="1"/>
  </r>
  <r>
    <n v="18118"/>
    <s v="C557971"/>
    <n v="37449"/>
    <s v="CERAMIC CAKE STAND + HANGING CAKES"/>
    <d v="2011-06-24T00:00:00"/>
    <d v="1899-12-30T10:15:00"/>
    <n v="1"/>
    <s v="$9.95"/>
    <s v="$9.95"/>
    <x v="1"/>
  </r>
  <r>
    <n v="13668"/>
    <s v="C558106"/>
    <n v="21181"/>
    <s v="PLEASE ONE PERSON METAL SIGN"/>
    <d v="2011-06-26T00:00:00"/>
    <d v="1899-12-30T14:59:00"/>
    <n v="1"/>
    <s v="$2.10"/>
    <s v="$2.1"/>
    <x v="1"/>
  </r>
  <r>
    <n v="13668"/>
    <s v="C558106"/>
    <n v="21669"/>
    <s v="BLUE STRIPE CERAMIC DRAWER KNOB"/>
    <d v="2011-06-26T00:00:00"/>
    <d v="1899-12-30T14:59:00"/>
    <n v="1"/>
    <s v="$1.25"/>
    <s v="$1.25"/>
    <x v="1"/>
  </r>
  <r>
    <n v="13668"/>
    <s v="C558106"/>
    <n v="21467"/>
    <s v="CHERRY CROCHET FOOD COVER"/>
    <d v="2011-06-26T00:00:00"/>
    <d v="1899-12-30T14:59:00"/>
    <n v="1"/>
    <s v="$3.75"/>
    <s v="$3.75"/>
    <x v="1"/>
  </r>
  <r>
    <n v="13668"/>
    <s v="C558106"/>
    <n v="22433"/>
    <s v="WATERING CAN GREEN DINOSAUR"/>
    <d v="2011-06-26T00:00:00"/>
    <d v="1899-12-30T14:59:00"/>
    <n v="1"/>
    <s v="$1.95"/>
    <s v="$1.95"/>
    <x v="1"/>
  </r>
  <r>
    <n v="13668"/>
    <s v="C558106"/>
    <n v="22427"/>
    <s v="ENAMEL FLOWER JUG CREAM"/>
    <d v="2011-06-26T00:00:00"/>
    <d v="1899-12-30T14:59:00"/>
    <n v="1"/>
    <s v="$5.95"/>
    <s v="$5.95"/>
    <x v="1"/>
  </r>
  <r>
    <n v="14808"/>
    <s v="C558091"/>
    <n v="22929"/>
    <s v="SCHOOL DESK AND CHAIR"/>
    <d v="2011-06-26T00:00:00"/>
    <d v="1899-12-30T12:52:00"/>
    <n v="1"/>
    <s v="$65.00"/>
    <s v="$65"/>
    <x v="1"/>
  </r>
  <r>
    <n v="15104"/>
    <s v="C558080"/>
    <n v="22847"/>
    <s v="BREAD BIN DINER STYLE IVORY"/>
    <d v="2011-06-26T00:00:00"/>
    <d v="1899-12-30T11:35:00"/>
    <n v="1"/>
    <s v="$16.95"/>
    <s v="$16.95"/>
    <x v="1"/>
  </r>
  <r>
    <n v="15104"/>
    <s v="C558080"/>
    <n v="22840"/>
    <s v="ROUND CAKE TIN VINTAGE RED"/>
    <d v="2011-06-26T00:00:00"/>
    <d v="1899-12-30T11:35:00"/>
    <n v="1"/>
    <s v="$7.95"/>
    <s v="$7.95"/>
    <x v="1"/>
  </r>
  <r>
    <n v="15532"/>
    <s v="C558097"/>
    <s v="85040A"/>
    <s v="S/4 PINK FLOWER CANDLES IN BOWL"/>
    <d v="2011-06-26T00:00:00"/>
    <d v="1899-12-30T13:29:00"/>
    <n v="1"/>
    <s v="$1.65"/>
    <s v="$1.65"/>
    <x v="1"/>
  </r>
  <r>
    <n v="15532"/>
    <s v="C558097"/>
    <n v="22796"/>
    <s v="PHOTO FRAME 3 CLASSIC HANGING"/>
    <d v="2011-06-26T00:00:00"/>
    <d v="1899-12-30T13:29:00"/>
    <n v="1"/>
    <s v="$9.95"/>
    <s v="$9.95"/>
    <x v="1"/>
  </r>
  <r>
    <n v="15532"/>
    <s v="C558097"/>
    <n v="22167"/>
    <s v=" OVAL WALL MIRROR DIAMANTE"/>
    <d v="2011-06-26T00:00:00"/>
    <d v="1899-12-30T13:29:00"/>
    <n v="1"/>
    <s v="$9.95"/>
    <s v="$9.95"/>
    <x v="1"/>
  </r>
  <r>
    <n v="15532"/>
    <s v="C558097"/>
    <n v="22891"/>
    <s v="TEA FOR ONE POLKADOT"/>
    <d v="2011-06-26T00:00:00"/>
    <d v="1899-12-30T13:29:00"/>
    <n v="1"/>
    <s v="$4.25"/>
    <s v="$4.25"/>
    <x v="1"/>
  </r>
  <r>
    <n v="17114"/>
    <s v="C558112"/>
    <n v="82486"/>
    <s v="WOOD S/3 CABINET ANT WHITE FINISH"/>
    <d v="2011-06-26T00:00:00"/>
    <d v="1899-12-30T16:08:00"/>
    <n v="1"/>
    <s v="$8.95"/>
    <s v="$8.95"/>
    <x v="1"/>
  </r>
  <r>
    <n v="17114"/>
    <s v="C558112"/>
    <n v="22796"/>
    <s v="PHOTO FRAME 3 CLASSIC HANGING"/>
    <d v="2011-06-26T00:00:00"/>
    <d v="1899-12-30T16:08:00"/>
    <n v="1"/>
    <s v="$9.95"/>
    <s v="$9.95"/>
    <x v="1"/>
  </r>
  <r>
    <n v="17114"/>
    <s v="C558112"/>
    <n v="22171"/>
    <s v="3 HOOK PHOTO SHELF ANTIQUE WHITE"/>
    <d v="2011-06-26T00:00:00"/>
    <d v="1899-12-30T16:08:00"/>
    <n v="1"/>
    <s v="$8.50"/>
    <s v="$8.5"/>
    <x v="1"/>
  </r>
  <r>
    <n v="17114"/>
    <s v="C558112"/>
    <n v="23091"/>
    <s v="ZINC HERB GARDEN CONTAINER"/>
    <d v="2011-06-26T00:00:00"/>
    <d v="1899-12-30T16:08:00"/>
    <n v="1"/>
    <s v="$6.25"/>
    <s v="$6.25"/>
    <x v="1"/>
  </r>
  <r>
    <n v="17114"/>
    <s v="C558112"/>
    <n v="22170"/>
    <s v="PICTURE FRAME WOOD TRIPLE PORTRAIT"/>
    <d v="2011-06-26T00:00:00"/>
    <d v="1899-12-30T16:08:00"/>
    <n v="1"/>
    <s v="$6.75"/>
    <s v="$6.75"/>
    <x v="1"/>
  </r>
  <r>
    <n v="17731"/>
    <s v="C558110"/>
    <s v="47599A"/>
    <s v="PINK PARTY BAGS"/>
    <d v="2011-06-26T00:00:00"/>
    <d v="1899-12-30T15:47:00"/>
    <n v="6"/>
    <s v="$2.10"/>
    <s v="$12.6"/>
    <x v="1"/>
  </r>
  <r>
    <n v="17731"/>
    <s v="C558110"/>
    <n v="22969"/>
    <s v="HOMEMADE JAM SCENTED CANDLES"/>
    <d v="2011-06-26T00:00:00"/>
    <d v="1899-12-30T15:47:00"/>
    <n v="12"/>
    <s v="$1.45"/>
    <s v="$17.4"/>
    <x v="1"/>
  </r>
  <r>
    <n v="17731"/>
    <s v="C558110"/>
    <s v="84507C"/>
    <s v="BLUE CIRCLES DESIGN MONKEY DOLL"/>
    <d v="2011-06-26T00:00:00"/>
    <d v="1899-12-30T15:47:00"/>
    <n v="6"/>
    <s v="$2.55"/>
    <s v="$15.3"/>
    <x v="1"/>
  </r>
  <r>
    <n v="17731"/>
    <s v="C558110"/>
    <n v="23084"/>
    <s v="RABBIT NIGHT LIGHT"/>
    <d v="2011-06-26T00:00:00"/>
    <d v="1899-12-30T15:47:00"/>
    <n v="12"/>
    <s v="$2.08"/>
    <s v="$24.96"/>
    <x v="1"/>
  </r>
  <r>
    <n v="17731"/>
    <s v="C558110"/>
    <n v="22128"/>
    <s v="PARTY CONES CANDY ASSORTED"/>
    <d v="2011-06-26T00:00:00"/>
    <d v="1899-12-30T15:47:00"/>
    <n v="12"/>
    <s v="$1.25"/>
    <s v="$15"/>
    <x v="1"/>
  </r>
  <r>
    <n v="17731"/>
    <s v="C558110"/>
    <n v="22951"/>
    <s v="60 CAKE CASES DOLLY GIRL DESIGN"/>
    <d v="2011-06-26T00:00:00"/>
    <d v="1899-12-30T15:47:00"/>
    <n v="24"/>
    <s v="$0.55"/>
    <s v="$13.2"/>
    <x v="1"/>
  </r>
  <r>
    <n v="12955"/>
    <s v="C558255"/>
    <n v="22699"/>
    <s v="ROSES REGENCY TEACUP AND SAUCER"/>
    <d v="2011-06-27T00:00:00"/>
    <d v="1899-12-30T17:06:00"/>
    <n v="1"/>
    <s v="$2.95"/>
    <s v="$2.95"/>
    <x v="1"/>
  </r>
  <r>
    <n v="13552"/>
    <s v="C558256"/>
    <n v="21155"/>
    <s v="RED RETROSPOT PEG BAG"/>
    <d v="2011-06-27T00:00:00"/>
    <d v="1899-12-30T17:08:00"/>
    <n v="6"/>
    <s v="$2.55"/>
    <s v="$15.3"/>
    <x v="1"/>
  </r>
  <r>
    <n v="13611"/>
    <s v="C558253"/>
    <n v="22741"/>
    <s v="FUNKY DIVA PEN"/>
    <d v="2011-06-27T00:00:00"/>
    <d v="1899-12-30T17:04:00"/>
    <n v="1"/>
    <s v="$0.85"/>
    <s v="$0.85"/>
    <x v="1"/>
  </r>
  <r>
    <n v="13742"/>
    <s v="C558128"/>
    <n v="23270"/>
    <s v="SET OF 2 CERAMIC PAINTED HEARTS"/>
    <d v="2011-06-27T00:00:00"/>
    <d v="1899-12-30T11:14:00"/>
    <n v="6"/>
    <s v="$1.45"/>
    <s v="$8.7"/>
    <x v="1"/>
  </r>
  <r>
    <n v="16670"/>
    <s v="C558254"/>
    <n v="22784"/>
    <s v="LANTERN CREAM GAZEBO"/>
    <d v="2011-06-27T00:00:00"/>
    <d v="1899-12-30T17:05:00"/>
    <n v="1"/>
    <s v="$4.95"/>
    <s v="$4.95"/>
    <x v="1"/>
  </r>
  <r>
    <n v="16670"/>
    <s v="C558254"/>
    <n v="21843"/>
    <s v="RED RETROSPOT CAKE STAND"/>
    <d v="2011-06-27T00:00:00"/>
    <d v="1899-12-30T17:05:00"/>
    <n v="1"/>
    <s v="$10.95"/>
    <s v="$10.95"/>
    <x v="1"/>
  </r>
  <r>
    <n v="16966"/>
    <s v="C558239"/>
    <n v="21890"/>
    <s v="S/6 WOODEN SKITTLES IN COTTON BAG"/>
    <d v="2011-06-27T00:00:00"/>
    <d v="1899-12-30T15:24:00"/>
    <n v="1"/>
    <s v="$3.25"/>
    <s v="$3.25"/>
    <x v="1"/>
  </r>
  <r>
    <n v="17841"/>
    <s v="C558202"/>
    <n v="23180"/>
    <s v="MUM'S KITCHEN CLOCK"/>
    <d v="2011-06-27T00:00:00"/>
    <d v="1899-12-30T13:24:00"/>
    <n v="1"/>
    <s v="$4.95"/>
    <s v="$4.95"/>
    <x v="1"/>
  </r>
  <r>
    <n v="17841"/>
    <s v="C558202"/>
    <n v="21673"/>
    <s v="WHITE SPOT BLUE CERAMIC DRAWER KNOB"/>
    <d v="2011-06-27T00:00:00"/>
    <d v="1899-12-30T13:24:00"/>
    <n v="1"/>
    <s v="$1.25"/>
    <s v="$1.25"/>
    <x v="1"/>
  </r>
  <r>
    <n v="17841"/>
    <s v="C558202"/>
    <n v="21671"/>
    <s v="RED SPOT CERAMIC DRAWER KNOB"/>
    <d v="2011-06-27T00:00:00"/>
    <d v="1899-12-30T13:24:00"/>
    <n v="1"/>
    <s v="$1.25"/>
    <s v="$1.25"/>
    <x v="1"/>
  </r>
  <r>
    <n v="12955"/>
    <s v="C558312"/>
    <n v="22699"/>
    <s v="ROSES REGENCY TEACUP AND SAUCER"/>
    <d v="2011-06-28T00:00:00"/>
    <d v="1899-12-30T11:30:00"/>
    <n v="1"/>
    <s v="$2.95"/>
    <s v="$2.95"/>
    <x v="1"/>
  </r>
  <r>
    <n v="13300"/>
    <s v="C558326"/>
    <n v="22720"/>
    <s v="SET OF 3 CAKE TINS PANTRY DESIGN"/>
    <d v="2011-06-28T00:00:00"/>
    <d v="1899-12-30T11:59:00"/>
    <n v="1"/>
    <s v="$4.95"/>
    <s v="$4.95"/>
    <x v="1"/>
  </r>
  <r>
    <n v="13300"/>
    <s v="C558326"/>
    <n v="22551"/>
    <s v="PLASTERS IN TIN SPACEBOY"/>
    <d v="2011-06-28T00:00:00"/>
    <d v="1899-12-30T11:59:00"/>
    <n v="1"/>
    <s v="$1.65"/>
    <s v="$1.65"/>
    <x v="1"/>
  </r>
  <r>
    <n v="13870"/>
    <s v="C558313"/>
    <n v="22629"/>
    <s v="SPACEBOY LUNCH BOX"/>
    <d v="2011-06-28T00:00:00"/>
    <d v="1899-12-30T11:31:00"/>
    <n v="1"/>
    <s v="$1.95"/>
    <s v="$1.95"/>
    <x v="1"/>
  </r>
  <r>
    <n v="14854"/>
    <s v="C558354"/>
    <n v="22493"/>
    <s v="PAINT YOUR OWN CANVAS SET"/>
    <d v="2011-06-28T00:00:00"/>
    <d v="1899-12-30T14:57:00"/>
    <n v="1"/>
    <s v="$1.65"/>
    <s v="$1.65"/>
    <x v="1"/>
  </r>
  <r>
    <n v="15128"/>
    <s v="C558361"/>
    <n v="21232"/>
    <s v="STRAWBERRY CERAMIC TRINKET BOX"/>
    <d v="2011-06-28T00:00:00"/>
    <d v="1899-12-30T15:13:00"/>
    <n v="1"/>
    <s v="$1.25"/>
    <s v="$1.25"/>
    <x v="1"/>
  </r>
  <r>
    <n v="15128"/>
    <s v="C558361"/>
    <s v="82001S"/>
    <s v="VINYL RECORD FRAME SILVER"/>
    <d v="2011-06-28T00:00:00"/>
    <d v="1899-12-30T15:13:00"/>
    <n v="1"/>
    <s v="$3.75"/>
    <s v="$3.75"/>
    <x v="1"/>
  </r>
  <r>
    <n v="15128"/>
    <s v="C558361"/>
    <n v="23238"/>
    <s v="SET OF 4 KNICK KNACK TINS LONDON"/>
    <d v="2011-06-28T00:00:00"/>
    <d v="1899-12-30T15:13:00"/>
    <n v="1"/>
    <s v="$4.15"/>
    <s v="$4.15"/>
    <x v="1"/>
  </r>
  <r>
    <n v="15502"/>
    <s v="C558357"/>
    <n v="22112"/>
    <s v="CHOCOLATE HOT WATER BOTTLE"/>
    <d v="2011-06-28T00:00:00"/>
    <d v="1899-12-30T15:04:00"/>
    <n v="1"/>
    <s v="$4.37"/>
    <s v="$4.37"/>
    <x v="1"/>
  </r>
  <r>
    <n v="16701"/>
    <s v="C558360"/>
    <n v="23168"/>
    <s v="CLASSIC CAFE SUGAR DISPENSER"/>
    <d v="2011-06-28T00:00:00"/>
    <d v="1899-12-30T15:10:00"/>
    <n v="1"/>
    <s v="$1.25"/>
    <s v="$1.25"/>
    <x v="1"/>
  </r>
  <r>
    <n v="16701"/>
    <s v="C558360"/>
    <n v="21530"/>
    <s v="DAIRY MAID TOASTRACK"/>
    <d v="2011-06-28T00:00:00"/>
    <d v="1899-12-30T15:10:00"/>
    <n v="12"/>
    <s v="$0.79"/>
    <s v="$9.48"/>
    <x v="1"/>
  </r>
  <r>
    <n v="17900"/>
    <s v="C558329"/>
    <s v="46000S"/>
    <s v="POLYESTER FILLER PAD 40x40cm"/>
    <d v="2011-06-28T00:00:00"/>
    <d v="1899-12-30T12:09:00"/>
    <n v="12"/>
    <s v="$1.45"/>
    <s v="$17.4"/>
    <x v="1"/>
  </r>
  <r>
    <n v="17900"/>
    <s v="C558327"/>
    <s v="46000S"/>
    <s v="POLYESTER FILLER PAD 40x40cm"/>
    <d v="2011-06-28T00:00:00"/>
    <d v="1899-12-30T12:04:00"/>
    <n v="24"/>
    <s v="$1.45"/>
    <s v="$34.8"/>
    <x v="1"/>
  </r>
  <r>
    <n v="17900"/>
    <s v="C558327"/>
    <n v="21927"/>
    <s v="BLUE/CREAM STRIPE CUSHION COVER"/>
    <d v="2011-06-28T00:00:00"/>
    <d v="1899-12-30T12:04:00"/>
    <n v="12"/>
    <s v="$1.25"/>
    <s v="$15"/>
    <x v="1"/>
  </r>
  <r>
    <n v="17900"/>
    <s v="C558327"/>
    <n v="21926"/>
    <s v="RED/CREAM STRIPE CUSHION COVER"/>
    <d v="2011-06-28T00:00:00"/>
    <d v="1899-12-30T12:04:00"/>
    <n v="12"/>
    <s v="$1.25"/>
    <s v="$15"/>
    <x v="1"/>
  </r>
  <r>
    <n v="17900"/>
    <s v="C558329"/>
    <n v="21927"/>
    <s v="BLUE/CREAM STRIPE CUSHION COVER"/>
    <d v="2011-06-28T00:00:00"/>
    <d v="1899-12-30T12:09:00"/>
    <n v="12"/>
    <s v="$1.25"/>
    <s v="$15"/>
    <x v="1"/>
  </r>
  <r>
    <n v="12408"/>
    <s v="C558471"/>
    <n v="22974"/>
    <s v="CHILDRENS DOLLY GIRL MUG"/>
    <d v="2011-06-29T00:00:00"/>
    <d v="1899-12-30T15:38:00"/>
    <n v="1"/>
    <s v="$1.65"/>
    <s v="$1.65"/>
    <x v="7"/>
  </r>
  <r>
    <n v="12584"/>
    <s v="C558439"/>
    <n v="22848"/>
    <s v="BREAD BIN DINER STYLE PINK"/>
    <d v="2011-06-29T00:00:00"/>
    <d v="1899-12-30T12:53:00"/>
    <n v="1"/>
    <s v="$16.95"/>
    <s v="$16.95"/>
    <x v="10"/>
  </r>
  <r>
    <n v="12584"/>
    <s v="C558439"/>
    <n v="22849"/>
    <s v="BREAD BIN DINER STYLE MINT"/>
    <d v="2011-06-29T00:00:00"/>
    <d v="1899-12-30T12:53:00"/>
    <n v="1"/>
    <s v="$16.95"/>
    <s v="$16.95"/>
    <x v="10"/>
  </r>
  <r>
    <n v="13418"/>
    <s v="C558465"/>
    <n v="22729"/>
    <s v="ALARM CLOCK BAKELIKE ORANGE"/>
    <d v="2011-06-29T00:00:00"/>
    <d v="1899-12-30T15:19:00"/>
    <n v="1"/>
    <s v="$3.75"/>
    <s v="$3.75"/>
    <x v="1"/>
  </r>
  <r>
    <n v="13982"/>
    <s v="C558463"/>
    <n v="22464"/>
    <s v="HANGING METAL HEART LANTERN"/>
    <d v="2011-06-29T00:00:00"/>
    <d v="1899-12-30T15:14:00"/>
    <n v="1"/>
    <s v="$1.65"/>
    <s v="$1.65"/>
    <x v="1"/>
  </r>
  <r>
    <n v="13982"/>
    <s v="C558463"/>
    <n v="21535"/>
    <s v="RED RETROSPOT SMALL MILK JUG"/>
    <d v="2011-06-29T00:00:00"/>
    <d v="1899-12-30T15:14:00"/>
    <n v="1"/>
    <s v="$2.55"/>
    <s v="$2.55"/>
    <x v="1"/>
  </r>
  <r>
    <n v="13982"/>
    <s v="C558463"/>
    <n v="21531"/>
    <s v="RED RETROSPOT SUGAR JAM BOWL"/>
    <d v="2011-06-29T00:00:00"/>
    <d v="1899-12-30T15:14:00"/>
    <n v="1"/>
    <s v="$2.55"/>
    <s v="$2.55"/>
    <x v="1"/>
  </r>
  <r>
    <n v="13982"/>
    <s v="C558463"/>
    <s v="84029E"/>
    <s v="RED WOOLLY HOTTIE WHITE HEART."/>
    <d v="2011-06-29T00:00:00"/>
    <d v="1899-12-30T15:14:00"/>
    <n v="1"/>
    <s v="$3.95"/>
    <s v="$3.95"/>
    <x v="1"/>
  </r>
  <r>
    <n v="14606"/>
    <s v="C558433"/>
    <n v="21708"/>
    <s v="FOLDING UMBRELLA CREAM POLKADOT"/>
    <d v="2011-06-29T00:00:00"/>
    <d v="1899-12-30T12:31:00"/>
    <n v="1"/>
    <s v="$4.95"/>
    <s v="$4.95"/>
    <x v="1"/>
  </r>
  <r>
    <n v="15304"/>
    <s v="C558434"/>
    <n v="23175"/>
    <s v="REGENCY MILK JUG PINK"/>
    <d v="2011-06-29T00:00:00"/>
    <d v="1899-12-30T12:36:00"/>
    <n v="1"/>
    <s v="$3.25"/>
    <s v="$3.25"/>
    <x v="1"/>
  </r>
  <r>
    <n v="15311"/>
    <s v="C558444"/>
    <n v="21033"/>
    <s v="JUMBO BAG CHARLIE AND LOLA TOYS"/>
    <d v="2011-06-29T00:00:00"/>
    <d v="1899-12-30T13:29:00"/>
    <n v="1"/>
    <s v="$1.79"/>
    <s v="$1.79"/>
    <x v="1"/>
  </r>
  <r>
    <n v="15311"/>
    <s v="C558444"/>
    <n v="21929"/>
    <s v="JUMBO BAG PINK VINTAGE PAISLEY"/>
    <d v="2011-06-29T00:00:00"/>
    <d v="1899-12-30T13:29:00"/>
    <n v="1"/>
    <s v="$1.79"/>
    <s v="$1.79"/>
    <x v="1"/>
  </r>
  <r>
    <n v="15311"/>
    <s v="C558444"/>
    <s v="85099B"/>
    <s v="JUMBO BAG RED RETROSPOT"/>
    <d v="2011-06-29T00:00:00"/>
    <d v="1899-12-30T13:29:00"/>
    <n v="1"/>
    <s v="$1.76"/>
    <s v="$1.76"/>
    <x v="1"/>
  </r>
  <r>
    <n v="15311"/>
    <s v="C558444"/>
    <n v="22386"/>
    <s v="JUMBO BAG PINK POLKADOT"/>
    <d v="2011-06-29T00:00:00"/>
    <d v="1899-12-30T13:29:00"/>
    <n v="1"/>
    <s v="$1.79"/>
    <s v="$1.79"/>
    <x v="1"/>
  </r>
  <r>
    <n v="15311"/>
    <s v="C558444"/>
    <n v="21313"/>
    <s v="GLASS HEART T-LIGHT HOLDER"/>
    <d v="2011-06-29T00:00:00"/>
    <d v="1899-12-30T13:29:00"/>
    <n v="1"/>
    <s v="$0.64"/>
    <s v="$0.64"/>
    <x v="1"/>
  </r>
  <r>
    <n v="15311"/>
    <s v="C558444"/>
    <n v="84978"/>
    <s v="HANGING HEART JAR T-LIGHT HOLDER"/>
    <d v="2011-06-29T00:00:00"/>
    <d v="1899-12-30T13:29:00"/>
    <n v="1"/>
    <s v="$1.06"/>
    <s v="$1.06"/>
    <x v="1"/>
  </r>
  <r>
    <n v="15311"/>
    <s v="C558444"/>
    <n v="82483"/>
    <s v="WOOD 2 DRAWER CABINET WHITE FINISH"/>
    <d v="2011-06-29T00:00:00"/>
    <d v="1899-12-30T13:29:00"/>
    <n v="1"/>
    <s v="$5.95"/>
    <s v="$5.95"/>
    <x v="1"/>
  </r>
  <r>
    <n v="15311"/>
    <s v="C558444"/>
    <n v="23206"/>
    <s v="LUNCH BAG APPLE DESIGN"/>
    <d v="2011-06-29T00:00:00"/>
    <d v="1899-12-30T13:29:00"/>
    <n v="1"/>
    <s v="$1.45"/>
    <s v="$1.45"/>
    <x v="1"/>
  </r>
  <r>
    <n v="15311"/>
    <s v="C558444"/>
    <n v="22778"/>
    <s v="GLASS CLOCHE SMALL"/>
    <d v="2011-06-29T00:00:00"/>
    <d v="1899-12-30T13:29:00"/>
    <n v="1"/>
    <s v="$3.39"/>
    <s v="$3.39"/>
    <x v="1"/>
  </r>
  <r>
    <n v="16779"/>
    <s v="C558422"/>
    <n v="22998"/>
    <s v="TRAVEL CARD WALLET KEEP CALM"/>
    <d v="2011-06-29T00:00:00"/>
    <d v="1899-12-30T11:54:00"/>
    <n v="24"/>
    <s v="$0.42"/>
    <s v="$10.08"/>
    <x v="1"/>
  </r>
  <r>
    <n v="16779"/>
    <s v="C558422"/>
    <n v="23300"/>
    <s v="GARDENERS KNEELING PAD CUP OF TEA"/>
    <d v="2011-06-29T00:00:00"/>
    <d v="1899-12-30T11:54:00"/>
    <n v="1"/>
    <s v="$1.65"/>
    <s v="$1.65"/>
    <x v="1"/>
  </r>
  <r>
    <n v="16966"/>
    <s v="C558423"/>
    <n v="21890"/>
    <s v="S/6 WOODEN SKITTLES IN COTTON BAG"/>
    <d v="2011-06-29T00:00:00"/>
    <d v="1899-12-30T12:05:00"/>
    <n v="1"/>
    <s v="$2.75"/>
    <s v="$2.75"/>
    <x v="1"/>
  </r>
  <r>
    <n v="17389"/>
    <s v="C558468"/>
    <n v="22607"/>
    <s v="WOODEN ROUNDERS GARDEN SET"/>
    <d v="2011-06-29T00:00:00"/>
    <d v="1899-12-30T15:23:00"/>
    <n v="1"/>
    <s v="$8.50"/>
    <s v="$8.5"/>
    <x v="1"/>
  </r>
  <r>
    <n v="12674"/>
    <s v="C558575"/>
    <n v="22693"/>
    <s v="GROW A FLYTRAP OR SUNFLOWER IN TIN"/>
    <d v="2011-06-30T00:00:00"/>
    <d v="1899-12-30T14:58:00"/>
    <n v="24"/>
    <s v="$1.25"/>
    <s v="$30"/>
    <x v="3"/>
  </r>
  <r>
    <n v="15039"/>
    <s v="C558531"/>
    <n v="22424"/>
    <s v="ENAMEL BREAD BIN CREAM"/>
    <d v="2011-06-30T00:00:00"/>
    <d v="1899-12-30T11:31:00"/>
    <n v="1"/>
    <s v="$12.75"/>
    <s v="$12.75"/>
    <x v="1"/>
  </r>
  <r>
    <n v="17648"/>
    <s v="C558559"/>
    <n v="20749"/>
    <s v="ASSORTED COLOUR MINI CASES"/>
    <d v="2011-06-30T00:00:00"/>
    <d v="1899-12-30T13:20:00"/>
    <n v="1"/>
    <s v="$7.95"/>
    <s v="$7.95"/>
    <x v="1"/>
  </r>
  <r>
    <n v="12709"/>
    <s v="C558727"/>
    <n v="22333"/>
    <s v="RETROSPOT PARTY BAG + STICKER SET"/>
    <d v="2011-07-01T00:00:00"/>
    <d v="1899-12-30T14:35:00"/>
    <n v="1"/>
    <s v="$1.65"/>
    <s v="$1.65"/>
    <x v="0"/>
  </r>
  <r>
    <n v="12709"/>
    <s v="C558727"/>
    <n v="22423"/>
    <s v="REGENCY CAKESTAND 3 TIER"/>
    <d v="2011-07-01T00:00:00"/>
    <d v="1899-12-30T14:35:00"/>
    <n v="1"/>
    <s v="$10.95"/>
    <s v="$10.95"/>
    <x v="0"/>
  </r>
  <r>
    <n v="12709"/>
    <s v="C558727"/>
    <n v="22605"/>
    <s v="WOODEN CROQUET GARDEN SET"/>
    <d v="2011-07-01T00:00:00"/>
    <d v="1899-12-30T14:35:00"/>
    <n v="1"/>
    <s v="$10.95"/>
    <s v="$10.95"/>
    <x v="0"/>
  </r>
  <r>
    <n v="12709"/>
    <s v="C558727"/>
    <n v="20914"/>
    <s v="SET/5 RED RETROSPOT LID GLASS BOWLS"/>
    <d v="2011-07-01T00:00:00"/>
    <d v="1899-12-30T14:35:00"/>
    <n v="1"/>
    <s v="$2.55"/>
    <s v="$2.55"/>
    <x v="0"/>
  </r>
  <r>
    <n v="12709"/>
    <s v="C558727"/>
    <n v="23168"/>
    <s v="CLASSIC CAFE SUGAR DISPENSER"/>
    <d v="2011-07-01T00:00:00"/>
    <d v="1899-12-30T14:35:00"/>
    <n v="1"/>
    <s v="$1.25"/>
    <s v="$1.25"/>
    <x v="0"/>
  </r>
  <r>
    <n v="12901"/>
    <s v="C558722"/>
    <n v="22838"/>
    <s v="3 TIER CAKE TIN RED AND CREAM"/>
    <d v="2011-07-01T00:00:00"/>
    <d v="1899-12-30T14:18:00"/>
    <n v="12"/>
    <s v="$12.75"/>
    <s v="$153"/>
    <x v="1"/>
  </r>
  <r>
    <n v="14415"/>
    <s v="C558745"/>
    <n v="21314"/>
    <s v="SMALL GLASS HEART TRINKET POT"/>
    <d v="2011-07-01T00:00:00"/>
    <d v="1899-12-30T17:02:00"/>
    <n v="1"/>
    <s v="$2.10"/>
    <s v="$2.1"/>
    <x v="1"/>
  </r>
  <r>
    <n v="14415"/>
    <s v="C558745"/>
    <n v="20712"/>
    <s v="JUMBO BAG WOODLAND ANIMALS"/>
    <d v="2011-07-01T00:00:00"/>
    <d v="1899-12-30T17:02:00"/>
    <n v="1"/>
    <s v="$2.08"/>
    <s v="$2.08"/>
    <x v="1"/>
  </r>
  <r>
    <n v="14415"/>
    <s v="C558745"/>
    <n v="23182"/>
    <s v="TOILET SIGN OCCUPIED OR VACANT"/>
    <d v="2011-07-01T00:00:00"/>
    <d v="1899-12-30T17:02:00"/>
    <n v="1"/>
    <s v="$0.83"/>
    <s v="$0.83"/>
    <x v="1"/>
  </r>
  <r>
    <n v="14415"/>
    <s v="C558745"/>
    <n v="22243"/>
    <s v="5 HOOK HANGER RED MAGIC TOADSTOOL"/>
    <d v="2011-07-01T00:00:00"/>
    <d v="1899-12-30T17:02:00"/>
    <n v="1"/>
    <s v="$1.65"/>
    <s v="$1.65"/>
    <x v="1"/>
  </r>
  <r>
    <n v="14415"/>
    <s v="C558745"/>
    <n v="21733"/>
    <s v="RED HANGING HEART T-LIGHT HOLDER"/>
    <d v="2011-07-01T00:00:00"/>
    <d v="1899-12-30T17:02:00"/>
    <n v="1"/>
    <s v="$2.95"/>
    <s v="$2.95"/>
    <x v="1"/>
  </r>
  <r>
    <n v="14415"/>
    <s v="C558745"/>
    <n v="21844"/>
    <s v="RED RETROSPOT MUG"/>
    <d v="2011-07-01T00:00:00"/>
    <d v="1899-12-30T17:02:00"/>
    <n v="1"/>
    <s v="$2.95"/>
    <s v="$2.95"/>
    <x v="1"/>
  </r>
  <r>
    <n v="16422"/>
    <s v="C558726"/>
    <n v="17003"/>
    <s v="BROCADE RING PURSE"/>
    <d v="2011-07-01T00:00:00"/>
    <d v="1899-12-30T14:32:00"/>
    <n v="1"/>
    <s v="$57.60"/>
    <s v="$57.6"/>
    <x v="1"/>
  </r>
  <r>
    <n v="16570"/>
    <s v="C558739"/>
    <s v="84970S"/>
    <s v="HANGING HEART ZINC T-LIGHT HOLDER"/>
    <d v="2011-07-01T00:00:00"/>
    <d v="1899-12-30T15:35:00"/>
    <n v="12"/>
    <s v="$0.85"/>
    <s v="$10.2"/>
    <x v="1"/>
  </r>
  <r>
    <n v="16700"/>
    <s v="C558735"/>
    <n v="22424"/>
    <s v="ENAMEL BREAD BIN CREAM"/>
    <d v="2011-07-01T00:00:00"/>
    <d v="1899-12-30T15:09:00"/>
    <n v="1"/>
    <s v="$12.75"/>
    <s v="$12.75"/>
    <x v="1"/>
  </r>
  <r>
    <n v="16746"/>
    <s v="C558698"/>
    <n v="20719"/>
    <s v="WOODLAND CHARLOTTE BAG"/>
    <d v="2011-07-01T00:00:00"/>
    <d v="1899-12-30T12:11:00"/>
    <n v="1"/>
    <s v="$0.85"/>
    <s v="$0.85"/>
    <x v="1"/>
  </r>
  <r>
    <n v="16746"/>
    <s v="C558698"/>
    <n v="23205"/>
    <s v="CHARLOTTE BAG VINTAGE ALPHABET"/>
    <d v="2011-07-01T00:00:00"/>
    <d v="1899-12-30T12:11:00"/>
    <n v="1"/>
    <s v="$0.85"/>
    <s v="$0.85"/>
    <x v="1"/>
  </r>
  <r>
    <n v="16746"/>
    <s v="C558698"/>
    <n v="20725"/>
    <s v="LUNCH BAG RED RETROSPOT"/>
    <d v="2011-07-01T00:00:00"/>
    <d v="1899-12-30T12:11:00"/>
    <n v="1"/>
    <s v="$1.65"/>
    <s v="$1.65"/>
    <x v="1"/>
  </r>
  <r>
    <n v="17338"/>
    <s v="C558712"/>
    <n v="21735"/>
    <s v="TWO DOOR CURIO CABINET"/>
    <d v="2011-07-01T00:00:00"/>
    <d v="1899-12-30T13:06:00"/>
    <n v="1"/>
    <s v="$12.75"/>
    <s v="$12.75"/>
    <x v="1"/>
  </r>
  <r>
    <n v="17888"/>
    <s v="C558716"/>
    <n v="22997"/>
    <s v="TRAVEL CARD WALLET UNION JACK"/>
    <d v="2011-07-01T00:00:00"/>
    <d v="1899-12-30T13:22:00"/>
    <n v="24"/>
    <s v="$0.42"/>
    <s v="$10.08"/>
    <x v="1"/>
  </r>
  <r>
    <n v="17888"/>
    <s v="C558716"/>
    <n v="23002"/>
    <s v="TRAVEL CARD WALLET SKULLS"/>
    <d v="2011-07-01T00:00:00"/>
    <d v="1899-12-30T13:22:00"/>
    <n v="24"/>
    <s v="$0.42"/>
    <s v="$10.08"/>
    <x v="1"/>
  </r>
  <r>
    <n v="17888"/>
    <s v="C558716"/>
    <n v="22372"/>
    <s v="AIRLINE BAG VINTAGE WORLD CHAMPION"/>
    <d v="2011-07-01T00:00:00"/>
    <d v="1899-12-30T13:22:00"/>
    <n v="1"/>
    <s v="$4.25"/>
    <s v="$4.25"/>
    <x v="1"/>
  </r>
  <r>
    <n v="17888"/>
    <s v="C558716"/>
    <s v="51014L"/>
    <s v="FEATHER PEN,LIGHT PINK"/>
    <d v="2011-07-01T00:00:00"/>
    <d v="1899-12-30T13:22:00"/>
    <n v="12"/>
    <s v="$0.39"/>
    <s v="$4.68"/>
    <x v="1"/>
  </r>
  <r>
    <n v="17888"/>
    <s v="C558716"/>
    <s v="51014C"/>
    <s v="FEATHER PEN,COAL BLACK"/>
    <d v="2011-07-01T00:00:00"/>
    <d v="1899-12-30T13:22:00"/>
    <n v="12"/>
    <s v="$0.39"/>
    <s v="$4.68"/>
    <x v="1"/>
  </r>
  <r>
    <n v="17888"/>
    <s v="C558716"/>
    <n v="22992"/>
    <s v="REVOLVER WOODEN RULER"/>
    <d v="2011-07-01T00:00:00"/>
    <d v="1899-12-30T13:22:00"/>
    <n v="12"/>
    <s v="$1.95"/>
    <s v="$23.4"/>
    <x v="1"/>
  </r>
  <r>
    <n v="17888"/>
    <s v="C558716"/>
    <n v="22998"/>
    <s v="TRAVEL CARD WALLET KEEP CALM"/>
    <d v="2011-07-01T00:00:00"/>
    <d v="1899-12-30T13:22:00"/>
    <n v="24"/>
    <s v="$0.42"/>
    <s v="$10.08"/>
    <x v="1"/>
  </r>
  <r>
    <n v="18075"/>
    <s v="C558736"/>
    <n v="21471"/>
    <s v="STRAWBERRY RAFFIA FOOD COVER"/>
    <d v="2011-07-01T00:00:00"/>
    <d v="1899-12-30T15:14:00"/>
    <n v="1"/>
    <s v="$3.75"/>
    <s v="$3.75"/>
    <x v="1"/>
  </r>
  <r>
    <n v="18075"/>
    <s v="C558736"/>
    <n v="82484"/>
    <s v="WOOD BLACK BOARD ANT WHITE FINISH"/>
    <d v="2011-07-01T00:00:00"/>
    <d v="1899-12-30T15:14:00"/>
    <n v="1"/>
    <s v="$7.95"/>
    <s v="$7.95"/>
    <x v="1"/>
  </r>
  <r>
    <n v="15033"/>
    <s v="C558753"/>
    <n v="37500"/>
    <s v="TEA TIME TEAPOT IN GIFT BOX"/>
    <d v="2011-07-03T00:00:00"/>
    <d v="1899-12-30T11:54:00"/>
    <n v="1"/>
    <s v="$4.95"/>
    <s v="$4.95"/>
    <x v="1"/>
  </r>
  <r>
    <n v="15033"/>
    <s v="C558753"/>
    <n v="21359"/>
    <s v="RELAX LARGE WOOD LETTERS"/>
    <d v="2011-07-03T00:00:00"/>
    <d v="1899-12-30T11:54:00"/>
    <n v="1"/>
    <s v="$3.95"/>
    <s v="$3.95"/>
    <x v="1"/>
  </r>
  <r>
    <n v="15033"/>
    <s v="C558753"/>
    <n v="21364"/>
    <s v="PEACE SMALL WOOD LETTERS"/>
    <d v="2011-07-03T00:00:00"/>
    <d v="1899-12-30T11:54:00"/>
    <n v="1"/>
    <s v="$6.75"/>
    <s v="$6.75"/>
    <x v="1"/>
  </r>
  <r>
    <n v="13115"/>
    <s v="C558903"/>
    <n v="22492"/>
    <s v="MINI PAINT SET VINTAGE"/>
    <d v="2011-07-04T00:00:00"/>
    <d v="1899-12-30T16:09:00"/>
    <n v="1"/>
    <s v="$0.65"/>
    <s v="$0.65"/>
    <x v="1"/>
  </r>
  <r>
    <n v="13763"/>
    <s v="C558884"/>
    <n v="22890"/>
    <s v="NOVELTY BISCUITS CAKE STAND 3 TIER"/>
    <d v="2011-07-04T00:00:00"/>
    <d v="1899-12-30T14:53:00"/>
    <n v="1"/>
    <s v="$8.50"/>
    <s v="$8.5"/>
    <x v="1"/>
  </r>
  <r>
    <n v="13826"/>
    <s v="C558905"/>
    <s v="72760B"/>
    <s v="VINTAGE CREAM 3 BASKET CAKE STAND"/>
    <d v="2011-07-04T00:00:00"/>
    <d v="1899-12-30T16:27:00"/>
    <n v="1"/>
    <s v="$9.95"/>
    <s v="$9.95"/>
    <x v="1"/>
  </r>
  <r>
    <n v="14338"/>
    <s v="C558899"/>
    <n v="22927"/>
    <s v="GREEN GIANT GARDEN THERMOMETER"/>
    <d v="2011-07-04T00:00:00"/>
    <d v="1899-12-30T16:00:00"/>
    <n v="1"/>
    <s v="$5.95"/>
    <s v="$5.95"/>
    <x v="1"/>
  </r>
  <r>
    <n v="14952"/>
    <s v="C558898"/>
    <n v="22798"/>
    <s v="ANTIQUE GLASS DRESSING TABLE POT"/>
    <d v="2011-07-04T00:00:00"/>
    <d v="1899-12-30T15:59:00"/>
    <n v="1"/>
    <s v="$2.95"/>
    <s v="$2.95"/>
    <x v="1"/>
  </r>
  <r>
    <n v="14952"/>
    <s v="C558898"/>
    <n v="22667"/>
    <s v="RECIPE BOX RETROSPOT"/>
    <d v="2011-07-04T00:00:00"/>
    <d v="1899-12-30T15:59:00"/>
    <n v="1"/>
    <s v="$2.95"/>
    <s v="$2.95"/>
    <x v="1"/>
  </r>
  <r>
    <n v="17841"/>
    <s v="C558859"/>
    <n v="22781"/>
    <s v="GUMBALL MAGAZINE RACK"/>
    <d v="2011-07-04T00:00:00"/>
    <d v="1899-12-30T12:17:00"/>
    <n v="1"/>
    <s v="$7.65"/>
    <s v="$7.65"/>
    <x v="1"/>
  </r>
  <r>
    <n v="18171"/>
    <s v="C558901"/>
    <n v="22456"/>
    <s v="NATURAL SLATE CHALKBOARD LARGE"/>
    <d v="2011-07-04T00:00:00"/>
    <d v="1899-12-30T16:07:00"/>
    <n v="1"/>
    <s v="$4.95"/>
    <s v="$4.95"/>
    <x v="1"/>
  </r>
  <r>
    <n v="13089"/>
    <s v="C559003"/>
    <n v="22801"/>
    <s v="ANTIQUE GLASS PEDESTAL BOWL"/>
    <d v="2011-07-05T00:00:00"/>
    <d v="1899-12-30T12:19:00"/>
    <n v="6"/>
    <s v="$3.75"/>
    <s v="$22.5"/>
    <x v="1"/>
  </r>
  <r>
    <n v="14034"/>
    <s v="C559019"/>
    <n v="21824"/>
    <s v="PAINTED METAL STAR WITH HOLLY BELLS"/>
    <d v="2011-07-05T00:00:00"/>
    <d v="1899-12-30T13:10:00"/>
    <n v="24"/>
    <s v="$1.45"/>
    <s v="$34.8"/>
    <x v="1"/>
  </r>
  <r>
    <n v="15518"/>
    <s v="C559008"/>
    <n v="22570"/>
    <s v="FELTCRAFT CUSHION RABBIT"/>
    <d v="2011-07-05T00:00:00"/>
    <d v="1899-12-30T12:44:00"/>
    <n v="1"/>
    <s v="$3.75"/>
    <s v="$3.75"/>
    <x v="1"/>
  </r>
  <r>
    <n v="15518"/>
    <s v="C559008"/>
    <n v="22568"/>
    <s v="FELTCRAFT CUSHION OWL"/>
    <d v="2011-07-05T00:00:00"/>
    <d v="1899-12-30T12:44:00"/>
    <n v="1"/>
    <s v="$3.75"/>
    <s v="$3.75"/>
    <x v="1"/>
  </r>
  <r>
    <n v="16571"/>
    <s v="C559030"/>
    <s v="84510A"/>
    <s v="SET OF 4 ENGLISH ROSE COASTERS"/>
    <d v="2011-07-05T00:00:00"/>
    <d v="1899-12-30T14:51:00"/>
    <n v="1"/>
    <s v="$1.25"/>
    <s v="$1.25"/>
    <x v="1"/>
  </r>
  <r>
    <n v="16571"/>
    <s v="C559030"/>
    <n v="21915"/>
    <s v="RED  HARMONICA IN BOX"/>
    <d v="2011-07-05T00:00:00"/>
    <d v="1899-12-30T14:51:00"/>
    <n v="1"/>
    <s v="$1.25"/>
    <s v="$1.25"/>
    <x v="1"/>
  </r>
  <r>
    <n v="16571"/>
    <s v="C559030"/>
    <s v="84857C"/>
    <s v="PINK MONTE CARLO HANDBAG"/>
    <d v="2011-07-05T00:00:00"/>
    <d v="1899-12-30T14:51:00"/>
    <n v="1"/>
    <s v="$1.95"/>
    <s v="$1.95"/>
    <x v="1"/>
  </r>
  <r>
    <n v="16571"/>
    <s v="C559030"/>
    <n v="22720"/>
    <s v="SET OF 3 CAKE TINS PANTRY DESIGN"/>
    <d v="2011-07-05T00:00:00"/>
    <d v="1899-12-30T14:51:00"/>
    <n v="1"/>
    <s v="$4.95"/>
    <s v="$4.95"/>
    <x v="1"/>
  </r>
  <r>
    <n v="16571"/>
    <s v="C559030"/>
    <n v="20984"/>
    <s v="12 PENCILS TALL TUBE POSY"/>
    <d v="2011-07-05T00:00:00"/>
    <d v="1899-12-30T14:51:00"/>
    <n v="24"/>
    <s v="$0.29"/>
    <s v="$6.96"/>
    <x v="1"/>
  </r>
  <r>
    <n v="16729"/>
    <s v="C558969"/>
    <n v="22728"/>
    <s v="ALARM CLOCK BAKELIKE PINK"/>
    <d v="2011-07-05T00:00:00"/>
    <d v="1899-12-30T11:01:00"/>
    <n v="1"/>
    <s v="$3.75"/>
    <s v="$3.75"/>
    <x v="1"/>
  </r>
  <r>
    <n v="16729"/>
    <s v="C558969"/>
    <n v="22727"/>
    <s v="ALARM CLOCK BAKELIKE RED"/>
    <d v="2011-07-05T00:00:00"/>
    <d v="1899-12-30T11:01:00"/>
    <n v="1"/>
    <s v="$3.75"/>
    <s v="$3.75"/>
    <x v="1"/>
  </r>
  <r>
    <n v="17017"/>
    <s v="C559012"/>
    <n v="22900"/>
    <s v="SET 2 TEA TOWELS I LOVE LONDON"/>
    <d v="2011-07-05T00:00:00"/>
    <d v="1899-12-30T12:50:00"/>
    <n v="6"/>
    <s v="$3.25"/>
    <s v="$19.5"/>
    <x v="1"/>
  </r>
  <r>
    <n v="17017"/>
    <s v="C559012"/>
    <n v="23122"/>
    <s v="PARTY CHARMS 50 PIECES"/>
    <d v="2011-07-05T00:00:00"/>
    <d v="1899-12-30T12:50:00"/>
    <n v="1"/>
    <s v="$0.83"/>
    <s v="$0.83"/>
    <x v="1"/>
  </r>
  <r>
    <n v="17389"/>
    <s v="C559033"/>
    <n v="22760"/>
    <s v="TRAY, BREAKFAST IN BED"/>
    <d v="2011-07-05T00:00:00"/>
    <d v="1899-12-30T14:54:00"/>
    <n v="1"/>
    <s v="$10.95"/>
    <s v="$10.95"/>
    <x v="1"/>
  </r>
  <r>
    <n v="13338"/>
    <s v="C559059"/>
    <n v="23444"/>
    <s v="Next Day Carriage"/>
    <d v="2011-07-06T00:00:00"/>
    <d v="1899-12-30T10:00:00"/>
    <n v="1"/>
    <s v="$15.00"/>
    <s v="$15"/>
    <x v="1"/>
  </r>
  <r>
    <n v="13420"/>
    <s v="C559140"/>
    <n v="21974"/>
    <s v="SET OF 36 PAISLEY FLOWER DOILIES"/>
    <d v="2011-07-06T00:00:00"/>
    <d v="1899-12-30T13:42:00"/>
    <n v="12"/>
    <s v="$1.45"/>
    <s v="$17.4"/>
    <x v="1"/>
  </r>
  <r>
    <n v="16393"/>
    <s v="C559105"/>
    <n v="20726"/>
    <s v="LUNCH BAG WOODLAND"/>
    <d v="2011-07-06T00:00:00"/>
    <d v="1899-12-30T11:10:00"/>
    <n v="1"/>
    <s v="$1.65"/>
    <s v="$1.65"/>
    <x v="1"/>
  </r>
  <r>
    <n v="16393"/>
    <s v="C559105"/>
    <n v="20728"/>
    <s v="LUNCH BAG CARS BLUE"/>
    <d v="2011-07-06T00:00:00"/>
    <d v="1899-12-30T11:10:00"/>
    <n v="1"/>
    <s v="$1.65"/>
    <s v="$1.65"/>
    <x v="1"/>
  </r>
  <r>
    <n v="16393"/>
    <s v="C559105"/>
    <n v="23202"/>
    <s v="JUMBO BAG VINTAGE LEAF"/>
    <d v="2011-07-06T00:00:00"/>
    <d v="1899-12-30T11:10:00"/>
    <n v="1"/>
    <s v="$2.08"/>
    <s v="$2.08"/>
    <x v="1"/>
  </r>
  <r>
    <n v="17511"/>
    <s v="C559136"/>
    <n v="22139"/>
    <s v="RETROSPOT TEA SET CERAMIC 11 PC"/>
    <d v="2011-07-06T00:00:00"/>
    <d v="1899-12-30T13:21:00"/>
    <n v="1"/>
    <s v="$4.25"/>
    <s v="$4.25"/>
    <x v="1"/>
  </r>
  <r>
    <n v="17511"/>
    <s v="C559136"/>
    <n v="37340"/>
    <s v="MULTICOLOUR SPRING FLOWER MUG"/>
    <d v="2011-07-06T00:00:00"/>
    <d v="1899-12-30T13:21:00"/>
    <n v="1"/>
    <s v="$0.39"/>
    <s v="$0.39"/>
    <x v="1"/>
  </r>
  <r>
    <n v="17511"/>
    <s v="C559136"/>
    <n v="23108"/>
    <s v="SET OF 10 LED DOLLY LIGHTS"/>
    <d v="2011-07-06T00:00:00"/>
    <d v="1899-12-30T13:21:00"/>
    <n v="1"/>
    <s v="$5.39"/>
    <s v="$5.39"/>
    <x v="1"/>
  </r>
  <r>
    <n v="17511"/>
    <s v="C559136"/>
    <n v="23288"/>
    <s v="GREEN VINTAGE SPOT BEAKER"/>
    <d v="2011-07-06T00:00:00"/>
    <d v="1899-12-30T13:21:00"/>
    <n v="1"/>
    <s v="$0.72"/>
    <s v="$0.72"/>
    <x v="1"/>
  </r>
  <r>
    <n v="17511"/>
    <s v="C559136"/>
    <n v="21788"/>
    <s v="KIDS RAIN MAC BLUE"/>
    <d v="2011-07-06T00:00:00"/>
    <d v="1899-12-30T13:21:00"/>
    <n v="1"/>
    <s v="$0.65"/>
    <s v="$0.65"/>
    <x v="1"/>
  </r>
  <r>
    <n v="17511"/>
    <s v="C559136"/>
    <n v="22383"/>
    <s v="LUNCH BAG SUKI DESIGN"/>
    <d v="2011-07-06T00:00:00"/>
    <d v="1899-12-30T13:21:00"/>
    <n v="1"/>
    <s v="$1.45"/>
    <s v="$1.45"/>
    <x v="1"/>
  </r>
  <r>
    <n v="17841"/>
    <s v="C559079"/>
    <n v="21927"/>
    <s v="BLUE/CREAM STRIPE CUSHION COVER"/>
    <d v="2011-07-06T00:00:00"/>
    <d v="1899-12-30T10:44:00"/>
    <n v="1"/>
    <s v="$1.25"/>
    <s v="$1.25"/>
    <x v="1"/>
  </r>
  <r>
    <n v="17841"/>
    <s v="C559079"/>
    <s v="84509A"/>
    <s v="SET OF 4 ENGLISH ROSE PLACEMATS"/>
    <d v="2011-07-06T00:00:00"/>
    <d v="1899-12-30T10:44:00"/>
    <n v="1"/>
    <s v="$3.75"/>
    <s v="$3.75"/>
    <x v="1"/>
  </r>
  <r>
    <n v="17841"/>
    <s v="C559079"/>
    <s v="46000M"/>
    <s v="POLYESTER FILLER PAD 45x45cm"/>
    <d v="2011-07-06T00:00:00"/>
    <d v="1899-12-30T10:44:00"/>
    <n v="1"/>
    <s v="$1.55"/>
    <s v="$1.55"/>
    <x v="1"/>
  </r>
  <r>
    <n v="17841"/>
    <s v="C559079"/>
    <n v="23148"/>
    <s v="MINIATURE ANTIQUE ROSE HOOK IVORY"/>
    <d v="2011-07-06T00:00:00"/>
    <d v="1899-12-30T10:44:00"/>
    <n v="1"/>
    <s v="$0.83"/>
    <s v="$0.83"/>
    <x v="1"/>
  </r>
  <r>
    <n v="12379"/>
    <s v="C559193"/>
    <n v="22659"/>
    <s v="LUNCH BOX I LOVE LONDON"/>
    <d v="2011-07-07T00:00:00"/>
    <d v="1899-12-30T10:26:00"/>
    <n v="1"/>
    <s v="$1.95"/>
    <s v="$1.95"/>
    <x v="7"/>
  </r>
  <r>
    <n v="12472"/>
    <s v="C559253"/>
    <n v="23237"/>
    <s v="SET OF 4 KNICK KNACK TINS LEAF"/>
    <d v="2011-07-07T00:00:00"/>
    <d v="1899-12-30T11:44:00"/>
    <n v="1"/>
    <s v="$4.15"/>
    <s v="$4.15"/>
    <x v="0"/>
  </r>
  <r>
    <n v="12472"/>
    <s v="C559253"/>
    <n v="23236"/>
    <s v="DOILEY STORAGE TIN"/>
    <d v="2011-07-07T00:00:00"/>
    <d v="1899-12-30T11:44:00"/>
    <n v="1"/>
    <s v="$2.89"/>
    <s v="$2.89"/>
    <x v="0"/>
  </r>
  <r>
    <n v="12472"/>
    <s v="C559253"/>
    <n v="22556"/>
    <s v="PLASTERS IN TIN CIRCUS PARADE"/>
    <d v="2011-07-07T00:00:00"/>
    <d v="1899-12-30T11:44:00"/>
    <n v="1"/>
    <s v="$1.65"/>
    <s v="$1.65"/>
    <x v="0"/>
  </r>
  <r>
    <n v="12472"/>
    <s v="C559253"/>
    <n v="22430"/>
    <s v="ENAMEL WATERING CAN CREAM"/>
    <d v="2011-07-07T00:00:00"/>
    <d v="1899-12-30T11:44:00"/>
    <n v="1"/>
    <s v="$4.95"/>
    <s v="$4.95"/>
    <x v="0"/>
  </r>
  <r>
    <n v="12472"/>
    <s v="C559253"/>
    <n v="22333"/>
    <s v="RETROSPOT PARTY BAG + STICKER SET"/>
    <d v="2011-07-07T00:00:00"/>
    <d v="1899-12-30T11:44:00"/>
    <n v="1"/>
    <s v="$1.65"/>
    <s v="$1.65"/>
    <x v="0"/>
  </r>
  <r>
    <n v="12472"/>
    <s v="C559253"/>
    <n v="22326"/>
    <s v="ROUND SNACK BOXES SET OF4 WOODLAND"/>
    <d v="2011-07-07T00:00:00"/>
    <d v="1899-12-30T11:44:00"/>
    <n v="1"/>
    <s v="$2.95"/>
    <s v="$2.95"/>
    <x v="0"/>
  </r>
  <r>
    <n v="12472"/>
    <s v="C559253"/>
    <n v="21669"/>
    <s v="BLUE STRIPE CERAMIC DRAWER KNOB"/>
    <d v="2011-07-07T00:00:00"/>
    <d v="1899-12-30T11:44:00"/>
    <n v="1"/>
    <s v="$1.25"/>
    <s v="$1.25"/>
    <x v="0"/>
  </r>
  <r>
    <n v="12626"/>
    <s v="C559189"/>
    <n v="22028"/>
    <s v="PENNY FARTHING BIRTHDAY CARD"/>
    <d v="2011-07-07T00:00:00"/>
    <d v="1899-12-30T10:25:00"/>
    <n v="12"/>
    <s v="$0.42"/>
    <s v="$5.04"/>
    <x v="0"/>
  </r>
  <r>
    <n v="16550"/>
    <s v="C559348"/>
    <s v="47594A"/>
    <s v="CAROUSEL DESIGN WASHBAG"/>
    <d v="2011-07-07T00:00:00"/>
    <d v="1899-12-30T17:25:00"/>
    <n v="1"/>
    <s v="$1.95"/>
    <s v="$1.95"/>
    <x v="1"/>
  </r>
  <r>
    <n v="16581"/>
    <s v="C559334"/>
    <n v="20898"/>
    <s v="VINTAGE NOTEBOOK TRAVELOGUE"/>
    <d v="2011-07-07T00:00:00"/>
    <d v="1899-12-30T15:50:00"/>
    <n v="6"/>
    <s v="$2.95"/>
    <s v="$17.7"/>
    <x v="1"/>
  </r>
  <r>
    <n v="16581"/>
    <s v="C559334"/>
    <n v="20897"/>
    <s v="VINTAGE NOTEBOOK PARIS DAYS"/>
    <d v="2011-07-07T00:00:00"/>
    <d v="1899-12-30T15:50:00"/>
    <n v="6"/>
    <s v="$2.95"/>
    <s v="$17.7"/>
    <x v="1"/>
  </r>
  <r>
    <n v="17837"/>
    <s v="C559344"/>
    <n v="22606"/>
    <s v="WOODEN SKITTLES GARDEN SET"/>
    <d v="2011-07-07T00:00:00"/>
    <d v="1899-12-30T17:09:00"/>
    <n v="1"/>
    <s v="$15.95"/>
    <s v="$15.95"/>
    <x v="1"/>
  </r>
  <r>
    <n v="18072"/>
    <s v="C559347"/>
    <n v="22208"/>
    <s v="WOOD STAMP SET THANK YOU"/>
    <d v="2011-07-07T00:00:00"/>
    <d v="1899-12-30T17:22:00"/>
    <n v="12"/>
    <s v="$0.83"/>
    <s v="$9.96"/>
    <x v="1"/>
  </r>
  <r>
    <n v="18072"/>
    <s v="C559347"/>
    <s v="85032C"/>
    <s v="CURIOUS IMAGES GIFT WRAP SET"/>
    <d v="2011-07-07T00:00:00"/>
    <d v="1899-12-30T17:22:00"/>
    <n v="12"/>
    <s v="$0.65"/>
    <s v="$7.8"/>
    <x v="1"/>
  </r>
  <r>
    <n v="18072"/>
    <s v="C559347"/>
    <s v="85032D"/>
    <s v="YULETIDE IMAGES GIFT WRAP SET"/>
    <d v="2011-07-07T00:00:00"/>
    <d v="1899-12-30T17:22:00"/>
    <n v="12"/>
    <s v="$0.65"/>
    <s v="$7.8"/>
    <x v="1"/>
  </r>
  <r>
    <n v="18072"/>
    <s v="C559347"/>
    <n v="22209"/>
    <s v="WOOD STAMP SET HAPPY BIRTHDAY"/>
    <d v="2011-07-07T00:00:00"/>
    <d v="1899-12-30T17:22:00"/>
    <n v="12"/>
    <s v="$0.83"/>
    <s v="$9.96"/>
    <x v="1"/>
  </r>
  <r>
    <n v="18072"/>
    <s v="C559347"/>
    <n v="21373"/>
    <s v="MIRRORED WALL ART SNOWFLAKES"/>
    <d v="2011-07-07T00:00:00"/>
    <d v="1899-12-30T17:22:00"/>
    <n v="12"/>
    <s v="$0.75"/>
    <s v="$9"/>
    <x v="1"/>
  </r>
  <r>
    <n v="18072"/>
    <s v="C559347"/>
    <n v="20840"/>
    <s v="FRENCH FLORAL CUSHION COVER"/>
    <d v="2011-07-07T00:00:00"/>
    <d v="1899-12-30T17:22:00"/>
    <n v="12"/>
    <s v="$0.85"/>
    <s v="$10.2"/>
    <x v="1"/>
  </r>
  <r>
    <n v="18072"/>
    <s v="C559347"/>
    <n v="20838"/>
    <s v="FRENCH LATTICE CUSHION COVER"/>
    <d v="2011-07-07T00:00:00"/>
    <d v="1899-12-30T17:22:00"/>
    <n v="12"/>
    <s v="$0.85"/>
    <s v="$10.2"/>
    <x v="1"/>
  </r>
  <r>
    <n v="18072"/>
    <s v="C559347"/>
    <n v="20836"/>
    <s v="FRENCH PAISLEY CUSHION COVER"/>
    <d v="2011-07-07T00:00:00"/>
    <d v="1899-12-30T17:22:00"/>
    <n v="12"/>
    <s v="$0.83"/>
    <s v="$9.96"/>
    <x v="1"/>
  </r>
  <r>
    <n v="18072"/>
    <s v="C559347"/>
    <s v="85159A"/>
    <s v="BLACK TEA,COFFEE,SUGAR JARS"/>
    <d v="2011-07-07T00:00:00"/>
    <d v="1899-12-30T17:22:00"/>
    <n v="24"/>
    <s v="$1.95"/>
    <s v="$46.8"/>
    <x v="1"/>
  </r>
  <r>
    <n v="18072"/>
    <s v="C559347"/>
    <n v="35965"/>
    <s v="FOLKART HEART NAPKIN RINGS"/>
    <d v="2011-07-07T00:00:00"/>
    <d v="1899-12-30T17:22:00"/>
    <n v="24"/>
    <s v="$0.79"/>
    <s v="$18.96"/>
    <x v="1"/>
  </r>
  <r>
    <n v="18072"/>
    <s v="C559347"/>
    <n v="22161"/>
    <s v="HEART DECORATION RUSTIC HANGING"/>
    <d v="2011-07-07T00:00:00"/>
    <d v="1899-12-30T17:22:00"/>
    <n v="24"/>
    <s v="$0.19"/>
    <s v="$4.56"/>
    <x v="1"/>
  </r>
  <r>
    <n v="18072"/>
    <s v="C559347"/>
    <n v="22771"/>
    <s v="CLEAR DRAWER KNOB ACRYLIC EDWARDIAN"/>
    <d v="2011-07-07T00:00:00"/>
    <d v="1899-12-30T17:22:00"/>
    <n v="12"/>
    <s v="$1.25"/>
    <s v="$15"/>
    <x v="1"/>
  </r>
  <r>
    <n v="18072"/>
    <s v="C559347"/>
    <n v="21672"/>
    <s v="WHITE SPOT RED CERAMIC DRAWER KNOB"/>
    <d v="2011-07-07T00:00:00"/>
    <d v="1899-12-30T17:22:00"/>
    <n v="12"/>
    <s v="$1.25"/>
    <s v="$15"/>
    <x v="1"/>
  </r>
  <r>
    <n v="18072"/>
    <s v="C559347"/>
    <n v="21671"/>
    <s v="RED SPOT CERAMIC DRAWER KNOB"/>
    <d v="2011-07-07T00:00:00"/>
    <d v="1899-12-30T17:22:00"/>
    <n v="12"/>
    <s v="$1.25"/>
    <s v="$15"/>
    <x v="1"/>
  </r>
  <r>
    <n v="18072"/>
    <s v="C559347"/>
    <n v="21670"/>
    <s v="BLUE SPOT CERAMIC DRAWER KNOB"/>
    <d v="2011-07-07T00:00:00"/>
    <d v="1899-12-30T17:22:00"/>
    <n v="12"/>
    <s v="$1.25"/>
    <s v="$15"/>
    <x v="1"/>
  </r>
  <r>
    <n v="18072"/>
    <s v="C559347"/>
    <n v="21673"/>
    <s v="WHITE SPOT BLUE CERAMIC DRAWER KNOB"/>
    <d v="2011-07-07T00:00:00"/>
    <d v="1899-12-30T17:22:00"/>
    <n v="24"/>
    <s v="$1.25"/>
    <s v="$30"/>
    <x v="1"/>
  </r>
  <r>
    <n v="13047"/>
    <s v="C559486"/>
    <n v="23028"/>
    <s v="DRAWER KNOB CRACKLE GLAZE BLUE"/>
    <d v="2011-07-08T00:00:00"/>
    <d v="1899-12-30T13:51:00"/>
    <n v="1"/>
    <s v="$1.65"/>
    <s v="$1.65"/>
    <x v="1"/>
  </r>
  <r>
    <n v="13047"/>
    <s v="C559486"/>
    <n v="23029"/>
    <s v="DRAWER KNOB CRACKLE GLAZE GREEN"/>
    <d v="2011-07-08T00:00:00"/>
    <d v="1899-12-30T13:51:00"/>
    <n v="1"/>
    <s v="$1.65"/>
    <s v="$1.65"/>
    <x v="1"/>
  </r>
  <r>
    <n v="13047"/>
    <s v="C559486"/>
    <n v="22720"/>
    <s v="SET OF 3 CAKE TINS PANTRY DESIGN"/>
    <d v="2011-07-08T00:00:00"/>
    <d v="1899-12-30T13:51:00"/>
    <n v="1"/>
    <s v="$4.95"/>
    <s v="$4.95"/>
    <x v="1"/>
  </r>
  <r>
    <n v="13047"/>
    <s v="C559486"/>
    <n v="22423"/>
    <s v="REGENCY CAKESTAND 3 TIER"/>
    <d v="2011-07-08T00:00:00"/>
    <d v="1899-12-30T13:51:00"/>
    <n v="1"/>
    <s v="$12.75"/>
    <s v="$12.75"/>
    <x v="1"/>
  </r>
  <r>
    <n v="13047"/>
    <s v="C559486"/>
    <n v="23118"/>
    <s v="PARISIENNE JEWELLERY DRAWER"/>
    <d v="2011-07-08T00:00:00"/>
    <d v="1899-12-30T13:51:00"/>
    <n v="1"/>
    <s v="$7.50"/>
    <s v="$7.5"/>
    <x v="1"/>
  </r>
  <r>
    <n v="13047"/>
    <s v="C559486"/>
    <n v="23111"/>
    <s v="PARISIENNE SEWING BOX"/>
    <d v="2011-07-08T00:00:00"/>
    <d v="1899-12-30T13:51:00"/>
    <n v="1"/>
    <s v="$12.50"/>
    <s v="$12.5"/>
    <x v="1"/>
  </r>
  <r>
    <n v="13047"/>
    <s v="C559486"/>
    <n v="23236"/>
    <s v="DOILEY STORAGE TIN"/>
    <d v="2011-07-08T00:00:00"/>
    <d v="1899-12-30T13:51:00"/>
    <n v="1"/>
    <s v="$2.89"/>
    <s v="$2.89"/>
    <x v="1"/>
  </r>
  <r>
    <n v="13047"/>
    <s v="C559486"/>
    <s v="85123A"/>
    <s v="WHITE HANGING HEART T-LIGHT HOLDER"/>
    <d v="2011-07-08T00:00:00"/>
    <d v="1899-12-30T13:51:00"/>
    <n v="1"/>
    <s v="$2.95"/>
    <s v="$2.95"/>
    <x v="1"/>
  </r>
  <r>
    <n v="13078"/>
    <s v="C559474"/>
    <n v="22726"/>
    <s v="ALARM CLOCK BAKELIKE GREEN"/>
    <d v="2011-07-08T00:00:00"/>
    <d v="1899-12-30T13:41:00"/>
    <n v="1"/>
    <s v="$3.75"/>
    <s v="$3.75"/>
    <x v="1"/>
  </r>
  <r>
    <n v="13078"/>
    <s v="C559474"/>
    <n v="22727"/>
    <s v="ALARM CLOCK BAKELIKE RED"/>
    <d v="2011-07-08T00:00:00"/>
    <d v="1899-12-30T13:41:00"/>
    <n v="1"/>
    <s v="$3.75"/>
    <s v="$3.75"/>
    <x v="1"/>
  </r>
  <r>
    <n v="13078"/>
    <s v="C559467"/>
    <n v="21464"/>
    <s v="DISCO BALL ROTATOR BATTERY OPERATED"/>
    <d v="2011-07-08T00:00:00"/>
    <d v="1899-12-30T13:33:00"/>
    <n v="1"/>
    <s v="$4.25"/>
    <s v="$4.25"/>
    <x v="1"/>
  </r>
  <r>
    <n v="13115"/>
    <s v="C559417"/>
    <n v="22617"/>
    <s v="BAKING SET SPACEBOY DESIGN"/>
    <d v="2011-07-08T00:00:00"/>
    <d v="1899-12-30T11:08:00"/>
    <n v="1"/>
    <s v="$4.95"/>
    <s v="$4.95"/>
    <x v="1"/>
  </r>
  <r>
    <n v="13338"/>
    <s v="C559502"/>
    <n v="22423"/>
    <s v="REGENCY CAKESTAND 3 TIER"/>
    <d v="2011-07-08T00:00:00"/>
    <d v="1899-12-30T14:53:00"/>
    <n v="1"/>
    <s v="$12.75"/>
    <s v="$12.75"/>
    <x v="1"/>
  </r>
  <r>
    <n v="13338"/>
    <s v="C559502"/>
    <n v="21913"/>
    <s v="VINTAGE SEASIDE JIGSAW PUZZLES"/>
    <d v="2011-07-08T00:00:00"/>
    <d v="1899-12-30T14:53:00"/>
    <n v="1"/>
    <s v="$3.75"/>
    <s v="$3.75"/>
    <x v="1"/>
  </r>
  <r>
    <n v="13769"/>
    <s v="C559473"/>
    <n v="71477"/>
    <s v="COLOUR GLASS. STAR T-LIGHT HOLDER"/>
    <d v="2011-07-08T00:00:00"/>
    <d v="1899-12-30T13:40:00"/>
    <n v="1"/>
    <s v="$2.75"/>
    <s v="$2.75"/>
    <x v="1"/>
  </r>
  <r>
    <n v="14016"/>
    <s v="C559500"/>
    <n v="21735"/>
    <s v="TWO DOOR CURIO CABINET"/>
    <d v="2011-07-08T00:00:00"/>
    <d v="1899-12-30T14:27:00"/>
    <n v="1"/>
    <s v="$12.75"/>
    <s v="$12.75"/>
    <x v="2"/>
  </r>
  <r>
    <n v="14267"/>
    <s v="C559495"/>
    <n v="23245"/>
    <s v="SET OF 3 REGENCY CAKE TINS"/>
    <d v="2011-07-08T00:00:00"/>
    <d v="1899-12-30T13:54:00"/>
    <n v="1"/>
    <s v="$4.95"/>
    <s v="$4.95"/>
    <x v="1"/>
  </r>
  <r>
    <n v="14267"/>
    <s v="C559495"/>
    <n v="23288"/>
    <s v="GREEN VINTAGE SPOT BEAKER"/>
    <d v="2011-07-08T00:00:00"/>
    <d v="1899-12-30T13:54:00"/>
    <n v="1"/>
    <s v="$0.85"/>
    <s v="$0.85"/>
    <x v="1"/>
  </r>
  <r>
    <n v="14680"/>
    <s v="C559461"/>
    <n v="23201"/>
    <s v="JUMBO BAG ALPHABET"/>
    <d v="2011-07-08T00:00:00"/>
    <d v="1899-12-30T13:04:00"/>
    <n v="1"/>
    <s v="$2.08"/>
    <s v="$2.08"/>
    <x v="1"/>
  </r>
  <r>
    <n v="14680"/>
    <s v="C559461"/>
    <n v="22383"/>
    <s v="LUNCH BAG SUKI DESIGN"/>
    <d v="2011-07-08T00:00:00"/>
    <d v="1899-12-30T13:04:00"/>
    <n v="1"/>
    <s v="$1.65"/>
    <s v="$1.65"/>
    <x v="1"/>
  </r>
  <r>
    <n v="14680"/>
    <s v="C559461"/>
    <n v="22384"/>
    <s v="LUNCH BAG PINK POLKADOT"/>
    <d v="2011-07-08T00:00:00"/>
    <d v="1899-12-30T13:04:00"/>
    <n v="1"/>
    <s v="$1.65"/>
    <s v="$1.65"/>
    <x v="1"/>
  </r>
  <r>
    <n v="14680"/>
    <s v="C559461"/>
    <n v="20727"/>
    <s v="LUNCH BAG  BLACK SKULL."/>
    <d v="2011-07-08T00:00:00"/>
    <d v="1899-12-30T13:04:00"/>
    <n v="1"/>
    <s v="$1.65"/>
    <s v="$1.65"/>
    <x v="1"/>
  </r>
  <r>
    <n v="14680"/>
    <s v="C559461"/>
    <n v="22628"/>
    <s v="PICNIC BOXES SET OF 3 RETROSPOT"/>
    <d v="2011-07-08T00:00:00"/>
    <d v="1899-12-30T13:04:00"/>
    <n v="1"/>
    <s v="$4.95"/>
    <s v="$4.95"/>
    <x v="1"/>
  </r>
  <r>
    <n v="14680"/>
    <s v="C559461"/>
    <n v="21427"/>
    <s v="SKULLS STORAGE BOX SMALL"/>
    <d v="2011-07-08T00:00:00"/>
    <d v="1899-12-30T13:04:00"/>
    <n v="1"/>
    <s v="$2.10"/>
    <s v="$2.1"/>
    <x v="1"/>
  </r>
  <r>
    <n v="14680"/>
    <s v="C559461"/>
    <n v="21930"/>
    <s v="JUMBO STORAGE BAG SKULLS"/>
    <d v="2011-07-08T00:00:00"/>
    <d v="1899-12-30T13:04:00"/>
    <n v="1"/>
    <s v="$2.08"/>
    <s v="$2.08"/>
    <x v="1"/>
  </r>
  <r>
    <n v="15615"/>
    <s v="C559470"/>
    <n v="22193"/>
    <s v="RED DINER WALL CLOCK"/>
    <d v="2011-07-08T00:00:00"/>
    <d v="1899-12-30T13:38:00"/>
    <n v="1"/>
    <s v="$8.50"/>
    <s v="$8.5"/>
    <x v="1"/>
  </r>
  <r>
    <n v="14808"/>
    <s v="C559530"/>
    <n v="22655"/>
    <s v="VINTAGE RED KITCHEN CABINET"/>
    <d v="2011-07-10T00:00:00"/>
    <d v="1899-12-30T12:04:00"/>
    <n v="1"/>
    <s v="$125.00"/>
    <s v="$125"/>
    <x v="1"/>
  </r>
  <r>
    <n v="14808"/>
    <s v="C559531"/>
    <n v="22846"/>
    <s v="BREAD BIN DINER STYLE RED"/>
    <d v="2011-07-10T00:00:00"/>
    <d v="1899-12-30T12:07:00"/>
    <n v="1"/>
    <s v="$16.95"/>
    <s v="$16.95"/>
    <x v="1"/>
  </r>
  <r>
    <n v="17126"/>
    <s v="C559533"/>
    <n v="20914"/>
    <s v="SET/5 RED RETROSPOT LID GLASS BOWLS"/>
    <d v="2011-07-10T00:00:00"/>
    <d v="1899-12-30T12:10:00"/>
    <n v="1"/>
    <s v="$2.95"/>
    <s v="$2.95"/>
    <x v="1"/>
  </r>
  <r>
    <n v="13184"/>
    <s v="C559651"/>
    <n v="22294"/>
    <s v="HEART FILIGREE DOVE  SMALL"/>
    <d v="2011-07-11T00:00:00"/>
    <d v="1899-12-30T12:43:00"/>
    <n v="24"/>
    <s v="$1.25"/>
    <s v="$30"/>
    <x v="1"/>
  </r>
  <r>
    <n v="13627"/>
    <s v="C559568"/>
    <n v="22423"/>
    <s v="REGENCY CAKESTAND 3 TIER"/>
    <d v="2011-07-11T00:00:00"/>
    <d v="1899-12-30T11:09:00"/>
    <n v="1"/>
    <s v="$12.75"/>
    <s v="$12.75"/>
    <x v="1"/>
  </r>
  <r>
    <n v="14389"/>
    <s v="C559666"/>
    <n v="22661"/>
    <s v="CHARLOTTE BAG DOLLY GIRL DESIGN"/>
    <d v="2011-07-11T00:00:00"/>
    <d v="1899-12-30T13:37:00"/>
    <n v="1"/>
    <s v="$0.85"/>
    <s v="$0.85"/>
    <x v="1"/>
  </r>
  <r>
    <n v="14389"/>
    <s v="C559666"/>
    <n v="23207"/>
    <s v="LUNCH BAG ALPHABET DESIGN"/>
    <d v="2011-07-11T00:00:00"/>
    <d v="1899-12-30T13:37:00"/>
    <n v="1"/>
    <s v="$1.65"/>
    <s v="$1.65"/>
    <x v="1"/>
  </r>
  <r>
    <n v="14690"/>
    <s v="C559608"/>
    <n v="22601"/>
    <s v="CHRISTMAS RETROSPOT ANGEL WOOD"/>
    <d v="2011-07-11T00:00:00"/>
    <d v="1899-12-30T11:44:00"/>
    <n v="1"/>
    <s v="$0.85"/>
    <s v="$0.85"/>
    <x v="1"/>
  </r>
  <r>
    <n v="14690"/>
    <s v="C559608"/>
    <n v="84879"/>
    <s v="ASSORTED COLOUR BIRD ORNAMENT"/>
    <d v="2011-07-11T00:00:00"/>
    <d v="1899-12-30T11:44:00"/>
    <n v="1"/>
    <s v="$1.69"/>
    <s v="$1.69"/>
    <x v="1"/>
  </r>
  <r>
    <n v="14796"/>
    <s v="C559659"/>
    <n v="23243"/>
    <s v="SET OF TEA COFFEE SUGAR TINS PANTRY"/>
    <d v="2011-07-11T00:00:00"/>
    <d v="1899-12-30T13:07:00"/>
    <n v="1"/>
    <s v="$4.95"/>
    <s v="$4.95"/>
    <x v="1"/>
  </r>
  <r>
    <n v="14796"/>
    <s v="C559659"/>
    <n v="21166"/>
    <s v="COOK WITH WINE METAL SIGN"/>
    <d v="2011-07-11T00:00:00"/>
    <d v="1899-12-30T13:07:00"/>
    <n v="1"/>
    <s v="$2.08"/>
    <s v="$2.08"/>
    <x v="1"/>
  </r>
  <r>
    <n v="16033"/>
    <s v="C559670"/>
    <n v="22670"/>
    <s v="FRENCH WC SIGN BLUE METAL"/>
    <d v="2011-07-11T00:00:00"/>
    <d v="1899-12-30T13:51:00"/>
    <n v="1"/>
    <s v="$1.25"/>
    <s v="$1.25"/>
    <x v="1"/>
  </r>
  <r>
    <n v="16033"/>
    <s v="C559670"/>
    <n v="22667"/>
    <s v="RECIPE BOX RETROSPOT"/>
    <d v="2011-07-11T00:00:00"/>
    <d v="1899-12-30T13:51:00"/>
    <n v="1"/>
    <s v="$2.95"/>
    <s v="$2.95"/>
    <x v="1"/>
  </r>
  <r>
    <n v="17337"/>
    <s v="C559683"/>
    <n v="82486"/>
    <s v="WOOD S/3 CABINET ANT WHITE FINISH"/>
    <d v="2011-07-11T00:00:00"/>
    <d v="1899-12-30T14:56:00"/>
    <n v="1"/>
    <s v="$8.95"/>
    <s v="$8.95"/>
    <x v="1"/>
  </r>
  <r>
    <n v="17706"/>
    <s v="C559663"/>
    <n v="22191"/>
    <s v="IVORY DINER WALL CLOCK"/>
    <d v="2011-07-11T00:00:00"/>
    <d v="1899-12-30T13:33:00"/>
    <n v="1"/>
    <s v="$8.50"/>
    <s v="$8.5"/>
    <x v="1"/>
  </r>
  <r>
    <n v="17706"/>
    <s v="C559663"/>
    <n v="22649"/>
    <s v="STRAWBERRY FAIRY CAKE TEAPOT"/>
    <d v="2011-07-11T00:00:00"/>
    <d v="1899-12-30T13:33:00"/>
    <n v="1"/>
    <s v="$4.95"/>
    <s v="$4.95"/>
    <x v="1"/>
  </r>
  <r>
    <n v="18142"/>
    <s v="C559664"/>
    <n v="22149"/>
    <s v="FELTCRAFT 6 FLOWER FRIENDS"/>
    <d v="2011-07-11T00:00:00"/>
    <d v="1899-12-30T13:34:00"/>
    <n v="1"/>
    <s v="$2.10"/>
    <s v="$2.1"/>
    <x v="1"/>
  </r>
  <r>
    <n v="18142"/>
    <s v="C559664"/>
    <n v="21703"/>
    <s v="BAG 125g SWIRLY MARBLES"/>
    <d v="2011-07-11T00:00:00"/>
    <d v="1899-12-30T13:34:00"/>
    <n v="1"/>
    <s v="$0.42"/>
    <s v="$0.42"/>
    <x v="1"/>
  </r>
  <r>
    <n v="13013"/>
    <s v="C559741"/>
    <n v="22978"/>
    <s v="PANTRY ROLLING PIN"/>
    <d v="2011-07-12T00:00:00"/>
    <d v="1899-12-30T11:10:00"/>
    <n v="1"/>
    <s v="$3.75"/>
    <s v="$3.75"/>
    <x v="1"/>
  </r>
  <r>
    <n v="13013"/>
    <s v="C559741"/>
    <n v="72741"/>
    <s v="GRAND CHOCOLATECANDLE"/>
    <d v="2011-07-12T00:00:00"/>
    <d v="1899-12-30T11:10:00"/>
    <n v="1"/>
    <s v="$1.45"/>
    <s v="$1.45"/>
    <x v="1"/>
  </r>
  <r>
    <n v="13599"/>
    <s v="C559743"/>
    <n v="22798"/>
    <s v="ANTIQUE GLASS DRESSING TABLE POT"/>
    <d v="2011-07-12T00:00:00"/>
    <d v="1899-12-30T11:12:00"/>
    <n v="1"/>
    <s v="$2.95"/>
    <s v="$2.95"/>
    <x v="1"/>
  </r>
  <r>
    <n v="13599"/>
    <s v="C559743"/>
    <n v="22098"/>
    <s v="BOUDOIR SQUARE TISSUE BOX"/>
    <d v="2011-07-12T00:00:00"/>
    <d v="1899-12-30T11:12:00"/>
    <n v="12"/>
    <s v="$0.39"/>
    <s v="$4.68"/>
    <x v="1"/>
  </r>
  <r>
    <n v="13743"/>
    <s v="C559808"/>
    <n v="21891"/>
    <s v="TRADITIONAL WOODEN SKIPPING ROPE"/>
    <d v="2011-07-12T00:00:00"/>
    <d v="1899-12-30T14:49:00"/>
    <n v="1"/>
    <s v="$1.45"/>
    <s v="$1.45"/>
    <x v="1"/>
  </r>
  <r>
    <n v="14267"/>
    <s v="C559742"/>
    <n v="22989"/>
    <s v="SET 2 PANTRY DESIGN TEA TOWELS"/>
    <d v="2011-07-12T00:00:00"/>
    <d v="1899-12-30T11:11:00"/>
    <n v="6"/>
    <s v="$3.25"/>
    <s v="$19.5"/>
    <x v="1"/>
  </r>
  <r>
    <n v="14267"/>
    <s v="C559742"/>
    <n v="22956"/>
    <s v="36 FOIL HEART CAKE CASES"/>
    <d v="2011-07-12T00:00:00"/>
    <d v="1899-12-30T11:11:00"/>
    <n v="6"/>
    <s v="$2.10"/>
    <s v="$12.6"/>
    <x v="1"/>
  </r>
  <r>
    <n v="14267"/>
    <s v="C559742"/>
    <n v="22666"/>
    <s v="RECIPE BOX PANTRY YELLOW DESIGN"/>
    <d v="2011-07-12T00:00:00"/>
    <d v="1899-12-30T11:11:00"/>
    <n v="6"/>
    <s v="$2.95"/>
    <s v="$17.7"/>
    <x v="1"/>
  </r>
  <r>
    <n v="14267"/>
    <s v="C559742"/>
    <n v="22423"/>
    <s v="REGENCY CAKESTAND 3 TIER"/>
    <d v="2011-07-12T00:00:00"/>
    <d v="1899-12-30T11:11:00"/>
    <n v="6"/>
    <s v="$12.75"/>
    <s v="$76.5"/>
    <x v="1"/>
  </r>
  <r>
    <n v="14267"/>
    <s v="C559742"/>
    <n v="21164"/>
    <s v="HOME SWEET HOME METAL SIGN"/>
    <d v="2011-07-12T00:00:00"/>
    <d v="1899-12-30T11:11:00"/>
    <n v="6"/>
    <s v="$2.95"/>
    <s v="$17.7"/>
    <x v="1"/>
  </r>
  <r>
    <n v="14267"/>
    <s v="C559742"/>
    <n v="22960"/>
    <s v="JAM MAKING SET WITH JARS"/>
    <d v="2011-07-12T00:00:00"/>
    <d v="1899-12-30T11:11:00"/>
    <n v="12"/>
    <s v="$3.75"/>
    <s v="$45"/>
    <x v="1"/>
  </r>
  <r>
    <n v="14267"/>
    <s v="C559742"/>
    <n v="21877"/>
    <s v="HOME SWEET HOME MUG"/>
    <d v="2011-07-12T00:00:00"/>
    <d v="1899-12-30T11:11:00"/>
    <n v="12"/>
    <s v="$1.25"/>
    <s v="$15"/>
    <x v="1"/>
  </r>
  <r>
    <n v="15416"/>
    <s v="C559744"/>
    <n v="22768"/>
    <s v="FAMILY PHOTO FRAME CORNICE"/>
    <d v="2011-07-12T00:00:00"/>
    <d v="1899-12-30T11:13:00"/>
    <n v="1"/>
    <s v="$9.95"/>
    <s v="$9.95"/>
    <x v="1"/>
  </r>
  <r>
    <n v="15719"/>
    <s v="C559705"/>
    <n v="20725"/>
    <s v="LUNCH BAG RED RETROSPOT"/>
    <d v="2011-07-12T00:00:00"/>
    <d v="1899-12-30T09:58:00"/>
    <n v="1"/>
    <s v="$1.65"/>
    <s v="$1.65"/>
    <x v="1"/>
  </r>
  <r>
    <n v="16422"/>
    <s v="C559739"/>
    <n v="17003"/>
    <s v="BROCADE RING PURSE"/>
    <d v="2011-07-12T00:00:00"/>
    <d v="1899-12-30T11:07:00"/>
    <n v="1"/>
    <s v="$57.60"/>
    <s v="$57.6"/>
    <x v="1"/>
  </r>
  <r>
    <n v="17069"/>
    <s v="C559747"/>
    <s v="79030D"/>
    <s v="TUMBLER BAROQUE"/>
    <d v="2011-07-12T00:00:00"/>
    <d v="1899-12-30T11:23:00"/>
    <n v="1"/>
    <s v="$0.39"/>
    <s v="$0.39"/>
    <x v="1"/>
  </r>
  <r>
    <n v="18193"/>
    <s v="C559738"/>
    <n v="22607"/>
    <s v="WOODEN ROUNDERS GARDEN SET"/>
    <d v="2011-07-12T00:00:00"/>
    <d v="1899-12-30T10:56:00"/>
    <n v="1"/>
    <s v="$9.95"/>
    <s v="$9.95"/>
    <x v="1"/>
  </r>
  <r>
    <n v="16156"/>
    <s v="C559882"/>
    <n v="23106"/>
    <s v="ZINC HEARTS PLANT POT HOLDER"/>
    <d v="2011-07-13T00:00:00"/>
    <d v="1899-12-30T11:34:00"/>
    <n v="12"/>
    <s v="$2.89"/>
    <s v="$34.68"/>
    <x v="1"/>
  </r>
  <r>
    <n v="14426"/>
    <s v="C559939"/>
    <n v="21507"/>
    <s v="ELEPHANT, BIRTHDAY CARD,"/>
    <d v="2011-07-14T00:00:00"/>
    <d v="1899-12-30T10:19:00"/>
    <n v="12"/>
    <s v="$0.42"/>
    <s v="$5.04"/>
    <x v="1"/>
  </r>
  <r>
    <n v="14426"/>
    <s v="C559939"/>
    <n v="21506"/>
    <s v="FANCY FONT BIRTHDAY CARD,"/>
    <d v="2011-07-14T00:00:00"/>
    <d v="1899-12-30T10:19:00"/>
    <n v="12"/>
    <s v="$0.42"/>
    <s v="$5.04"/>
    <x v="1"/>
  </r>
  <r>
    <n v="14426"/>
    <s v="C559939"/>
    <n v="22151"/>
    <s v="PLACE SETTING WHITE HEART"/>
    <d v="2011-07-14T00:00:00"/>
    <d v="1899-12-30T10:19:00"/>
    <n v="24"/>
    <s v="$0.42"/>
    <s v="$10.08"/>
    <x v="1"/>
  </r>
  <r>
    <n v="14426"/>
    <s v="C559939"/>
    <n v="21977"/>
    <s v="PACK OF 60 PINK PAISLEY CAKE CASES"/>
    <d v="2011-07-14T00:00:00"/>
    <d v="1899-12-30T10:19:00"/>
    <n v="24"/>
    <s v="$0.55"/>
    <s v="$13.2"/>
    <x v="1"/>
  </r>
  <r>
    <n v="14426"/>
    <s v="C559939"/>
    <n v="22435"/>
    <s v="SET OF 9 HEART SHAPED BALLOONS"/>
    <d v="2011-07-14T00:00:00"/>
    <d v="1899-12-30T10:19:00"/>
    <n v="12"/>
    <s v="$1.25"/>
    <s v="$15"/>
    <x v="1"/>
  </r>
  <r>
    <n v="14426"/>
    <s v="C559939"/>
    <n v="21232"/>
    <s v="STRAWBERRY CERAMIC TRINKET BOX"/>
    <d v="2011-07-14T00:00:00"/>
    <d v="1899-12-30T10:19:00"/>
    <n v="12"/>
    <s v="$1.25"/>
    <s v="$15"/>
    <x v="1"/>
  </r>
  <r>
    <n v="14426"/>
    <s v="C559939"/>
    <n v="21212"/>
    <s v="PACK OF 72 RETROSPOT CAKE CASES"/>
    <d v="2011-07-14T00:00:00"/>
    <d v="1899-12-30T10:19:00"/>
    <n v="24"/>
    <s v="$0.55"/>
    <s v="$13.2"/>
    <x v="1"/>
  </r>
  <r>
    <n v="14426"/>
    <s v="C559939"/>
    <n v="22847"/>
    <s v="BREAD BIN DINER STYLE IVORY"/>
    <d v="2011-07-14T00:00:00"/>
    <d v="1899-12-30T10:19:00"/>
    <n v="1"/>
    <s v="$16.95"/>
    <s v="$16.95"/>
    <x v="1"/>
  </r>
  <r>
    <n v="14426"/>
    <s v="C559939"/>
    <n v="22937"/>
    <s v="BAKING MOULD CHOCOLATE CUPCAKES"/>
    <d v="2011-07-14T00:00:00"/>
    <d v="1899-12-30T10:19:00"/>
    <n v="6"/>
    <s v="$2.55"/>
    <s v="$15.3"/>
    <x v="1"/>
  </r>
  <r>
    <n v="14426"/>
    <s v="C559939"/>
    <n v="22318"/>
    <s v="FIVE HEART HANGING DECORATION"/>
    <d v="2011-07-14T00:00:00"/>
    <d v="1899-12-30T10:19:00"/>
    <n v="6"/>
    <s v="$2.95"/>
    <s v="$17.7"/>
    <x v="1"/>
  </r>
  <r>
    <n v="14426"/>
    <s v="C559939"/>
    <n v="22150"/>
    <s v="3 STRIPEY MICE FELTCRAFT"/>
    <d v="2011-07-14T00:00:00"/>
    <d v="1899-12-30T10:19:00"/>
    <n v="6"/>
    <s v="$1.95"/>
    <s v="$11.7"/>
    <x v="1"/>
  </r>
  <r>
    <n v="14426"/>
    <s v="C559939"/>
    <n v="21733"/>
    <s v="RED HANGING HEART T-LIGHT HOLDER"/>
    <d v="2011-07-14T00:00:00"/>
    <d v="1899-12-30T10:19:00"/>
    <n v="6"/>
    <s v="$2.95"/>
    <s v="$17.7"/>
    <x v="1"/>
  </r>
  <r>
    <n v="14426"/>
    <s v="C559939"/>
    <n v="84688"/>
    <s v="BEACH HUT DESIGN BLACKBOARD"/>
    <d v="2011-07-14T00:00:00"/>
    <d v="1899-12-30T10:19:00"/>
    <n v="12"/>
    <s v="$4.25"/>
    <s v="$51"/>
    <x v="1"/>
  </r>
  <r>
    <n v="14426"/>
    <s v="C559939"/>
    <n v="82484"/>
    <s v="WOOD BLACK BOARD ANT WHITE FINISH"/>
    <d v="2011-07-14T00:00:00"/>
    <d v="1899-12-30T10:19:00"/>
    <n v="12"/>
    <s v="$6.75"/>
    <s v="$81"/>
    <x v="1"/>
  </r>
  <r>
    <n v="14426"/>
    <s v="C559939"/>
    <n v="22718"/>
    <s v="CARD CAT AND TREE"/>
    <d v="2011-07-14T00:00:00"/>
    <d v="1899-12-30T10:19:00"/>
    <n v="12"/>
    <s v="$0.42"/>
    <s v="$5.04"/>
    <x v="1"/>
  </r>
  <r>
    <n v="14426"/>
    <s v="C559939"/>
    <n v="22714"/>
    <s v="CARD BIRTHDAY COWBOY"/>
    <d v="2011-07-14T00:00:00"/>
    <d v="1899-12-30T10:19:00"/>
    <n v="12"/>
    <s v="$0.42"/>
    <s v="$5.04"/>
    <x v="1"/>
  </r>
  <r>
    <n v="14426"/>
    <s v="C559939"/>
    <n v="22647"/>
    <s v="CERAMIC LOVE HEART MONEY BANK"/>
    <d v="2011-07-14T00:00:00"/>
    <d v="1899-12-30T10:19:00"/>
    <n v="12"/>
    <s v="$1.45"/>
    <s v="$17.4"/>
    <x v="1"/>
  </r>
  <r>
    <n v="14426"/>
    <s v="C559939"/>
    <n v="22464"/>
    <s v="HANGING METAL HEART LANTERN"/>
    <d v="2011-07-14T00:00:00"/>
    <d v="1899-12-30T10:19:00"/>
    <n v="12"/>
    <s v="$1.65"/>
    <s v="$19.8"/>
    <x v="1"/>
  </r>
  <r>
    <n v="14426"/>
    <s v="C559939"/>
    <n v="22132"/>
    <s v="RED LOVE HEART SHAPE CUP"/>
    <d v="2011-07-14T00:00:00"/>
    <d v="1899-12-30T10:19:00"/>
    <n v="12"/>
    <s v="$0.85"/>
    <s v="$10.2"/>
    <x v="1"/>
  </r>
  <r>
    <n v="14426"/>
    <s v="C559939"/>
    <n v="22031"/>
    <s v="BOTANICAL LAVENDER BIRTHDAY CARD"/>
    <d v="2011-07-14T00:00:00"/>
    <d v="1899-12-30T10:19:00"/>
    <n v="12"/>
    <s v="$0.42"/>
    <s v="$5.04"/>
    <x v="1"/>
  </r>
  <r>
    <n v="14426"/>
    <s v="C559939"/>
    <n v="22026"/>
    <s v="BANQUET BIRTHDAY  CARD"/>
    <d v="2011-07-14T00:00:00"/>
    <d v="1899-12-30T10:19:00"/>
    <n v="12"/>
    <s v="$0.42"/>
    <s v="$5.04"/>
    <x v="1"/>
  </r>
  <r>
    <n v="14426"/>
    <s v="C559939"/>
    <n v="22025"/>
    <s v="RING OF ROSES BIRTHDAY CARD"/>
    <d v="2011-07-14T00:00:00"/>
    <d v="1899-12-30T10:19:00"/>
    <n v="12"/>
    <s v="$0.42"/>
    <s v="$5.04"/>
    <x v="1"/>
  </r>
  <r>
    <n v="14426"/>
    <s v="C559939"/>
    <n v="22024"/>
    <s v="RAINY LADIES BIRTHDAY CARD"/>
    <d v="2011-07-14T00:00:00"/>
    <d v="1899-12-30T10:19:00"/>
    <n v="12"/>
    <s v="$0.42"/>
    <s v="$5.04"/>
    <x v="1"/>
  </r>
  <r>
    <n v="14426"/>
    <s v="C559939"/>
    <n v="22023"/>
    <s v="EMPIRE BIRTHDAY CARD"/>
    <d v="2011-07-14T00:00:00"/>
    <d v="1899-12-30T10:19:00"/>
    <n v="12"/>
    <s v="$0.42"/>
    <s v="$5.04"/>
    <x v="1"/>
  </r>
  <r>
    <n v="14562"/>
    <s v="C559983"/>
    <n v="85066"/>
    <s v="CREAM SWEETHEART MINI CHEST"/>
    <d v="2011-07-14T00:00:00"/>
    <d v="1899-12-30T11:41:00"/>
    <n v="1"/>
    <s v="$12.75"/>
    <s v="$12.75"/>
    <x v="1"/>
  </r>
  <r>
    <n v="14562"/>
    <s v="C559983"/>
    <n v="23301"/>
    <s v="GARDENERS KNEELING PAD KEEP CALM"/>
    <d v="2011-07-14T00:00:00"/>
    <d v="1899-12-30T11:41:00"/>
    <n v="6"/>
    <s v="$1.65"/>
    <s v="$9.9"/>
    <x v="1"/>
  </r>
  <r>
    <n v="14562"/>
    <s v="C559983"/>
    <n v="23300"/>
    <s v="GARDENERS KNEELING PAD CUP OF TEA"/>
    <d v="2011-07-14T00:00:00"/>
    <d v="1899-12-30T11:41:00"/>
    <n v="6"/>
    <s v="$1.65"/>
    <s v="$9.9"/>
    <x v="1"/>
  </r>
  <r>
    <n v="14562"/>
    <s v="C559983"/>
    <n v="22086"/>
    <s v="PAPER CHAIN KIT 50'S CHRISTMAS"/>
    <d v="2011-07-14T00:00:00"/>
    <d v="1899-12-30T11:41:00"/>
    <n v="6"/>
    <s v="$2.95"/>
    <s v="$17.7"/>
    <x v="1"/>
  </r>
  <r>
    <n v="14562"/>
    <s v="C559983"/>
    <n v="22918"/>
    <s v="HERB MARKER PARSLEY"/>
    <d v="2011-07-14T00:00:00"/>
    <d v="1899-12-30T11:41:00"/>
    <n v="12"/>
    <s v="$0.65"/>
    <s v="$7.8"/>
    <x v="1"/>
  </r>
  <r>
    <n v="14562"/>
    <s v="C559983"/>
    <n v="22920"/>
    <s v="HERB MARKER BASIL"/>
    <d v="2011-07-14T00:00:00"/>
    <d v="1899-12-30T11:41:00"/>
    <n v="12"/>
    <s v="$0.65"/>
    <s v="$7.8"/>
    <x v="1"/>
  </r>
  <r>
    <n v="14562"/>
    <s v="C559983"/>
    <n v="22916"/>
    <s v="HERB MARKER THYME"/>
    <d v="2011-07-14T00:00:00"/>
    <d v="1899-12-30T11:41:00"/>
    <n v="12"/>
    <s v="$0.65"/>
    <s v="$7.8"/>
    <x v="1"/>
  </r>
  <r>
    <n v="14562"/>
    <s v="C559983"/>
    <n v="22919"/>
    <s v="HERB MARKER MINT"/>
    <d v="2011-07-14T00:00:00"/>
    <d v="1899-12-30T11:41:00"/>
    <n v="12"/>
    <s v="$0.65"/>
    <s v="$7.8"/>
    <x v="1"/>
  </r>
  <r>
    <n v="14562"/>
    <s v="C559983"/>
    <n v="22917"/>
    <s v="HERB MARKER ROSEMARY"/>
    <d v="2011-07-14T00:00:00"/>
    <d v="1899-12-30T11:41:00"/>
    <n v="12"/>
    <s v="$0.65"/>
    <s v="$7.8"/>
    <x v="1"/>
  </r>
  <r>
    <n v="14562"/>
    <s v="C559983"/>
    <n v="22921"/>
    <s v="HERB MARKER CHIVES"/>
    <d v="2011-07-14T00:00:00"/>
    <d v="1899-12-30T11:41:00"/>
    <n v="12"/>
    <s v="$0.65"/>
    <s v="$7.8"/>
    <x v="1"/>
  </r>
  <r>
    <n v="14562"/>
    <s v="C559983"/>
    <n v="23082"/>
    <s v="SET 6 PAPER TABLE LANTERN HEARTS"/>
    <d v="2011-07-14T00:00:00"/>
    <d v="1899-12-30T11:41:00"/>
    <n v="12"/>
    <s v="$3.75"/>
    <s v="$45"/>
    <x v="1"/>
  </r>
  <r>
    <n v="14562"/>
    <s v="C559983"/>
    <n v="23083"/>
    <s v="SET 6 PAPER TABLE LANTERN STARS"/>
    <d v="2011-07-14T00:00:00"/>
    <d v="1899-12-30T11:41:00"/>
    <n v="12"/>
    <s v="$3.75"/>
    <s v="$45"/>
    <x v="1"/>
  </r>
  <r>
    <n v="16779"/>
    <s v="C560045"/>
    <n v="71477"/>
    <s v="COLOUR GLASS. STAR T-LIGHT HOLDER"/>
    <d v="2011-07-14T00:00:00"/>
    <d v="1899-12-30T14:51:00"/>
    <n v="1"/>
    <s v="$2.75"/>
    <s v="$2.75"/>
    <x v="1"/>
  </r>
  <r>
    <n v="16779"/>
    <s v="C560045"/>
    <n v="84692"/>
    <s v="BOX OF 24 COCKTAIL PARASOLS"/>
    <d v="2011-07-14T00:00:00"/>
    <d v="1899-12-30T14:51:00"/>
    <n v="1"/>
    <s v="$0.42"/>
    <s v="$0.42"/>
    <x v="1"/>
  </r>
  <r>
    <n v="17049"/>
    <s v="C560046"/>
    <n v="23092"/>
    <s v="LARGE ANTIQUE WHITE PHOTO FRAME"/>
    <d v="2011-07-14T00:00:00"/>
    <d v="1899-12-30T14:55:00"/>
    <n v="1"/>
    <s v="$7.90"/>
    <s v="$7.9"/>
    <x v="1"/>
  </r>
  <r>
    <n v="17696"/>
    <s v="C559952"/>
    <n v="37448"/>
    <s v="CERAMIC CAKE DESIGN SPOTTED MUG"/>
    <d v="2011-07-14T00:00:00"/>
    <d v="1899-12-30T10:57:00"/>
    <n v="1"/>
    <s v="$1.49"/>
    <s v="$1.49"/>
    <x v="1"/>
  </r>
  <r>
    <n v="14572"/>
    <s v="C560220"/>
    <n v="22423"/>
    <s v="REGENCY CAKESTAND 3 TIER"/>
    <d v="2011-07-15T00:00:00"/>
    <d v="1899-12-30T15:22:00"/>
    <n v="1"/>
    <s v="$12.75"/>
    <s v="$12.75"/>
    <x v="1"/>
  </r>
  <r>
    <n v="17440"/>
    <s v="C560124"/>
    <n v="21326"/>
    <s v="AGED GLASS SILVER T-LIGHT HOLDER"/>
    <d v="2011-07-15T00:00:00"/>
    <d v="1899-12-30T10:36:00"/>
    <n v="6"/>
    <s v="$0.65"/>
    <s v="$3.9"/>
    <x v="1"/>
  </r>
  <r>
    <n v="17652"/>
    <s v="C560189"/>
    <n v="23209"/>
    <s v="LUNCH BAG DOILEY PATTERN"/>
    <d v="2011-07-15T00:00:00"/>
    <d v="1899-12-30T12:30:00"/>
    <n v="1"/>
    <s v="$1.65"/>
    <s v="$1.65"/>
    <x v="1"/>
  </r>
  <r>
    <n v="14659"/>
    <s v="C560243"/>
    <n v="22501"/>
    <s v="PICNIC BASKET WICKER LARGE"/>
    <d v="2011-07-17T00:00:00"/>
    <d v="1899-12-30T12:04:00"/>
    <n v="1"/>
    <s v="$9.95"/>
    <s v="$9.95"/>
    <x v="1"/>
  </r>
  <r>
    <n v="14659"/>
    <s v="C560242"/>
    <n v="22501"/>
    <s v="PICNIC BASKET WICKER LARGE"/>
    <d v="2011-07-17T00:00:00"/>
    <d v="1899-12-30T12:03:00"/>
    <n v="1"/>
    <s v="$9.95"/>
    <s v="$9.95"/>
    <x v="1"/>
  </r>
  <r>
    <n v="12930"/>
    <s v="C560390"/>
    <n v="22698"/>
    <s v="PINK REGENCY TEACUP AND SAUCER"/>
    <d v="2011-07-18T00:00:00"/>
    <d v="1899-12-30T13:20:00"/>
    <n v="1"/>
    <s v="$2.95"/>
    <s v="$2.95"/>
    <x v="1"/>
  </r>
  <r>
    <n v="12930"/>
    <s v="C560391"/>
    <n v="22698"/>
    <s v="PINK REGENCY TEACUP AND SAUCER"/>
    <d v="2011-07-18T00:00:00"/>
    <d v="1899-12-30T13:21:00"/>
    <n v="1"/>
    <s v="$2.95"/>
    <s v="$2.95"/>
    <x v="1"/>
  </r>
  <r>
    <n v="14159"/>
    <s v="C560301"/>
    <n v="23198"/>
    <s v="PANTRY MAGNETIC  SHOPPING LIST"/>
    <d v="2011-07-18T00:00:00"/>
    <d v="1899-12-30T10:34:00"/>
    <n v="1"/>
    <s v="$1.45"/>
    <s v="$1.45"/>
    <x v="1"/>
  </r>
  <r>
    <n v="14390"/>
    <s v="C560365"/>
    <n v="23284"/>
    <s v="DOORMAT KEEP CALM AND COME IN"/>
    <d v="2011-07-18T00:00:00"/>
    <d v="1899-12-30T12:17:00"/>
    <n v="1"/>
    <s v="$7.95"/>
    <s v="$7.95"/>
    <x v="1"/>
  </r>
  <r>
    <n v="14390"/>
    <s v="C560365"/>
    <n v="23080"/>
    <s v="RED METAL BOX TOP SECRET"/>
    <d v="2011-07-18T00:00:00"/>
    <d v="1899-12-30T12:17:00"/>
    <n v="1"/>
    <s v="$8.25"/>
    <s v="$8.25"/>
    <x v="1"/>
  </r>
  <r>
    <n v="15125"/>
    <s v="C560395"/>
    <n v="22892"/>
    <s v="SET OF SALT AND PEPPER TOADSTOOLS"/>
    <d v="2011-07-18T00:00:00"/>
    <d v="1899-12-30T13:47:00"/>
    <n v="24"/>
    <s v="$1.06"/>
    <s v="$25.44"/>
    <x v="1"/>
  </r>
  <r>
    <n v="15527"/>
    <s v="C560317"/>
    <n v="21730"/>
    <s v="GLASS STAR FROSTED T-LIGHT HOLDER"/>
    <d v="2011-07-18T00:00:00"/>
    <d v="1899-12-30T10:54:00"/>
    <n v="1"/>
    <s v="$4.95"/>
    <s v="$4.95"/>
    <x v="1"/>
  </r>
  <r>
    <n v="16398"/>
    <s v="C560289"/>
    <n v="84816"/>
    <s v="DANISH ROSE BEDSIDE CABINET"/>
    <d v="2011-07-18T00:00:00"/>
    <d v="1899-12-30T10:14:00"/>
    <n v="1"/>
    <s v="$39.95"/>
    <s v="$39.95"/>
    <x v="1"/>
  </r>
  <r>
    <n v="16717"/>
    <s v="C560409"/>
    <s v="85123A"/>
    <s v="WHITE HANGING HEART T-LIGHT HOLDER"/>
    <d v="2011-07-18T00:00:00"/>
    <d v="1899-12-30T14:24:00"/>
    <n v="6"/>
    <s v="$2.95"/>
    <s v="$17.7"/>
    <x v="1"/>
  </r>
  <r>
    <n v="16717"/>
    <s v="C560409"/>
    <s v="84078A"/>
    <s v="SET/4 WHITE RETRO STORAGE CUBES"/>
    <d v="2011-07-18T00:00:00"/>
    <d v="1899-12-30T14:24:00"/>
    <n v="1"/>
    <s v="$39.95"/>
    <s v="$39.95"/>
    <x v="1"/>
  </r>
  <r>
    <n v="16717"/>
    <s v="C560409"/>
    <n v="84949"/>
    <s v="SILVER HANGING T-LIGHT HOLDER"/>
    <d v="2011-07-18T00:00:00"/>
    <d v="1899-12-30T14:24:00"/>
    <n v="6"/>
    <s v="$1.65"/>
    <s v="$9.9"/>
    <x v="1"/>
  </r>
  <r>
    <n v="16717"/>
    <s v="C560409"/>
    <s v="82494L"/>
    <s v="WOODEN FRAME ANTIQUE WHITE"/>
    <d v="2011-07-18T00:00:00"/>
    <d v="1899-12-30T14:24:00"/>
    <n v="6"/>
    <s v="$2.95"/>
    <s v="$17.7"/>
    <x v="1"/>
  </r>
  <r>
    <n v="16717"/>
    <s v="C560409"/>
    <n v="82482"/>
    <s v="WOODEN PICTURE FRAME WHITE FINISH"/>
    <d v="2011-07-18T00:00:00"/>
    <d v="1899-12-30T14:24:00"/>
    <n v="6"/>
    <s v="$2.55"/>
    <s v="$15.3"/>
    <x v="1"/>
  </r>
  <r>
    <n v="16717"/>
    <s v="C560409"/>
    <n v="21749"/>
    <s v="LARGE RED RETROSPOT WINDMILL"/>
    <d v="2011-07-18T00:00:00"/>
    <d v="1899-12-30T14:24:00"/>
    <n v="6"/>
    <s v="$2.10"/>
    <s v="$12.6"/>
    <x v="1"/>
  </r>
  <r>
    <n v="16717"/>
    <s v="C560409"/>
    <n v="71459"/>
    <s v="HANGING JAM JAR T-LIGHT HOLDER"/>
    <d v="2011-07-18T00:00:00"/>
    <d v="1899-12-30T14:24:00"/>
    <n v="12"/>
    <s v="$0.85"/>
    <s v="$10.2"/>
    <x v="1"/>
  </r>
  <r>
    <n v="16717"/>
    <s v="C560409"/>
    <n v="22672"/>
    <s v="FRENCH BATHROOM SIGN BLUE METAL"/>
    <d v="2011-07-18T00:00:00"/>
    <d v="1899-12-30T14:24:00"/>
    <n v="12"/>
    <s v="$1.65"/>
    <s v="$19.8"/>
    <x v="1"/>
  </r>
  <r>
    <n v="16717"/>
    <s v="C560409"/>
    <n v="15036"/>
    <s v="ASSORTED COLOURS SILK FAN"/>
    <d v="2011-07-18T00:00:00"/>
    <d v="1899-12-30T14:24:00"/>
    <n v="24"/>
    <s v="$0.83"/>
    <s v="$19.92"/>
    <x v="1"/>
  </r>
  <r>
    <n v="16717"/>
    <s v="C560409"/>
    <n v="22675"/>
    <s v="FRENCH KITCHEN SIGN BLUE METAL"/>
    <d v="2011-07-18T00:00:00"/>
    <d v="1899-12-30T14:24:00"/>
    <n v="12"/>
    <s v="$1.25"/>
    <s v="$15"/>
    <x v="1"/>
  </r>
  <r>
    <n v="16717"/>
    <s v="C560409"/>
    <n v="21746"/>
    <s v="SMALL RED RETROSPOT WINDMILL"/>
    <d v="2011-07-18T00:00:00"/>
    <d v="1899-12-30T14:24:00"/>
    <n v="12"/>
    <s v="$1.25"/>
    <s v="$15"/>
    <x v="1"/>
  </r>
  <r>
    <n v="17706"/>
    <s v="C560331"/>
    <n v="22649"/>
    <s v="STRAWBERRY FAIRY CAKE TEAPOT"/>
    <d v="2011-07-18T00:00:00"/>
    <d v="1899-12-30T11:20:00"/>
    <n v="1"/>
    <s v="$4.95"/>
    <s v="$4.95"/>
    <x v="1"/>
  </r>
  <r>
    <n v="17706"/>
    <s v="C560331"/>
    <n v="22891"/>
    <s v="TEA FOR ONE POLKADOT"/>
    <d v="2011-07-18T00:00:00"/>
    <d v="1899-12-30T11:20:00"/>
    <n v="1"/>
    <s v="$4.25"/>
    <s v="$4.25"/>
    <x v="1"/>
  </r>
  <r>
    <n v="17841"/>
    <s v="C560330"/>
    <n v="22981"/>
    <s v="PANTRY APPLE CORER"/>
    <d v="2011-07-18T00:00:00"/>
    <d v="1899-12-30T11:10:00"/>
    <n v="1"/>
    <s v="$1.45"/>
    <s v="$1.45"/>
    <x v="1"/>
  </r>
  <r>
    <n v="17841"/>
    <s v="C560330"/>
    <s v="72351B"/>
    <s v="SET/6 PINK  BUTTERFLY T-LIGHTS"/>
    <d v="2011-07-18T00:00:00"/>
    <d v="1899-12-30T11:10:00"/>
    <n v="1"/>
    <s v="$2.10"/>
    <s v="$2.1"/>
    <x v="1"/>
  </r>
  <r>
    <n v="17841"/>
    <s v="C560330"/>
    <n v="22374"/>
    <s v="AIRLINE BAG VINTAGE JET SET RED"/>
    <d v="2011-07-18T00:00:00"/>
    <d v="1899-12-30T11:10:00"/>
    <n v="1"/>
    <s v="$4.25"/>
    <s v="$4.25"/>
    <x v="1"/>
  </r>
  <r>
    <n v="12415"/>
    <s v="C560540"/>
    <n v="22973"/>
    <s v="CHILDREN'S CIRCUS PARADE MUG"/>
    <d v="2011-07-19T00:00:00"/>
    <d v="1899-12-30T12:26:00"/>
    <n v="1"/>
    <s v="$1.65"/>
    <s v="$1.65"/>
    <x v="4"/>
  </r>
  <r>
    <n v="12415"/>
    <s v="C560540"/>
    <n v="22720"/>
    <s v="SET OF 3 CAKE TINS PANTRY DESIGN"/>
    <d v="2011-07-19T00:00:00"/>
    <d v="1899-12-30T12:26:00"/>
    <n v="1"/>
    <s v="$4.95"/>
    <s v="$4.95"/>
    <x v="4"/>
  </r>
  <r>
    <n v="12415"/>
    <s v="C560540"/>
    <n v="22546"/>
    <s v="MINI JIGSAW PURDEY"/>
    <d v="2011-07-19T00:00:00"/>
    <d v="1899-12-30T12:26:00"/>
    <n v="1"/>
    <s v="$0.42"/>
    <s v="$0.42"/>
    <x v="4"/>
  </r>
  <r>
    <n v="12415"/>
    <s v="C560540"/>
    <n v="22545"/>
    <s v="MINI JIGSAW BUNNIES"/>
    <d v="2011-07-19T00:00:00"/>
    <d v="1899-12-30T12:26:00"/>
    <n v="1"/>
    <s v="$0.42"/>
    <s v="$0.42"/>
    <x v="4"/>
  </r>
  <r>
    <n v="12415"/>
    <s v="C560540"/>
    <n v="22150"/>
    <s v="3 STRIPEY MICE FELTCRAFT"/>
    <d v="2011-07-19T00:00:00"/>
    <d v="1899-12-30T12:26:00"/>
    <n v="1"/>
    <s v="$1.95"/>
    <s v="$1.95"/>
    <x v="4"/>
  </r>
  <r>
    <n v="12415"/>
    <s v="C560540"/>
    <n v="22147"/>
    <s v="FELTCRAFT BUTTERFLY HEARTS"/>
    <d v="2011-07-19T00:00:00"/>
    <d v="1899-12-30T12:26:00"/>
    <n v="1"/>
    <s v="$1.45"/>
    <s v="$1.45"/>
    <x v="4"/>
  </r>
  <r>
    <n v="12415"/>
    <s v="C560540"/>
    <n v="22138"/>
    <s v="BAKING SET 9 PIECE RETROSPOT"/>
    <d v="2011-07-19T00:00:00"/>
    <d v="1899-12-30T12:26:00"/>
    <n v="1"/>
    <s v="$4.95"/>
    <s v="$4.95"/>
    <x v="4"/>
  </r>
  <r>
    <n v="12415"/>
    <s v="C560540"/>
    <n v="21974"/>
    <s v="SET OF 36 PAISLEY FLOWER DOILIES"/>
    <d v="2011-07-19T00:00:00"/>
    <d v="1899-12-30T12:26:00"/>
    <n v="1"/>
    <s v="$1.45"/>
    <s v="$1.45"/>
    <x v="4"/>
  </r>
  <r>
    <n v="12415"/>
    <s v="C560540"/>
    <n v="21936"/>
    <s v="RED RETROSPOT PICNIC BAG"/>
    <d v="2011-07-19T00:00:00"/>
    <d v="1899-12-30T12:26:00"/>
    <n v="1"/>
    <s v="$2.95"/>
    <s v="$2.95"/>
    <x v="4"/>
  </r>
  <r>
    <n v="12415"/>
    <s v="C560540"/>
    <n v="21933"/>
    <s v="PINK VINTAGE PAISLEY PICNIC BAG"/>
    <d v="2011-07-19T00:00:00"/>
    <d v="1899-12-30T12:26:00"/>
    <n v="1"/>
    <s v="$1.65"/>
    <s v="$1.65"/>
    <x v="4"/>
  </r>
  <r>
    <n v="12415"/>
    <s v="C560540"/>
    <n v="21929"/>
    <s v="JUMBO BAG PINK VINTAGE PAISLEY"/>
    <d v="2011-07-19T00:00:00"/>
    <d v="1899-12-30T12:26:00"/>
    <n v="1"/>
    <s v="$2.08"/>
    <s v="$2.08"/>
    <x v="4"/>
  </r>
  <r>
    <n v="12415"/>
    <s v="C560540"/>
    <n v="21917"/>
    <s v="SET 12 KIDS  WHITE CHALK STICKS"/>
    <d v="2011-07-19T00:00:00"/>
    <d v="1899-12-30T12:26:00"/>
    <n v="1"/>
    <s v="$0.42"/>
    <s v="$0.42"/>
    <x v="4"/>
  </r>
  <r>
    <n v="12415"/>
    <s v="C560540"/>
    <n v="21843"/>
    <s v="RED RETROSPOT CAKE STAND"/>
    <d v="2011-07-19T00:00:00"/>
    <d v="1899-12-30T12:26:00"/>
    <n v="1"/>
    <s v="$10.95"/>
    <s v="$10.95"/>
    <x v="4"/>
  </r>
  <r>
    <n v="12415"/>
    <s v="C560540"/>
    <n v="21503"/>
    <s v="TOYBOX  WRAP"/>
    <d v="2011-07-19T00:00:00"/>
    <d v="1899-12-30T12:26:00"/>
    <n v="1"/>
    <s v="$0.42"/>
    <s v="$0.42"/>
    <x v="4"/>
  </r>
  <r>
    <n v="12415"/>
    <s v="C560540"/>
    <n v="21210"/>
    <s v="SET OF 72 RETROSPOT PAPER  DOILIES"/>
    <d v="2011-07-19T00:00:00"/>
    <d v="1899-12-30T12:26:00"/>
    <n v="1"/>
    <s v="$1.45"/>
    <s v="$1.45"/>
    <x v="4"/>
  </r>
  <r>
    <n v="12415"/>
    <s v="C560540"/>
    <n v="20979"/>
    <s v="36 PENCILS TUBE RED RETROSPOT"/>
    <d v="2011-07-19T00:00:00"/>
    <d v="1899-12-30T12:26:00"/>
    <n v="1"/>
    <s v="$1.25"/>
    <s v="$1.25"/>
    <x v="4"/>
  </r>
  <r>
    <n v="12415"/>
    <s v="C560540"/>
    <n v="20725"/>
    <s v="LUNCH BAG RED RETROSPOT"/>
    <d v="2011-07-19T00:00:00"/>
    <d v="1899-12-30T12:26:00"/>
    <n v="1"/>
    <s v="$1.65"/>
    <s v="$1.65"/>
    <x v="4"/>
  </r>
  <r>
    <n v="12415"/>
    <s v="C560540"/>
    <n v="23292"/>
    <s v="SPACEBOY CHILDRENS CUP"/>
    <d v="2011-07-19T00:00:00"/>
    <d v="1899-12-30T12:26:00"/>
    <n v="1"/>
    <s v="$1.25"/>
    <s v="$1.25"/>
    <x v="4"/>
  </r>
  <r>
    <n v="12415"/>
    <s v="C560540"/>
    <n v="21918"/>
    <s v="SET 12 KIDS COLOUR  CHALK STICKS"/>
    <d v="2011-07-19T00:00:00"/>
    <d v="1899-12-30T12:26:00"/>
    <n v="1"/>
    <s v="$0.42"/>
    <s v="$0.42"/>
    <x v="4"/>
  </r>
  <r>
    <n v="12415"/>
    <s v="C560540"/>
    <n v="23190"/>
    <s v="BUNDLE OF 3 SCHOOL EXERCISE BOOKS"/>
    <d v="2011-07-19T00:00:00"/>
    <d v="1899-12-30T12:26:00"/>
    <n v="1"/>
    <s v="$1.65"/>
    <s v="$1.65"/>
    <x v="4"/>
  </r>
  <r>
    <n v="12415"/>
    <s v="C560540"/>
    <s v="85099B"/>
    <s v="JUMBO BAG RED RETROSPOT"/>
    <d v="2011-07-19T00:00:00"/>
    <d v="1899-12-30T12:26:00"/>
    <n v="1"/>
    <s v="$2.08"/>
    <s v="$2.08"/>
    <x v="4"/>
  </r>
  <r>
    <n v="12415"/>
    <s v="C560540"/>
    <n v="23307"/>
    <s v="SET OF 60 PANTRY DESIGN CAKE CASES"/>
    <d v="2011-07-19T00:00:00"/>
    <d v="1899-12-30T12:26:00"/>
    <n v="1"/>
    <s v="$0.55"/>
    <s v="$0.55"/>
    <x v="4"/>
  </r>
  <r>
    <n v="12415"/>
    <s v="C560540"/>
    <n v="23306"/>
    <s v="SET OF 36 DOILIES PANTRY DESIGN"/>
    <d v="2011-07-19T00:00:00"/>
    <d v="1899-12-30T12:26:00"/>
    <n v="1"/>
    <s v="$1.45"/>
    <s v="$1.45"/>
    <x v="4"/>
  </r>
  <r>
    <n v="12415"/>
    <s v="C560540"/>
    <n v="23291"/>
    <s v="DOLLY GIRL CHILDRENS CUP"/>
    <d v="2011-07-19T00:00:00"/>
    <d v="1899-12-30T12:26:00"/>
    <n v="1"/>
    <s v="$1.25"/>
    <s v="$1.25"/>
    <x v="4"/>
  </r>
  <r>
    <n v="12415"/>
    <s v="C560540"/>
    <n v="23256"/>
    <s v="CHILDRENS CUTLERY SPACEBOY"/>
    <d v="2011-07-19T00:00:00"/>
    <d v="1899-12-30T12:26:00"/>
    <n v="1"/>
    <s v="$4.15"/>
    <s v="$4.15"/>
    <x v="4"/>
  </r>
  <r>
    <n v="12415"/>
    <s v="C560540"/>
    <n v="23255"/>
    <s v="CHILDRENS CUTLERY CIRCUS PARADE"/>
    <d v="2011-07-19T00:00:00"/>
    <d v="1899-12-30T12:26:00"/>
    <n v="1"/>
    <s v="$4.15"/>
    <s v="$4.15"/>
    <x v="4"/>
  </r>
  <r>
    <n v="12415"/>
    <s v="C560540"/>
    <n v="23254"/>
    <s v="CHILDRENS CUTLERY DOLLY GIRL"/>
    <d v="2011-07-19T00:00:00"/>
    <d v="1899-12-30T12:26:00"/>
    <n v="1"/>
    <s v="$4.15"/>
    <s v="$4.15"/>
    <x v="4"/>
  </r>
  <r>
    <n v="12415"/>
    <s v="C560540"/>
    <n v="23245"/>
    <s v="SET OF 3 REGENCY CAKE TINS"/>
    <d v="2011-07-19T00:00:00"/>
    <d v="1899-12-30T12:26:00"/>
    <n v="1"/>
    <s v="$4.95"/>
    <s v="$4.95"/>
    <x v="4"/>
  </r>
  <r>
    <n v="12415"/>
    <s v="C560540"/>
    <n v="23244"/>
    <s v="ROUND STORAGE TIN VINTAGE LEAF"/>
    <d v="2011-07-19T00:00:00"/>
    <d v="1899-12-30T12:26:00"/>
    <n v="1"/>
    <s v="$1.95"/>
    <s v="$1.95"/>
    <x v="4"/>
  </r>
  <r>
    <n v="12415"/>
    <s v="C560540"/>
    <n v="23243"/>
    <s v="SET OF TEA COFFEE SUGAR TINS PANTRY"/>
    <d v="2011-07-19T00:00:00"/>
    <d v="1899-12-30T12:26:00"/>
    <n v="1"/>
    <s v="$4.95"/>
    <s v="$4.95"/>
    <x v="4"/>
  </r>
  <r>
    <n v="12415"/>
    <s v="C560540"/>
    <n v="23242"/>
    <s v="TREASURE TIN BUFFALO BILL"/>
    <d v="2011-07-19T00:00:00"/>
    <d v="1899-12-30T12:26:00"/>
    <n v="1"/>
    <s v="$2.08"/>
    <s v="$2.08"/>
    <x v="4"/>
  </r>
  <r>
    <n v="12415"/>
    <s v="C560540"/>
    <n v="23241"/>
    <s v="TREASURE TIN GYMKHANA DESIGN"/>
    <d v="2011-07-19T00:00:00"/>
    <d v="1899-12-30T12:26:00"/>
    <n v="1"/>
    <s v="$2.08"/>
    <s v="$2.08"/>
    <x v="4"/>
  </r>
  <r>
    <n v="12415"/>
    <s v="C560540"/>
    <n v="23240"/>
    <s v="SET OF 4 KNICK KNACK TINS DOILEY"/>
    <d v="2011-07-19T00:00:00"/>
    <d v="1899-12-30T12:26:00"/>
    <n v="1"/>
    <s v="$4.15"/>
    <s v="$4.15"/>
    <x v="4"/>
  </r>
  <r>
    <n v="12415"/>
    <s v="C560540"/>
    <n v="23237"/>
    <s v="SET OF 4 KNICK KNACK TINS LEAF"/>
    <d v="2011-07-19T00:00:00"/>
    <d v="1899-12-30T12:26:00"/>
    <n v="1"/>
    <s v="$4.15"/>
    <s v="$4.15"/>
    <x v="4"/>
  </r>
  <r>
    <n v="12415"/>
    <s v="C560540"/>
    <n v="23236"/>
    <s v="DOILEY STORAGE TIN"/>
    <d v="2011-07-19T00:00:00"/>
    <d v="1899-12-30T12:26:00"/>
    <n v="1"/>
    <s v="$2.89"/>
    <s v="$2.89"/>
    <x v="4"/>
  </r>
  <r>
    <n v="12415"/>
    <s v="C560540"/>
    <n v="23235"/>
    <s v="STORAGE TIN VINTAGE LEAF"/>
    <d v="2011-07-19T00:00:00"/>
    <d v="1899-12-30T12:26:00"/>
    <n v="1"/>
    <s v="$2.89"/>
    <s v="$2.89"/>
    <x v="4"/>
  </r>
  <r>
    <n v="12415"/>
    <s v="C560540"/>
    <n v="23232"/>
    <s v="WRAP VINTAGE LEAF DESIGN"/>
    <d v="2011-07-19T00:00:00"/>
    <d v="1899-12-30T12:26:00"/>
    <n v="1"/>
    <s v="$0.42"/>
    <s v="$0.42"/>
    <x v="4"/>
  </r>
  <r>
    <n v="12415"/>
    <s v="C560540"/>
    <n v="23229"/>
    <s v="VINTAGE DONKEY TAIL GAME"/>
    <d v="2011-07-19T00:00:00"/>
    <d v="1899-12-30T12:26:00"/>
    <n v="1"/>
    <s v="$3.75"/>
    <s v="$3.75"/>
    <x v="4"/>
  </r>
  <r>
    <n v="12415"/>
    <s v="C560540"/>
    <n v="23209"/>
    <s v="LUNCH BAG DOILEY PATTERN"/>
    <d v="2011-07-19T00:00:00"/>
    <d v="1899-12-30T12:26:00"/>
    <n v="1"/>
    <s v="$1.65"/>
    <s v="$1.65"/>
    <x v="4"/>
  </r>
  <r>
    <n v="12415"/>
    <s v="C560540"/>
    <n v="23207"/>
    <s v="LUNCH BAG ALPHABET DESIGN"/>
    <d v="2011-07-19T00:00:00"/>
    <d v="1899-12-30T12:26:00"/>
    <n v="1"/>
    <s v="$1.65"/>
    <s v="$1.65"/>
    <x v="4"/>
  </r>
  <r>
    <n v="12415"/>
    <s v="C560540"/>
    <n v="23206"/>
    <s v="LUNCH BAG APPLE DESIGN"/>
    <d v="2011-07-19T00:00:00"/>
    <d v="1899-12-30T12:26:00"/>
    <n v="1"/>
    <s v="$1.65"/>
    <s v="$1.65"/>
    <x v="4"/>
  </r>
  <r>
    <n v="12415"/>
    <s v="C560540"/>
    <n v="23203"/>
    <s v="JUMBO BAG DOILEY PATTERNS"/>
    <d v="2011-07-19T00:00:00"/>
    <d v="1899-12-30T12:26:00"/>
    <n v="1"/>
    <s v="$2.08"/>
    <s v="$2.08"/>
    <x v="4"/>
  </r>
  <r>
    <n v="12415"/>
    <s v="C560540"/>
    <n v="23201"/>
    <s v="JUMBO BAG ALPHABET"/>
    <d v="2011-07-19T00:00:00"/>
    <d v="1899-12-30T12:26:00"/>
    <n v="1"/>
    <s v="$2.08"/>
    <s v="$2.08"/>
    <x v="4"/>
  </r>
  <r>
    <n v="12415"/>
    <s v="C560540"/>
    <n v="23192"/>
    <s v="BUNDLE OF 3 ALPHABET EXERCISE BOOKS"/>
    <d v="2011-07-19T00:00:00"/>
    <d v="1899-12-30T12:26:00"/>
    <n v="1"/>
    <s v="$1.65"/>
    <s v="$1.65"/>
    <x v="4"/>
  </r>
  <r>
    <n v="12415"/>
    <s v="C560540"/>
    <n v="23174"/>
    <s v="REGENCY SUGAR BOWL GREEN"/>
    <d v="2011-07-19T00:00:00"/>
    <d v="1899-12-30T12:26:00"/>
    <n v="1"/>
    <s v="$4.15"/>
    <s v="$4.15"/>
    <x v="4"/>
  </r>
  <r>
    <n v="12415"/>
    <s v="C560540"/>
    <n v="23167"/>
    <s v="SMALL CERAMIC TOP STORAGE JAR"/>
    <d v="2011-07-19T00:00:00"/>
    <d v="1899-12-30T12:26:00"/>
    <n v="1"/>
    <s v="$0.83"/>
    <s v="$0.83"/>
    <x v="4"/>
  </r>
  <r>
    <n v="12415"/>
    <s v="C560540"/>
    <n v="23166"/>
    <s v="MEDIUM CERAMIC TOP STORAGE JAR"/>
    <d v="2011-07-19T00:00:00"/>
    <d v="1899-12-30T12:26:00"/>
    <n v="1"/>
    <s v="$1.25"/>
    <s v="$1.25"/>
    <x v="4"/>
  </r>
  <r>
    <n v="12415"/>
    <s v="C560540"/>
    <n v="23165"/>
    <s v="LARGE CERAMIC TOP STORAGE JAR"/>
    <d v="2011-07-19T00:00:00"/>
    <d v="1899-12-30T12:26:00"/>
    <n v="1"/>
    <s v="$1.65"/>
    <s v="$1.65"/>
    <x v="4"/>
  </r>
  <r>
    <n v="12415"/>
    <s v="C560540"/>
    <n v="23159"/>
    <s v="SET OF 5 PANCAKE DAY MAGNETS"/>
    <d v="2011-07-19T00:00:00"/>
    <d v="1899-12-30T12:26:00"/>
    <n v="1"/>
    <s v="$2.08"/>
    <s v="$2.08"/>
    <x v="4"/>
  </r>
  <r>
    <n v="12415"/>
    <s v="C560540"/>
    <n v="23154"/>
    <s v="SET OF 4 JAM JAR MAGNETS"/>
    <d v="2011-07-19T00:00:00"/>
    <d v="1899-12-30T12:26:00"/>
    <n v="1"/>
    <s v="$2.08"/>
    <s v="$2.08"/>
    <x v="4"/>
  </r>
  <r>
    <n v="12415"/>
    <s v="C560540"/>
    <n v="23108"/>
    <s v="SET OF 10 LED DOLLY LIGHTS"/>
    <d v="2011-07-19T00:00:00"/>
    <d v="1899-12-30T12:26:00"/>
    <n v="1"/>
    <s v="$6.25"/>
    <s v="$6.25"/>
    <x v="4"/>
  </r>
  <r>
    <n v="12468"/>
    <s v="C560564"/>
    <n v="22326"/>
    <s v="ROUND SNACK BOXES SET OF4 WOODLAND"/>
    <d v="2011-07-19T00:00:00"/>
    <d v="1899-12-30T13:42:00"/>
    <n v="1"/>
    <s v="$2.95"/>
    <s v="$2.95"/>
    <x v="0"/>
  </r>
  <r>
    <n v="12468"/>
    <s v="C560564"/>
    <n v="22352"/>
    <s v="LUNCH BOX WITH CUTLERY RETROSPOT"/>
    <d v="2011-07-19T00:00:00"/>
    <d v="1899-12-30T13:42:00"/>
    <n v="1"/>
    <s v="$2.55"/>
    <s v="$2.55"/>
    <x v="0"/>
  </r>
  <r>
    <n v="13089"/>
    <s v="C560556"/>
    <n v="23171"/>
    <s v="REGENCY TEA PLATE GREEN"/>
    <d v="2011-07-19T00:00:00"/>
    <d v="1899-12-30T13:04:00"/>
    <n v="1"/>
    <s v="$1.65"/>
    <s v="$1.65"/>
    <x v="1"/>
  </r>
  <r>
    <n v="13767"/>
    <s v="C560588"/>
    <n v="22699"/>
    <s v="ROSES REGENCY TEACUP AND SAUCER"/>
    <d v="2011-07-19T00:00:00"/>
    <d v="1899-12-30T15:49:00"/>
    <n v="1"/>
    <s v="$2.95"/>
    <s v="$2.95"/>
    <x v="1"/>
  </r>
  <r>
    <n v="14911"/>
    <s v="C560563"/>
    <n v="23173"/>
    <s v="REGENCY TEAPOT ROSES"/>
    <d v="2011-07-19T00:00:00"/>
    <d v="1899-12-30T13:37:00"/>
    <n v="1"/>
    <s v="$9.95"/>
    <s v="$9.95"/>
    <x v="2"/>
  </r>
  <r>
    <n v="15249"/>
    <s v="C560589"/>
    <n v="23031"/>
    <s v="DRAWER KNOB CRACKLE GLAZE PINK"/>
    <d v="2011-07-19T00:00:00"/>
    <d v="1899-12-30T15:50:00"/>
    <n v="1"/>
    <s v="$1.65"/>
    <s v="$1.65"/>
    <x v="1"/>
  </r>
  <r>
    <n v="15249"/>
    <s v="C560589"/>
    <n v="23029"/>
    <s v="DRAWER KNOB CRACKLE GLAZE GREEN"/>
    <d v="2011-07-19T00:00:00"/>
    <d v="1899-12-30T15:50:00"/>
    <n v="1"/>
    <s v="$1.65"/>
    <s v="$1.65"/>
    <x v="1"/>
  </r>
  <r>
    <n v="16145"/>
    <s v="C560559"/>
    <n v="20914"/>
    <s v="SET/5 RED RETROSPOT LID GLASS BOWLS"/>
    <d v="2011-07-19T00:00:00"/>
    <d v="1899-12-30T13:24:00"/>
    <n v="1"/>
    <s v="$2.95"/>
    <s v="$2.95"/>
    <x v="1"/>
  </r>
  <r>
    <n v="17651"/>
    <s v="C560561"/>
    <n v="22171"/>
    <s v="3 HOOK PHOTO SHELF ANTIQUE WHITE"/>
    <d v="2011-07-19T00:00:00"/>
    <d v="1899-12-30T13:28:00"/>
    <n v="1"/>
    <s v="$8.50"/>
    <s v="$8.5"/>
    <x v="1"/>
  </r>
  <r>
    <n v="17738"/>
    <s v="C560560"/>
    <n v="22699"/>
    <s v="ROSES REGENCY TEACUP AND SAUCER"/>
    <d v="2011-07-19T00:00:00"/>
    <d v="1899-12-30T13:26:00"/>
    <n v="1"/>
    <s v="$2.95"/>
    <s v="$2.95"/>
    <x v="1"/>
  </r>
  <r>
    <n v="17738"/>
    <s v="C560560"/>
    <n v="22423"/>
    <s v="REGENCY CAKESTAND 3 TIER"/>
    <d v="2011-07-19T00:00:00"/>
    <d v="1899-12-30T13:26:00"/>
    <n v="1"/>
    <s v="$12.75"/>
    <s v="$12.75"/>
    <x v="1"/>
  </r>
  <r>
    <n v="14606"/>
    <s v="C560687"/>
    <n v="22998"/>
    <s v="TRAVEL CARD WALLET KEEP CALM"/>
    <d v="2011-07-20T00:00:00"/>
    <d v="1899-12-30T11:51:00"/>
    <n v="1"/>
    <s v="$0.42"/>
    <s v="$0.42"/>
    <x v="1"/>
  </r>
  <r>
    <n v="16255"/>
    <s v="C560654"/>
    <n v="23147"/>
    <s v="SINGLE ANTIQUE ROSE HOOK IVORY"/>
    <d v="2011-07-20T00:00:00"/>
    <d v="1899-12-30T11:40:00"/>
    <n v="1"/>
    <s v="$1.45"/>
    <s v="$1.45"/>
    <x v="1"/>
  </r>
  <r>
    <n v="16271"/>
    <s v="C560608"/>
    <s v="15056P"/>
    <s v="EDWARDIAN PARASOL PINK"/>
    <d v="2011-07-20T00:00:00"/>
    <d v="1899-12-30T10:35:00"/>
    <n v="1"/>
    <s v="$5.95"/>
    <s v="$5.95"/>
    <x v="1"/>
  </r>
  <r>
    <n v="16393"/>
    <s v="C560652"/>
    <n v="23206"/>
    <s v="LUNCH BAG APPLE DESIGN"/>
    <d v="2011-07-20T00:00:00"/>
    <d v="1899-12-30T11:39:00"/>
    <n v="1"/>
    <s v="$1.65"/>
    <s v="$1.65"/>
    <x v="1"/>
  </r>
  <r>
    <n v="16393"/>
    <s v="C560652"/>
    <n v="23202"/>
    <s v="JUMBO BAG VINTAGE LEAF"/>
    <d v="2011-07-20T00:00:00"/>
    <d v="1899-12-30T11:39:00"/>
    <n v="1"/>
    <s v="$2.08"/>
    <s v="$2.08"/>
    <x v="1"/>
  </r>
  <r>
    <n v="17866"/>
    <s v="C560643"/>
    <n v="22461"/>
    <s v="SAVOY ART DECO CLOCK"/>
    <d v="2011-07-20T00:00:00"/>
    <d v="1899-12-30T11:09:00"/>
    <n v="1"/>
    <s v="$3.95"/>
    <s v="$3.95"/>
    <x v="1"/>
  </r>
  <r>
    <n v="12722"/>
    <s v="C560898"/>
    <n v="85066"/>
    <s v="CREAM SWEETHEART MINI CHEST"/>
    <d v="2011-07-21T00:00:00"/>
    <d v="1899-12-30T17:30:00"/>
    <n v="1"/>
    <s v="$12.75"/>
    <s v="$12.75"/>
    <x v="3"/>
  </r>
  <r>
    <n v="13488"/>
    <s v="C560832"/>
    <n v="23243"/>
    <s v="SET OF TEA COFFEE SUGAR TINS PANTRY"/>
    <d v="2011-07-21T00:00:00"/>
    <d v="1899-12-30T12:07:00"/>
    <n v="1"/>
    <s v="$4.95"/>
    <s v="$4.95"/>
    <x v="1"/>
  </r>
  <r>
    <n v="13590"/>
    <s v="C560909"/>
    <n v="20725"/>
    <s v="LUNCH BAG RED RETROSPOT"/>
    <d v="2011-07-21T00:00:00"/>
    <d v="1899-12-30T17:56:00"/>
    <n v="1"/>
    <s v="$1.65"/>
    <s v="$1.65"/>
    <x v="1"/>
  </r>
  <r>
    <n v="13590"/>
    <s v="C560909"/>
    <s v="84997C"/>
    <s v="CHILDRENS CUTLERY POLKADOT BLUE"/>
    <d v="2011-07-21T00:00:00"/>
    <d v="1899-12-30T17:56:00"/>
    <n v="1"/>
    <s v="$4.15"/>
    <s v="$4.15"/>
    <x v="1"/>
  </r>
  <r>
    <n v="13668"/>
    <s v="C560860"/>
    <n v="22847"/>
    <s v="BREAD BIN DINER STYLE IVORY"/>
    <d v="2011-07-21T00:00:00"/>
    <d v="1899-12-30T13:30:00"/>
    <n v="1"/>
    <s v="$16.95"/>
    <s v="$16.95"/>
    <x v="1"/>
  </r>
  <r>
    <n v="14410"/>
    <s v="C560855"/>
    <n v="22666"/>
    <s v="RECIPE BOX PANTRY YELLOW DESIGN"/>
    <d v="2011-07-21T00:00:00"/>
    <d v="1899-12-30T13:00:00"/>
    <n v="1"/>
    <s v="$2.95"/>
    <s v="$2.95"/>
    <x v="1"/>
  </r>
  <r>
    <n v="14410"/>
    <s v="C560855"/>
    <n v="22811"/>
    <s v="SET OF 6 T-LIGHTS CACTI"/>
    <d v="2011-07-21T00:00:00"/>
    <d v="1899-12-30T13:00:00"/>
    <n v="1"/>
    <s v="$2.95"/>
    <s v="$2.95"/>
    <x v="1"/>
  </r>
  <r>
    <n v="14410"/>
    <s v="C560866"/>
    <n v="22325"/>
    <s v="MOBILE VINTAGE HEARTS"/>
    <d v="2011-07-21T00:00:00"/>
    <d v="1899-12-30T14:04:00"/>
    <n v="1"/>
    <s v="$4.95"/>
    <s v="$4.95"/>
    <x v="1"/>
  </r>
  <r>
    <n v="14410"/>
    <s v="C560855"/>
    <n v="21875"/>
    <s v="KINGS CHOICE MUG"/>
    <d v="2011-07-21T00:00:00"/>
    <d v="1899-12-30T13:00:00"/>
    <n v="1"/>
    <s v="$1.25"/>
    <s v="$1.25"/>
    <x v="1"/>
  </r>
  <r>
    <n v="14410"/>
    <s v="C560855"/>
    <n v="21456"/>
    <s v="2 PICTURE BOOK EGGS EASTER CHICKS"/>
    <d v="2011-07-21T00:00:00"/>
    <d v="1899-12-30T13:00:00"/>
    <n v="1"/>
    <s v="$1.25"/>
    <s v="$1.25"/>
    <x v="1"/>
  </r>
  <r>
    <n v="14410"/>
    <s v="C560866"/>
    <n v="35921"/>
    <s v="EASTER BUNNY HANGING GARLAND"/>
    <d v="2011-07-21T00:00:00"/>
    <d v="1899-12-30T14:04:00"/>
    <n v="1"/>
    <s v="$1.25"/>
    <s v="$1.25"/>
    <x v="1"/>
  </r>
  <r>
    <n v="14410"/>
    <s v="C560855"/>
    <n v="21623"/>
    <s v="VINTAGE UNION JACK MEMOBOARD"/>
    <d v="2011-07-21T00:00:00"/>
    <d v="1899-12-30T13:00:00"/>
    <n v="1"/>
    <s v="$9.95"/>
    <s v="$9.95"/>
    <x v="1"/>
  </r>
  <r>
    <n v="14410"/>
    <s v="C560855"/>
    <n v="22968"/>
    <s v="ROSE COTTAGE KEEPSAKE BOX"/>
    <d v="2011-07-21T00:00:00"/>
    <d v="1899-12-30T13:00:00"/>
    <n v="1"/>
    <s v="$9.95"/>
    <s v="$9.95"/>
    <x v="1"/>
  </r>
  <r>
    <n v="14410"/>
    <s v="C560855"/>
    <n v="22899"/>
    <s v="CHILDREN'S APRON DOLLY GIRL"/>
    <d v="2011-07-21T00:00:00"/>
    <d v="1899-12-30T13:00:00"/>
    <n v="1"/>
    <s v="$2.10"/>
    <s v="$2.1"/>
    <x v="1"/>
  </r>
  <r>
    <n v="14410"/>
    <s v="C560855"/>
    <n v="21205"/>
    <s v="MULTICOLOUR 3D BALLS GARLAND"/>
    <d v="2011-07-21T00:00:00"/>
    <d v="1899-12-30T13:00:00"/>
    <n v="1"/>
    <s v="$2.55"/>
    <s v="$2.55"/>
    <x v="1"/>
  </r>
  <r>
    <n v="14410"/>
    <s v="C560855"/>
    <s v="47591D"/>
    <s v="PINK FAIRY CAKE CHILDRENS APRON"/>
    <d v="2011-07-21T00:00:00"/>
    <d v="1899-12-30T13:00:00"/>
    <n v="1"/>
    <s v="$1.95"/>
    <s v="$1.95"/>
    <x v="1"/>
  </r>
  <r>
    <n v="14410"/>
    <s v="C560855"/>
    <n v="22367"/>
    <s v="CHILDRENS APRON SPACEBOY DESIGN"/>
    <d v="2011-07-21T00:00:00"/>
    <d v="1899-12-30T13:00:00"/>
    <n v="1"/>
    <s v="$1.95"/>
    <s v="$1.95"/>
    <x v="1"/>
  </r>
  <r>
    <n v="14410"/>
    <s v="C560855"/>
    <n v="22367"/>
    <s v="CHILDRENS APRON SPACEBOY DESIGN"/>
    <d v="2011-07-21T00:00:00"/>
    <d v="1899-12-30T13:00:00"/>
    <n v="1"/>
    <s v="$1.95"/>
    <s v="$1.95"/>
    <x v="1"/>
  </r>
  <r>
    <n v="14410"/>
    <s v="C560855"/>
    <n v="21156"/>
    <s v="RETROSPOT CHILDRENS APRON"/>
    <d v="2011-07-21T00:00:00"/>
    <d v="1899-12-30T13:00:00"/>
    <n v="1"/>
    <s v="$1.95"/>
    <s v="$1.95"/>
    <x v="1"/>
  </r>
  <r>
    <n v="14410"/>
    <s v="C560855"/>
    <n v="23176"/>
    <s v="ABC TREASURE BOOK BOX"/>
    <d v="2011-07-21T00:00:00"/>
    <d v="1899-12-30T13:00:00"/>
    <n v="1"/>
    <s v="$2.25"/>
    <s v="$2.25"/>
    <x v="1"/>
  </r>
  <r>
    <n v="14410"/>
    <s v="C560855"/>
    <n v="21248"/>
    <s v="DOOR HANGER  MUM + DADS ROOM"/>
    <d v="2011-07-21T00:00:00"/>
    <d v="1899-12-30T13:00:00"/>
    <n v="1"/>
    <s v="$1.45"/>
    <s v="$1.45"/>
    <x v="1"/>
  </r>
  <r>
    <n v="14410"/>
    <s v="C560855"/>
    <n v="23178"/>
    <s v="JAM CLOCK MAGNET"/>
    <d v="2011-07-21T00:00:00"/>
    <d v="1899-12-30T13:00:00"/>
    <n v="1"/>
    <s v="$2.89"/>
    <s v="$2.89"/>
    <x v="1"/>
  </r>
  <r>
    <n v="14410"/>
    <s v="C560855"/>
    <n v="20934"/>
    <s v="SET/3 POT PLANT CANDLES"/>
    <d v="2011-07-21T00:00:00"/>
    <d v="1899-12-30T13:00:00"/>
    <n v="6"/>
    <s v="$5.45"/>
    <s v="$32.7"/>
    <x v="1"/>
  </r>
  <r>
    <n v="14410"/>
    <s v="C560855"/>
    <n v="22858"/>
    <s v="EASTER TIN KEEPSAKE"/>
    <d v="2011-07-21T00:00:00"/>
    <d v="1899-12-30T13:00:00"/>
    <n v="6"/>
    <s v="$1.65"/>
    <s v="$9.9"/>
    <x v="1"/>
  </r>
  <r>
    <n v="14410"/>
    <s v="C560855"/>
    <n v="22859"/>
    <s v="EASTER TIN BUNNY BOUQUET"/>
    <d v="2011-07-21T00:00:00"/>
    <d v="1899-12-30T13:00:00"/>
    <n v="12"/>
    <s v="$1.65"/>
    <s v="$19.8"/>
    <x v="1"/>
  </r>
  <r>
    <n v="14733"/>
    <s v="C560910"/>
    <n v="21539"/>
    <s v="RED RETROSPOT BUTTER DISH"/>
    <d v="2011-07-21T00:00:00"/>
    <d v="1899-12-30T17:57:00"/>
    <n v="1"/>
    <s v="$4.95"/>
    <s v="$4.95"/>
    <x v="1"/>
  </r>
  <r>
    <n v="15152"/>
    <s v="C560880"/>
    <n v="22977"/>
    <s v="DOLLY GIRL CHILDRENS EGG CUP"/>
    <d v="2011-07-21T00:00:00"/>
    <d v="1899-12-30T15:39:00"/>
    <n v="1"/>
    <s v="$1.25"/>
    <s v="$1.25"/>
    <x v="1"/>
  </r>
  <r>
    <n v="15260"/>
    <s v="C560899"/>
    <n v="84978"/>
    <s v="HANGING HEART JAR T-LIGHT HOLDER"/>
    <d v="2011-07-21T00:00:00"/>
    <d v="1899-12-30T17:32:00"/>
    <n v="24"/>
    <s v="$1.25"/>
    <s v="$30"/>
    <x v="1"/>
  </r>
  <r>
    <n v="16859"/>
    <s v="C560877"/>
    <n v="23064"/>
    <s v="CINDERELLA CHANDELIER"/>
    <d v="2011-07-21T00:00:00"/>
    <d v="1899-12-30T15:14:00"/>
    <n v="1"/>
    <s v="$49.95"/>
    <s v="$49.95"/>
    <x v="1"/>
  </r>
  <r>
    <n v="17811"/>
    <s v="C560818"/>
    <n v="22197"/>
    <s v="POPCORN HOLDER"/>
    <d v="2011-07-21T00:00:00"/>
    <d v="1899-12-30T10:52:00"/>
    <n v="1"/>
    <s v="$0.72"/>
    <s v="$0.72"/>
    <x v="1"/>
  </r>
  <r>
    <n v="17811"/>
    <s v="C560818"/>
    <n v="22842"/>
    <s v="BISCUIT TIN VINTAGE RED"/>
    <d v="2011-07-21T00:00:00"/>
    <d v="1899-12-30T10:52:00"/>
    <n v="1"/>
    <s v="$6.75"/>
    <s v="$6.75"/>
    <x v="1"/>
  </r>
  <r>
    <n v="13098"/>
    <s v="C561012"/>
    <n v="20725"/>
    <s v="LUNCH BAG RED RETROSPOT"/>
    <d v="2011-07-22T00:00:00"/>
    <d v="1899-12-30T16:11:00"/>
    <n v="1"/>
    <s v="$1.65"/>
    <s v="$1.65"/>
    <x v="1"/>
  </r>
  <r>
    <n v="13098"/>
    <s v="C561012"/>
    <n v="23283"/>
    <s v="DOORMAT VINTAGE LEAF"/>
    <d v="2011-07-22T00:00:00"/>
    <d v="1899-12-30T16:11:00"/>
    <n v="1"/>
    <s v="$7.95"/>
    <s v="$7.95"/>
    <x v="1"/>
  </r>
  <r>
    <n v="14056"/>
    <s v="C561016"/>
    <n v="22400"/>
    <s v="MAGNETS PACK OF 4 HOME SWEET HOME"/>
    <d v="2011-07-22T00:00:00"/>
    <d v="1899-12-30T16:41:00"/>
    <n v="1"/>
    <s v="$0.39"/>
    <s v="$0.39"/>
    <x v="1"/>
  </r>
  <r>
    <n v="14056"/>
    <s v="C560990"/>
    <n v="22629"/>
    <s v="SPACEBOY LUNCH BOX"/>
    <d v="2011-07-22T00:00:00"/>
    <d v="1899-12-30T13:24:00"/>
    <n v="6"/>
    <s v="$1.95"/>
    <s v="$11.7"/>
    <x v="1"/>
  </r>
  <r>
    <n v="14916"/>
    <s v="C561018"/>
    <n v="23165"/>
    <s v="LARGE CERAMIC TOP STORAGE JAR"/>
    <d v="2011-07-22T00:00:00"/>
    <d v="1899-12-30T16:50:00"/>
    <n v="1"/>
    <s v="$1.65"/>
    <s v="$1.65"/>
    <x v="1"/>
  </r>
  <r>
    <n v="15005"/>
    <s v="C560932"/>
    <n v="20914"/>
    <s v="SET/5 RED RETROSPOT LID GLASS BOWLS"/>
    <d v="2011-07-22T00:00:00"/>
    <d v="1899-12-30T10:29:00"/>
    <n v="1"/>
    <s v="$2.95"/>
    <s v="$2.95"/>
    <x v="1"/>
  </r>
  <r>
    <n v="15005"/>
    <s v="C560932"/>
    <s v="85024C"/>
    <s v="PINK SMALL JEWELLED PHOTOFRAME"/>
    <d v="2011-07-22T00:00:00"/>
    <d v="1899-12-30T10:29:00"/>
    <n v="1"/>
    <s v="$1.65"/>
    <s v="$1.65"/>
    <x v="1"/>
  </r>
  <r>
    <n v="15005"/>
    <s v="C560932"/>
    <s v="85025C"/>
    <s v="PINK HEART SHAPE PHOTO FRAME"/>
    <d v="2011-07-22T00:00:00"/>
    <d v="1899-12-30T10:29:00"/>
    <n v="1"/>
    <s v="$1.65"/>
    <s v="$1.65"/>
    <x v="1"/>
  </r>
  <r>
    <n v="15187"/>
    <s v="C561019"/>
    <n v="21205"/>
    <s v="MULTICOLOUR 3D BALLS GARLAND"/>
    <d v="2011-07-22T00:00:00"/>
    <d v="1899-12-30T16:52:00"/>
    <n v="12"/>
    <s v="$2.55"/>
    <s v="$30.6"/>
    <x v="1"/>
  </r>
  <r>
    <n v="16705"/>
    <s v="C561013"/>
    <n v="22456"/>
    <s v="NATURAL SLATE CHALKBOARD LARGE"/>
    <d v="2011-07-22T00:00:00"/>
    <d v="1899-12-30T16:12:00"/>
    <n v="1"/>
    <s v="$4.25"/>
    <s v="$4.25"/>
    <x v="1"/>
  </r>
  <r>
    <n v="16705"/>
    <s v="C561013"/>
    <n v="21535"/>
    <s v="RED RETROSPOT SMALL MILK JUG"/>
    <d v="2011-07-22T00:00:00"/>
    <d v="1899-12-30T16:12:00"/>
    <n v="1"/>
    <s v="$2.55"/>
    <s v="$2.55"/>
    <x v="1"/>
  </r>
  <r>
    <n v="16705"/>
    <s v="C561013"/>
    <n v="22847"/>
    <s v="BREAD BIN DINER STYLE IVORY"/>
    <d v="2011-07-22T00:00:00"/>
    <d v="1899-12-30T16:12:00"/>
    <n v="1"/>
    <s v="$16.95"/>
    <s v="$16.95"/>
    <x v="1"/>
  </r>
  <r>
    <n v="16859"/>
    <s v="C560987"/>
    <s v="72807C"/>
    <s v="SET/3 VANILLA SCENTED CANDLE IN BOX"/>
    <d v="2011-07-22T00:00:00"/>
    <d v="1899-12-30T13:09:00"/>
    <n v="1"/>
    <s v="$4.25"/>
    <s v="$4.25"/>
    <x v="1"/>
  </r>
  <r>
    <n v="13097"/>
    <s v="C561061"/>
    <n v="21906"/>
    <s v="PHARMACIE FIRST AID TIN"/>
    <d v="2011-07-24T00:00:00"/>
    <d v="1899-12-30T13:31:00"/>
    <n v="1"/>
    <s v="$6.75"/>
    <s v="$6.75"/>
    <x v="1"/>
  </r>
  <r>
    <n v="15708"/>
    <s v="C561041"/>
    <n v="21380"/>
    <s v="WOODEN HAPPY BIRTHDAY GARLAND"/>
    <d v="2011-07-24T00:00:00"/>
    <d v="1899-12-30T12:10:00"/>
    <n v="1"/>
    <s v="$2.95"/>
    <s v="$2.95"/>
    <x v="1"/>
  </r>
  <r>
    <n v="15708"/>
    <s v="C561041"/>
    <n v="85062"/>
    <s v="PEARL CRYSTAL PUMPKIN T-LIGHT HLDR"/>
    <d v="2011-07-24T00:00:00"/>
    <d v="1899-12-30T12:10:00"/>
    <n v="1"/>
    <s v="$1.65"/>
    <s v="$1.65"/>
    <x v="1"/>
  </r>
  <r>
    <n v="15708"/>
    <s v="C561041"/>
    <n v="22725"/>
    <s v="ALARM CLOCK BAKELIKE CHOCOLATE"/>
    <d v="2011-07-24T00:00:00"/>
    <d v="1899-12-30T12:10:00"/>
    <n v="1"/>
    <s v="$3.75"/>
    <s v="$3.75"/>
    <x v="1"/>
  </r>
  <r>
    <n v="16570"/>
    <s v="C561069"/>
    <n v="23302"/>
    <s v="KNEELING MAT HOUSEWORK  DESIGN"/>
    <d v="2011-07-24T00:00:00"/>
    <d v="1899-12-30T14:50:00"/>
    <n v="24"/>
    <s v="$1.65"/>
    <s v="$39.6"/>
    <x v="1"/>
  </r>
  <r>
    <n v="15544"/>
    <s v="C561211"/>
    <n v="20728"/>
    <s v="LUNCH BAG CARS BLUE"/>
    <d v="2011-07-25T00:00:00"/>
    <d v="1899-12-30T16:58:00"/>
    <n v="1"/>
    <s v="$1.65"/>
    <s v="$1.65"/>
    <x v="1"/>
  </r>
  <r>
    <n v="17175"/>
    <s v="C561212"/>
    <n v="21735"/>
    <s v="TWO DOOR CURIO CABINET"/>
    <d v="2011-07-25T00:00:00"/>
    <d v="1899-12-30T17:00:00"/>
    <n v="1"/>
    <s v="$12.75"/>
    <s v="$12.75"/>
    <x v="1"/>
  </r>
  <r>
    <n v="12471"/>
    <s v="C561328"/>
    <n v="22649"/>
    <s v="STRAWBERRY FAIRY CAKE TEAPOT"/>
    <d v="2011-07-26T00:00:00"/>
    <d v="1899-12-30T13:54:00"/>
    <n v="1"/>
    <s v="$4.95"/>
    <s v="$4.95"/>
    <x v="0"/>
  </r>
  <r>
    <n v="12626"/>
    <s v="C561358"/>
    <n v="22303"/>
    <s v="COFFEE MUG APPLES DESIGN"/>
    <d v="2011-07-26T00:00:00"/>
    <d v="1899-12-30T15:10:00"/>
    <n v="1"/>
    <s v="$2.10"/>
    <s v="$2.1"/>
    <x v="0"/>
  </r>
  <r>
    <n v="13050"/>
    <s v="C561237"/>
    <n v="23198"/>
    <s v="PANTRY MAGNETIC  SHOPPING LIST"/>
    <d v="2011-07-26T00:00:00"/>
    <d v="1899-12-30T10:29:00"/>
    <n v="6"/>
    <s v="$1.45"/>
    <s v="$8.7"/>
    <x v="1"/>
  </r>
  <r>
    <n v="13327"/>
    <s v="C561234"/>
    <s v="79191C"/>
    <s v="RETRO PLASTIC ELEPHANT TRAY"/>
    <d v="2011-07-26T00:00:00"/>
    <d v="1899-12-30T10:25:00"/>
    <n v="12"/>
    <s v="$0.85"/>
    <s v="$10.2"/>
    <x v="1"/>
  </r>
  <r>
    <n v="13767"/>
    <s v="C561235"/>
    <n v="22727"/>
    <s v="ALARM CLOCK BAKELIKE RED"/>
    <d v="2011-07-26T00:00:00"/>
    <d v="1899-12-30T10:27:00"/>
    <n v="1"/>
    <s v="$3.75"/>
    <s v="$3.75"/>
    <x v="1"/>
  </r>
  <r>
    <n v="13767"/>
    <s v="C561235"/>
    <n v="21314"/>
    <s v="SMALL GLASS HEART TRINKET POT"/>
    <d v="2011-07-26T00:00:00"/>
    <d v="1899-12-30T10:27:00"/>
    <n v="1"/>
    <s v="$2.10"/>
    <s v="$2.1"/>
    <x v="1"/>
  </r>
  <r>
    <n v="13767"/>
    <s v="C561235"/>
    <n v="21313"/>
    <s v="GLASS HEART T-LIGHT HOLDER"/>
    <d v="2011-07-26T00:00:00"/>
    <d v="1899-12-30T10:27:00"/>
    <n v="1"/>
    <s v="$0.85"/>
    <s v="$0.85"/>
    <x v="1"/>
  </r>
  <r>
    <n v="14329"/>
    <s v="C561230"/>
    <n v="23031"/>
    <s v="DRAWER KNOB CRACKLE GLAZE PINK"/>
    <d v="2011-07-26T00:00:00"/>
    <d v="1899-12-30T10:19:00"/>
    <n v="1"/>
    <s v="$1.65"/>
    <s v="$1.65"/>
    <x v="1"/>
  </r>
  <r>
    <n v="16133"/>
    <s v="C561232"/>
    <n v="22699"/>
    <s v="ROSES REGENCY TEACUP AND SAUCER"/>
    <d v="2011-07-26T00:00:00"/>
    <d v="1899-12-30T10:21:00"/>
    <n v="1"/>
    <s v="$2.95"/>
    <s v="$2.95"/>
    <x v="1"/>
  </r>
  <r>
    <n v="16133"/>
    <s v="C561232"/>
    <n v="22429"/>
    <s v="ENAMEL MEASURING JUG CREAM"/>
    <d v="2011-07-26T00:00:00"/>
    <d v="1899-12-30T10:21:00"/>
    <n v="1"/>
    <s v="$4.25"/>
    <s v="$4.25"/>
    <x v="1"/>
  </r>
  <r>
    <n v="17096"/>
    <s v="C561229"/>
    <n v="22784"/>
    <s v="LANTERN CREAM GAZEBO"/>
    <d v="2011-07-26T00:00:00"/>
    <d v="1899-12-30T10:18:00"/>
    <n v="1"/>
    <s v="$4.95"/>
    <s v="$4.95"/>
    <x v="1"/>
  </r>
  <r>
    <n v="17422"/>
    <s v="C561233"/>
    <n v="22231"/>
    <s v="JIGSAW TREE WITH BIRDHOUSE"/>
    <d v="2011-07-26T00:00:00"/>
    <d v="1899-12-30T10:24:00"/>
    <n v="1"/>
    <s v="$0.59"/>
    <s v="$0.59"/>
    <x v="1"/>
  </r>
  <r>
    <n v="17675"/>
    <s v="C561238"/>
    <n v="22382"/>
    <s v="LUNCH BAG SPACEBOY DESIGN"/>
    <d v="2011-07-26T00:00:00"/>
    <d v="1899-12-30T10:31:00"/>
    <n v="1"/>
    <s v="$1.65"/>
    <s v="$1.65"/>
    <x v="1"/>
  </r>
  <r>
    <n v="17675"/>
    <s v="C561238"/>
    <n v="23243"/>
    <s v="SET OF TEA COFFEE SUGAR TINS PANTRY"/>
    <d v="2011-07-26T00:00:00"/>
    <d v="1899-12-30T10:31:00"/>
    <n v="1"/>
    <s v="$4.95"/>
    <s v="$4.95"/>
    <x v="1"/>
  </r>
  <r>
    <n v="17677"/>
    <s v="C561240"/>
    <n v="84949"/>
    <s v="SILVER HANGING T-LIGHT HOLDER"/>
    <d v="2011-07-26T00:00:00"/>
    <d v="1899-12-30T10:33:00"/>
    <n v="1"/>
    <s v="$1.65"/>
    <s v="$1.65"/>
    <x v="1"/>
  </r>
  <r>
    <n v="17693"/>
    <s v="C561370"/>
    <n v="22139"/>
    <s v="RETROSPOT TEA SET CERAMIC 11 PC"/>
    <d v="2011-07-26T00:00:00"/>
    <d v="1899-12-30T16:22:00"/>
    <n v="1"/>
    <s v="$4.95"/>
    <s v="$4.95"/>
    <x v="1"/>
  </r>
  <r>
    <n v="17693"/>
    <s v="C561380"/>
    <n v="22624"/>
    <s v="IVORY KITCHEN SCALES"/>
    <d v="2011-07-26T00:00:00"/>
    <d v="1899-12-30T17:12:00"/>
    <n v="1"/>
    <s v="$8.50"/>
    <s v="$8.5"/>
    <x v="1"/>
  </r>
  <r>
    <n v="14534"/>
    <s v="C561510"/>
    <n v="22729"/>
    <s v="ALARM CLOCK BAKELIKE ORANGE"/>
    <d v="2011-07-27T00:00:00"/>
    <d v="1899-12-30T14:51:00"/>
    <n v="1"/>
    <s v="$3.75"/>
    <s v="$3.75"/>
    <x v="1"/>
  </r>
  <r>
    <n v="15289"/>
    <s v="C561469"/>
    <n v="21179"/>
    <s v="NO JUNK MAIL METAL SIGN"/>
    <d v="2011-07-27T00:00:00"/>
    <d v="1899-12-30T13:13:00"/>
    <n v="12"/>
    <s v="$0.39"/>
    <s v="$4.68"/>
    <x v="1"/>
  </r>
  <r>
    <n v="12722"/>
    <s v="C561621"/>
    <n v="85066"/>
    <s v="CREAM SWEETHEART MINI CHEST"/>
    <d v="2011-07-28T00:00:00"/>
    <d v="1899-12-30T13:41:00"/>
    <n v="1"/>
    <s v="$12.75"/>
    <s v="$12.75"/>
    <x v="3"/>
  </r>
  <r>
    <n v="13109"/>
    <s v="C561598"/>
    <n v="22139"/>
    <s v="RETROSPOT TEA SET CERAMIC 11 PC"/>
    <d v="2011-07-28T00:00:00"/>
    <d v="1899-12-30T11:27:00"/>
    <n v="1"/>
    <s v="$4.95"/>
    <s v="$4.95"/>
    <x v="1"/>
  </r>
  <r>
    <n v="13136"/>
    <s v="C561684"/>
    <n v="22725"/>
    <s v="ALARM CLOCK BAKELIKE CHOCOLATE"/>
    <d v="2011-07-28T00:00:00"/>
    <d v="1899-12-30T19:36:00"/>
    <n v="1"/>
    <s v="$3.75"/>
    <s v="$3.75"/>
    <x v="1"/>
  </r>
  <r>
    <n v="13136"/>
    <s v="C561684"/>
    <n v="22423"/>
    <s v="REGENCY CAKESTAND 3 TIER"/>
    <d v="2011-07-28T00:00:00"/>
    <d v="1899-12-30T19:36:00"/>
    <n v="1"/>
    <s v="$12.75"/>
    <s v="$12.75"/>
    <x v="1"/>
  </r>
  <r>
    <n v="13420"/>
    <s v="C561606"/>
    <n v="21314"/>
    <s v="SMALL GLASS HEART TRINKET POT"/>
    <d v="2011-07-28T00:00:00"/>
    <d v="1899-12-30T12:10:00"/>
    <n v="1"/>
    <s v="$2.10"/>
    <s v="$2.1"/>
    <x v="1"/>
  </r>
  <r>
    <n v="14194"/>
    <s v="C561613"/>
    <n v="22892"/>
    <s v="SET OF SALT AND PEPPER TOADSTOOLS"/>
    <d v="2011-07-28T00:00:00"/>
    <d v="1899-12-30T12:46:00"/>
    <n v="1"/>
    <s v="$1.25"/>
    <s v="$1.25"/>
    <x v="1"/>
  </r>
  <r>
    <n v="14194"/>
    <s v="C561613"/>
    <n v="21623"/>
    <s v="VINTAGE UNION JACK MEMOBOARD"/>
    <d v="2011-07-28T00:00:00"/>
    <d v="1899-12-30T12:46:00"/>
    <n v="1"/>
    <s v="$9.95"/>
    <s v="$9.95"/>
    <x v="1"/>
  </r>
  <r>
    <n v="15708"/>
    <s v="C561591"/>
    <n v="22768"/>
    <s v="FAMILY PHOTO FRAME CORNICE"/>
    <d v="2011-07-28T00:00:00"/>
    <d v="1899-12-30T11:17:00"/>
    <n v="1"/>
    <s v="$9.95"/>
    <s v="$9.95"/>
    <x v="1"/>
  </r>
  <r>
    <n v="15827"/>
    <s v="C561608"/>
    <n v="22720"/>
    <s v="SET OF 3 CAKE TINS PANTRY DESIGN"/>
    <d v="2011-07-28T00:00:00"/>
    <d v="1899-12-30T12:19:00"/>
    <n v="1"/>
    <s v="$4.95"/>
    <s v="$4.95"/>
    <x v="1"/>
  </r>
  <r>
    <n v="15827"/>
    <s v="C561608"/>
    <n v="22423"/>
    <s v="REGENCY CAKESTAND 3 TIER"/>
    <d v="2011-07-28T00:00:00"/>
    <d v="1899-12-30T12:19:00"/>
    <n v="1"/>
    <s v="$12.75"/>
    <s v="$12.75"/>
    <x v="1"/>
  </r>
  <r>
    <n v="16133"/>
    <s v="C561589"/>
    <n v="22457"/>
    <s v="NATURAL SLATE HEART CHALKBOARD"/>
    <d v="2011-07-28T00:00:00"/>
    <d v="1899-12-30T10:57:00"/>
    <n v="1"/>
    <s v="$2.95"/>
    <s v="$2.95"/>
    <x v="1"/>
  </r>
  <r>
    <n v="16133"/>
    <s v="C561589"/>
    <n v="23249"/>
    <s v="VINTAGE RED ENAMEL TRIM PLATE"/>
    <d v="2011-07-28T00:00:00"/>
    <d v="1899-12-30T10:57:00"/>
    <n v="1"/>
    <s v="$1.65"/>
    <s v="$1.65"/>
    <x v="1"/>
  </r>
  <r>
    <n v="16133"/>
    <s v="C561589"/>
    <n v="22960"/>
    <s v="JAM MAKING SET WITH JARS"/>
    <d v="2011-07-28T00:00:00"/>
    <d v="1899-12-30T10:57:00"/>
    <n v="1"/>
    <s v="$4.25"/>
    <s v="$4.25"/>
    <x v="1"/>
  </r>
  <r>
    <n v="16558"/>
    <s v="C561596"/>
    <n v="22464"/>
    <s v="HANGING METAL HEART LANTERN"/>
    <d v="2011-07-28T00:00:00"/>
    <d v="1899-12-30T11:23:00"/>
    <n v="1"/>
    <s v="$1.65"/>
    <s v="$1.65"/>
    <x v="1"/>
  </r>
  <r>
    <n v="17649"/>
    <s v="C561587"/>
    <n v="22843"/>
    <s v="BISCUIT TIN VINTAGE GREEN"/>
    <d v="2011-07-28T00:00:00"/>
    <d v="1899-12-30T10:50:00"/>
    <n v="1"/>
    <s v="$6.75"/>
    <s v="$6.75"/>
    <x v="1"/>
  </r>
  <r>
    <n v="17671"/>
    <s v="C561594"/>
    <n v="21090"/>
    <s v="SET/6 COLLAGE PAPER PLATES"/>
    <d v="2011-07-28T00:00:00"/>
    <d v="1899-12-30T11:22:00"/>
    <n v="12"/>
    <s v="$0.39"/>
    <s v="$4.68"/>
    <x v="1"/>
  </r>
  <r>
    <n v="17671"/>
    <s v="C561594"/>
    <n v="23249"/>
    <s v="VINTAGE RED ENAMEL TRIM PLATE"/>
    <d v="2011-07-28T00:00:00"/>
    <d v="1899-12-30T11:22:00"/>
    <n v="24"/>
    <s v="$1.65"/>
    <s v="$39.6"/>
    <x v="1"/>
  </r>
  <r>
    <n v="17671"/>
    <s v="C561594"/>
    <n v="23251"/>
    <s v="VINTAGE RED ENAMEL TRIM MUG"/>
    <d v="2011-07-28T00:00:00"/>
    <d v="1899-12-30T11:22:00"/>
    <n v="24"/>
    <s v="$1.25"/>
    <s v="$30"/>
    <x v="1"/>
  </r>
  <r>
    <n v="17671"/>
    <s v="C561594"/>
    <n v="23250"/>
    <s v="VINTAGE RED TRIM ENAMEL BOWL"/>
    <d v="2011-07-28T00:00:00"/>
    <d v="1899-12-30T11:22:00"/>
    <n v="24"/>
    <s v="$1.25"/>
    <s v="$30"/>
    <x v="1"/>
  </r>
  <r>
    <n v="12709"/>
    <s v="C561703"/>
    <n v="20685"/>
    <s v="DOORMAT RED RETROSPOT"/>
    <d v="2011-07-29T00:00:00"/>
    <d v="1899-12-30T11:07:00"/>
    <n v="1"/>
    <s v="$6.75"/>
    <s v="$6.75"/>
    <x v="0"/>
  </r>
  <r>
    <n v="12709"/>
    <s v="C561703"/>
    <n v="21658"/>
    <s v="GLASS  BEURRE DISH"/>
    <d v="2011-07-29T00:00:00"/>
    <d v="1899-12-30T11:07:00"/>
    <n v="1"/>
    <s v="$3.39"/>
    <s v="$3.39"/>
    <x v="0"/>
  </r>
  <r>
    <n v="12709"/>
    <s v="C561703"/>
    <n v="23111"/>
    <s v="PARISIENNE SEWING BOX"/>
    <d v="2011-07-29T00:00:00"/>
    <d v="1899-12-30T11:07:00"/>
    <n v="1"/>
    <s v="$12.50"/>
    <s v="$12.5"/>
    <x v="0"/>
  </r>
  <r>
    <n v="17841"/>
    <s v="C561725"/>
    <n v="82581"/>
    <s v="TOILET METAL SIGN"/>
    <d v="2011-07-29T00:00:00"/>
    <d v="1899-12-30T12:10:00"/>
    <n v="1"/>
    <s v="$0.55"/>
    <s v="$0.55"/>
    <x v="1"/>
  </r>
  <r>
    <n v="17841"/>
    <s v="C561725"/>
    <n v="21672"/>
    <s v="WHITE SPOT RED CERAMIC DRAWER KNOB"/>
    <d v="2011-07-29T00:00:00"/>
    <d v="1899-12-30T12:10:00"/>
    <n v="1"/>
    <s v="$1.25"/>
    <s v="$1.25"/>
    <x v="1"/>
  </r>
  <r>
    <n v="14738"/>
    <s v="C562016"/>
    <n v="21650"/>
    <s v="ASSORTED TUTTI FRUTTI BRACELET"/>
    <d v="2011-08-01T00:00:00"/>
    <d v="1899-12-30T14:12:00"/>
    <n v="24"/>
    <s v="$0.19"/>
    <s v="$4.56"/>
    <x v="1"/>
  </r>
  <r>
    <n v="13081"/>
    <s v="C562124"/>
    <n v="23168"/>
    <s v="CLASSIC CAFE SUGAR DISPENSER"/>
    <d v="2011-08-02T00:00:00"/>
    <d v="1899-12-30T17:23:00"/>
    <n v="1"/>
    <s v="$1.04"/>
    <s v="$1.04"/>
    <x v="1"/>
  </r>
  <r>
    <n v="13081"/>
    <s v="C562124"/>
    <s v="15058A"/>
    <s v="BLUE POLKADOT GARDEN PARASOL"/>
    <d v="2011-08-02T00:00:00"/>
    <d v="1899-12-30T17:23:00"/>
    <n v="1"/>
    <s v="$6.75"/>
    <s v="$6.75"/>
    <x v="1"/>
  </r>
  <r>
    <n v="13081"/>
    <s v="C562124"/>
    <n v="22698"/>
    <s v="PINK REGENCY TEACUP AND SAUCER"/>
    <d v="2011-08-02T00:00:00"/>
    <d v="1899-12-30T17:23:00"/>
    <n v="1"/>
    <s v="$2.55"/>
    <s v="$2.55"/>
    <x v="1"/>
  </r>
  <r>
    <n v="13505"/>
    <s v="C562119"/>
    <n v="22699"/>
    <s v="ROSES REGENCY TEACUP AND SAUCER"/>
    <d v="2011-08-02T00:00:00"/>
    <d v="1899-12-30T16:26:00"/>
    <n v="6"/>
    <s v="$2.95"/>
    <s v="$17.7"/>
    <x v="12"/>
  </r>
  <r>
    <n v="13505"/>
    <s v="C562119"/>
    <n v="23245"/>
    <s v="SET OF 3 REGENCY CAKE TINS"/>
    <d v="2011-08-02T00:00:00"/>
    <d v="1899-12-30T16:26:00"/>
    <n v="1"/>
    <s v="$4.95"/>
    <s v="$4.95"/>
    <x v="12"/>
  </r>
  <r>
    <n v="13534"/>
    <s v="C562048"/>
    <n v="22384"/>
    <s v="LUNCH BAG PINK POLKADOT"/>
    <d v="2011-08-02T00:00:00"/>
    <d v="1899-12-30T11:19:00"/>
    <n v="1"/>
    <s v="$1.65"/>
    <s v="$1.65"/>
    <x v="1"/>
  </r>
  <r>
    <n v="13534"/>
    <s v="C562048"/>
    <n v="23209"/>
    <s v="LUNCH BAG DOILEY PATTERN"/>
    <d v="2011-08-02T00:00:00"/>
    <d v="1899-12-30T11:19:00"/>
    <n v="1"/>
    <s v="$1.65"/>
    <s v="$1.65"/>
    <x v="1"/>
  </r>
  <r>
    <n v="15125"/>
    <s v="C562111"/>
    <n v="23240"/>
    <s v="SET OF 4 KNICK KNACK TINS DOILEY"/>
    <d v="2011-08-02T00:00:00"/>
    <d v="1899-12-30T15:48:00"/>
    <n v="1"/>
    <s v="$3.75"/>
    <s v="$3.75"/>
    <x v="1"/>
  </r>
  <r>
    <n v="15311"/>
    <s v="C562097"/>
    <n v="82483"/>
    <s v="WOOD 2 DRAWER CABINET WHITE FINISH"/>
    <d v="2011-08-02T00:00:00"/>
    <d v="1899-12-30T13:19:00"/>
    <n v="1"/>
    <s v="$5.95"/>
    <s v="$5.95"/>
    <x v="1"/>
  </r>
  <r>
    <n v="15311"/>
    <s v="C562097"/>
    <n v="20724"/>
    <s v="RED RETROSPOT CHARLOTTE BAG"/>
    <d v="2011-08-02T00:00:00"/>
    <d v="1899-12-30T13:19:00"/>
    <n v="1"/>
    <s v="$0.72"/>
    <s v="$0.72"/>
    <x v="1"/>
  </r>
  <r>
    <n v="15311"/>
    <s v="C562097"/>
    <n v="23199"/>
    <s v="JUMBO BAG APPLES"/>
    <d v="2011-08-02T00:00:00"/>
    <d v="1899-12-30T13:19:00"/>
    <n v="1"/>
    <s v="$1.79"/>
    <s v="$1.79"/>
    <x v="1"/>
  </r>
  <r>
    <n v="15311"/>
    <s v="C562097"/>
    <n v="20712"/>
    <s v="JUMBO BAG WOODLAND ANIMALS"/>
    <d v="2011-08-02T00:00:00"/>
    <d v="1899-12-30T13:19:00"/>
    <n v="1"/>
    <s v="$1.79"/>
    <s v="$1.79"/>
    <x v="1"/>
  </r>
  <r>
    <n v="15311"/>
    <s v="C562097"/>
    <n v="22384"/>
    <s v="LUNCH BAG PINK POLKADOT"/>
    <d v="2011-08-02T00:00:00"/>
    <d v="1899-12-30T13:19:00"/>
    <n v="1"/>
    <s v="$1.45"/>
    <s v="$1.45"/>
    <x v="1"/>
  </r>
  <r>
    <n v="15311"/>
    <s v="C562097"/>
    <n v="22197"/>
    <s v="POPCORN HOLDER"/>
    <d v="2011-08-02T00:00:00"/>
    <d v="1899-12-30T13:19:00"/>
    <n v="1"/>
    <s v="$0.72"/>
    <s v="$0.72"/>
    <x v="1"/>
  </r>
  <r>
    <n v="15311"/>
    <s v="C562097"/>
    <s v="85099B"/>
    <s v="JUMBO BAG RED RETROSPOT"/>
    <d v="2011-08-02T00:00:00"/>
    <d v="1899-12-30T13:19:00"/>
    <n v="1"/>
    <s v="$1.79"/>
    <s v="$1.79"/>
    <x v="1"/>
  </r>
  <r>
    <n v="15602"/>
    <s v="C562051"/>
    <n v="22423"/>
    <s v="REGENCY CAKESTAND 3 TIER"/>
    <d v="2011-08-02T00:00:00"/>
    <d v="1899-12-30T11:58:00"/>
    <n v="1"/>
    <s v="$12.75"/>
    <s v="$12.75"/>
    <x v="1"/>
  </r>
  <r>
    <n v="15764"/>
    <s v="C562126"/>
    <n v="23243"/>
    <s v="SET OF TEA COFFEE SUGAR TINS PANTRY"/>
    <d v="2011-08-02T00:00:00"/>
    <d v="1899-12-30T17:31:00"/>
    <n v="1"/>
    <s v="$4.95"/>
    <s v="$4.95"/>
    <x v="1"/>
  </r>
  <r>
    <n v="15810"/>
    <s v="C562116"/>
    <n v="21931"/>
    <s v="JUMBO STORAGE BAG SUKI"/>
    <d v="2011-08-02T00:00:00"/>
    <d v="1899-12-30T16:19:00"/>
    <n v="1"/>
    <s v="$2.08"/>
    <s v="$2.08"/>
    <x v="1"/>
  </r>
  <r>
    <n v="16316"/>
    <s v="C562110"/>
    <n v="22655"/>
    <s v="VINTAGE RED KITCHEN CABINET"/>
    <d v="2011-08-02T00:00:00"/>
    <d v="1899-12-30T15:46:00"/>
    <n v="1"/>
    <s v="$125.00"/>
    <s v="$125"/>
    <x v="1"/>
  </r>
  <r>
    <n v="16523"/>
    <s v="C562121"/>
    <n v="22061"/>
    <s v="LARGE CAKE STAND  HANGING STRAWBERY"/>
    <d v="2011-08-02T00:00:00"/>
    <d v="1899-12-30T17:15:00"/>
    <n v="1"/>
    <s v="$9.95"/>
    <s v="$9.95"/>
    <x v="1"/>
  </r>
  <r>
    <n v="16523"/>
    <s v="C562121"/>
    <n v="22847"/>
    <s v="BREAD BIN DINER STYLE IVORY"/>
    <d v="2011-08-02T00:00:00"/>
    <d v="1899-12-30T17:15:00"/>
    <n v="1"/>
    <s v="$14.95"/>
    <s v="$14.95"/>
    <x v="1"/>
  </r>
  <r>
    <n v="16628"/>
    <s v="C562117"/>
    <n v="22356"/>
    <s v="CHARLOTTE BAG PINK POLKADOT"/>
    <d v="2011-08-02T00:00:00"/>
    <d v="1899-12-30T16:20:00"/>
    <n v="1"/>
    <s v="$0.85"/>
    <s v="$0.85"/>
    <x v="1"/>
  </r>
  <r>
    <n v="12757"/>
    <s v="C562144"/>
    <n v="21643"/>
    <s v="ASSORTED TUTTI FRUTTI MIRROR"/>
    <d v="2011-08-03T00:00:00"/>
    <d v="1899-12-30T10:43:00"/>
    <n v="12"/>
    <s v="$1.25"/>
    <s v="$15"/>
    <x v="5"/>
  </r>
  <r>
    <n v="12921"/>
    <s v="C562139"/>
    <n v="84978"/>
    <s v="HANGING HEART JAR T-LIGHT HOLDER"/>
    <d v="2011-08-03T00:00:00"/>
    <d v="1899-12-30T10:10:00"/>
    <n v="1"/>
    <s v="$1.25"/>
    <s v="$1.25"/>
    <x v="1"/>
  </r>
  <r>
    <n v="13534"/>
    <s v="C562149"/>
    <n v="21930"/>
    <s v="JUMBO STORAGE BAG SKULLS"/>
    <d v="2011-08-03T00:00:00"/>
    <d v="1899-12-30T10:49:00"/>
    <n v="1"/>
    <s v="$2.08"/>
    <s v="$2.08"/>
    <x v="1"/>
  </r>
  <r>
    <n v="13534"/>
    <s v="C562149"/>
    <n v="20711"/>
    <s v="JUMBO BAG TOYS"/>
    <d v="2011-08-03T00:00:00"/>
    <d v="1899-12-30T10:49:00"/>
    <n v="1"/>
    <s v="$2.08"/>
    <s v="$2.08"/>
    <x v="1"/>
  </r>
  <r>
    <n v="13534"/>
    <s v="C562149"/>
    <n v="23205"/>
    <s v="CHARLOTTE BAG VINTAGE ALPHABET"/>
    <d v="2011-08-03T00:00:00"/>
    <d v="1899-12-30T10:49:00"/>
    <n v="1"/>
    <s v="$0.85"/>
    <s v="$0.85"/>
    <x v="1"/>
  </r>
  <r>
    <n v="13534"/>
    <s v="C562149"/>
    <n v="23204"/>
    <s v="CHARLOTTE BAG APPLES DESIGN"/>
    <d v="2011-08-03T00:00:00"/>
    <d v="1899-12-30T10:49:00"/>
    <n v="1"/>
    <s v="$0.85"/>
    <s v="$0.85"/>
    <x v="1"/>
  </r>
  <r>
    <n v="13534"/>
    <s v="C562149"/>
    <n v="23203"/>
    <s v="JUMBO BAG DOILEY PATTERNS"/>
    <d v="2011-08-03T00:00:00"/>
    <d v="1899-12-30T10:49:00"/>
    <n v="1"/>
    <s v="$2.08"/>
    <s v="$2.08"/>
    <x v="1"/>
  </r>
  <r>
    <n v="14056"/>
    <s v="C562267"/>
    <n v="21888"/>
    <s v="BINGO SET"/>
    <d v="2011-08-03T00:00:00"/>
    <d v="1899-12-30T16:33:00"/>
    <n v="1"/>
    <s v="$3.75"/>
    <s v="$3.75"/>
    <x v="1"/>
  </r>
  <r>
    <n v="14056"/>
    <s v="C562267"/>
    <n v="84755"/>
    <s v="COLOUR GLASS T-LIGHT HOLDER HANGING"/>
    <d v="2011-08-03T00:00:00"/>
    <d v="1899-12-30T16:33:00"/>
    <n v="1"/>
    <s v="$0.65"/>
    <s v="$0.65"/>
    <x v="1"/>
  </r>
  <r>
    <n v="16180"/>
    <s v="C562147"/>
    <n v="22699"/>
    <s v="ROSES REGENCY TEACUP AND SAUCER"/>
    <d v="2011-08-03T00:00:00"/>
    <d v="1899-12-30T10:47:00"/>
    <n v="1"/>
    <s v="$2.95"/>
    <s v="$2.95"/>
    <x v="1"/>
  </r>
  <r>
    <n v="16180"/>
    <s v="C562147"/>
    <n v="22328"/>
    <s v="ROUND SNACK BOXES SET OF 4 FRUITS"/>
    <d v="2011-08-03T00:00:00"/>
    <d v="1899-12-30T10:47:00"/>
    <n v="1"/>
    <s v="$2.95"/>
    <s v="$2.95"/>
    <x v="1"/>
  </r>
  <r>
    <n v="16180"/>
    <s v="C562147"/>
    <n v="22697"/>
    <s v="GREEN REGENCY TEACUP AND SAUCER"/>
    <d v="2011-08-03T00:00:00"/>
    <d v="1899-12-30T10:47:00"/>
    <n v="1"/>
    <s v="$2.95"/>
    <s v="$2.95"/>
    <x v="1"/>
  </r>
  <r>
    <n v="16180"/>
    <s v="C562147"/>
    <n v="22064"/>
    <s v="PINK DOUGHNUT TRINKET POT"/>
    <d v="2011-08-03T00:00:00"/>
    <d v="1899-12-30T10:47:00"/>
    <n v="1"/>
    <s v="$1.65"/>
    <s v="$1.65"/>
    <x v="1"/>
  </r>
  <r>
    <n v="16180"/>
    <s v="C562147"/>
    <n v="23206"/>
    <s v="LUNCH BAG APPLE DESIGN"/>
    <d v="2011-08-03T00:00:00"/>
    <d v="1899-12-30T10:47:00"/>
    <n v="1"/>
    <s v="$1.65"/>
    <s v="$1.65"/>
    <x v="1"/>
  </r>
  <r>
    <n v="16180"/>
    <s v="C562147"/>
    <n v="22649"/>
    <s v="STRAWBERRY FAIRY CAKE TEAPOT"/>
    <d v="2011-08-03T00:00:00"/>
    <d v="1899-12-30T10:47:00"/>
    <n v="1"/>
    <s v="$4.95"/>
    <s v="$4.95"/>
    <x v="1"/>
  </r>
  <r>
    <n v="16180"/>
    <s v="C562147"/>
    <n v="21232"/>
    <s v="STRAWBERRY CERAMIC TRINKET BOX"/>
    <d v="2011-08-03T00:00:00"/>
    <d v="1899-12-30T10:47:00"/>
    <n v="1"/>
    <s v="$1.25"/>
    <s v="$1.25"/>
    <x v="1"/>
  </r>
  <r>
    <n v="16525"/>
    <s v="C562221"/>
    <n v="21155"/>
    <s v="RED RETROSPOT PEG BAG"/>
    <d v="2011-08-03T00:00:00"/>
    <d v="1899-12-30T14:22:00"/>
    <n v="6"/>
    <s v="$2.55"/>
    <s v="$15.3"/>
    <x v="1"/>
  </r>
  <r>
    <n v="16525"/>
    <s v="C562221"/>
    <n v="21916"/>
    <s v="SET 12 RETRO WHITE CHALK STICKS"/>
    <d v="2011-08-03T00:00:00"/>
    <d v="1899-12-30T14:22:00"/>
    <n v="24"/>
    <s v="$0.42"/>
    <s v="$10.08"/>
    <x v="1"/>
  </r>
  <r>
    <n v="17053"/>
    <s v="C562151"/>
    <n v="22637"/>
    <s v="PIGGY BANK RETROSPOT"/>
    <d v="2011-08-03T00:00:00"/>
    <d v="1899-12-30T10:55:00"/>
    <n v="1"/>
    <s v="$2.10"/>
    <s v="$2.1"/>
    <x v="1"/>
  </r>
  <r>
    <n v="12476"/>
    <s v="C562281"/>
    <n v="22423"/>
    <s v="REGENCY CAKESTAND 3 TIER"/>
    <d v="2011-08-04T00:00:00"/>
    <d v="1899-12-30T10:36:00"/>
    <n v="1"/>
    <s v="$12.75"/>
    <s v="$12.75"/>
    <x v="0"/>
  </r>
  <r>
    <n v="12476"/>
    <s v="C562281"/>
    <n v="23020"/>
    <s v="GLASS  SONGBIRD STORAGE JAR"/>
    <d v="2011-08-04T00:00:00"/>
    <d v="1899-12-30T10:36:00"/>
    <n v="1"/>
    <s v="$12.50"/>
    <s v="$12.5"/>
    <x v="0"/>
  </r>
  <r>
    <n v="12584"/>
    <s v="C562423"/>
    <n v="22423"/>
    <s v="REGENCY CAKESTAND 3 TIER"/>
    <d v="2011-08-04T00:00:00"/>
    <d v="1899-12-30T17:06:00"/>
    <n v="1"/>
    <s v="$12.75"/>
    <s v="$12.75"/>
    <x v="10"/>
  </r>
  <r>
    <n v="12584"/>
    <s v="C562425"/>
    <n v="23243"/>
    <s v="SET OF TEA COFFEE SUGAR TINS PANTRY"/>
    <d v="2011-08-04T00:00:00"/>
    <d v="1899-12-30T17:08:00"/>
    <n v="1"/>
    <s v="$4.95"/>
    <s v="$4.95"/>
    <x v="10"/>
  </r>
  <r>
    <n v="14621"/>
    <s v="C562438"/>
    <n v="22423"/>
    <s v="REGENCY CAKESTAND 3 TIER"/>
    <d v="2011-08-04T00:00:00"/>
    <d v="1899-12-30T17:58:00"/>
    <n v="1"/>
    <s v="$12.75"/>
    <s v="$12.75"/>
    <x v="1"/>
  </r>
  <r>
    <n v="14621"/>
    <s v="C562438"/>
    <n v="84755"/>
    <s v="COLOUR GLASS T-LIGHT HOLDER HANGING"/>
    <d v="2011-08-04T00:00:00"/>
    <d v="1899-12-30T17:58:00"/>
    <n v="1"/>
    <s v="$0.65"/>
    <s v="$0.65"/>
    <x v="1"/>
  </r>
  <r>
    <n v="14911"/>
    <s v="C562375"/>
    <n v="23315"/>
    <s v="IVORY REFECTORY CLOCK"/>
    <d v="2011-08-04T00:00:00"/>
    <d v="1899-12-30T14:46:00"/>
    <n v="12"/>
    <s v="$8.15"/>
    <s v="$97.8"/>
    <x v="2"/>
  </r>
  <r>
    <n v="14911"/>
    <s v="C562375"/>
    <n v="23307"/>
    <s v="SET OF 60 PANTRY DESIGN CAKE CASES"/>
    <d v="2011-08-04T00:00:00"/>
    <d v="1899-12-30T14:46:00"/>
    <n v="24"/>
    <s v="$0.55"/>
    <s v="$13.2"/>
    <x v="2"/>
  </r>
  <r>
    <n v="14911"/>
    <s v="C562375"/>
    <n v="23173"/>
    <s v="REGENCY TEAPOT ROSES"/>
    <d v="2011-08-04T00:00:00"/>
    <d v="1899-12-30T14:46:00"/>
    <n v="24"/>
    <s v="$8.15"/>
    <s v="$195.6"/>
    <x v="2"/>
  </r>
  <r>
    <n v="14911"/>
    <s v="C562375"/>
    <n v="23169"/>
    <s v="CLASSIC GLASS COOKIE JAR"/>
    <d v="2011-08-04T00:00:00"/>
    <d v="1899-12-30T14:46:00"/>
    <n v="6"/>
    <s v="$4.15"/>
    <s v="$24.9"/>
    <x v="2"/>
  </r>
  <r>
    <n v="14911"/>
    <s v="C562375"/>
    <n v="23166"/>
    <s v="MEDIUM CERAMIC TOP STORAGE JAR"/>
    <d v="2011-08-04T00:00:00"/>
    <d v="1899-12-30T14:46:00"/>
    <n v="12"/>
    <s v="$1.25"/>
    <s v="$15"/>
    <x v="2"/>
  </r>
  <r>
    <n v="14911"/>
    <s v="C562375"/>
    <n v="22978"/>
    <s v="PANTRY ROLLING PIN"/>
    <d v="2011-08-04T00:00:00"/>
    <d v="1899-12-30T14:46:00"/>
    <n v="24"/>
    <s v="$3.39"/>
    <s v="$81.36"/>
    <x v="2"/>
  </r>
  <r>
    <n v="14911"/>
    <s v="C562375"/>
    <n v="22907"/>
    <s v="PACK OF 20 NAPKINS PANTRY DESIGN"/>
    <d v="2011-08-04T00:00:00"/>
    <d v="1899-12-30T14:46:00"/>
    <n v="12"/>
    <s v="$0.85"/>
    <s v="$10.2"/>
    <x v="2"/>
  </r>
  <r>
    <n v="14911"/>
    <s v="C562375"/>
    <n v="22193"/>
    <s v="RED DINER WALL CLOCK"/>
    <d v="2011-08-04T00:00:00"/>
    <d v="1899-12-30T14:46:00"/>
    <n v="12"/>
    <s v="$7.65"/>
    <s v="$91.8"/>
    <x v="2"/>
  </r>
  <r>
    <n v="14911"/>
    <s v="C562375"/>
    <n v="22192"/>
    <s v="BLUE DINER WALL CLOCK"/>
    <d v="2011-08-04T00:00:00"/>
    <d v="1899-12-30T14:46:00"/>
    <n v="12"/>
    <s v="$7.65"/>
    <s v="$91.8"/>
    <x v="2"/>
  </r>
  <r>
    <n v="14911"/>
    <s v="C562375"/>
    <n v="21977"/>
    <s v="PACK OF 60 PINK PAISLEY CAKE CASES"/>
    <d v="2011-08-04T00:00:00"/>
    <d v="1899-12-30T14:46:00"/>
    <n v="24"/>
    <s v="$0.55"/>
    <s v="$13.2"/>
    <x v="2"/>
  </r>
  <r>
    <n v="16133"/>
    <s v="C562280"/>
    <n v="23020"/>
    <s v="GLASS  SONGBIRD STORAGE JAR"/>
    <d v="2011-08-04T00:00:00"/>
    <d v="1899-12-30T10:31:00"/>
    <n v="1"/>
    <s v="$12.50"/>
    <s v="$12.5"/>
    <x v="1"/>
  </r>
  <r>
    <n v="16133"/>
    <s v="C562280"/>
    <s v="84926F"/>
    <s v="PSYCHEDELIC TILE COASTER"/>
    <d v="2011-08-04T00:00:00"/>
    <d v="1899-12-30T10:31:00"/>
    <n v="24"/>
    <s v="$0.29"/>
    <s v="$6.96"/>
    <x v="1"/>
  </r>
  <r>
    <n v="17811"/>
    <s v="C562367"/>
    <n v="22203"/>
    <s v="MILK PAN RED RETROSPOT"/>
    <d v="2011-08-04T00:00:00"/>
    <d v="1899-12-30T14:03:00"/>
    <n v="1"/>
    <s v="$3.75"/>
    <s v="$3.75"/>
    <x v="1"/>
  </r>
  <r>
    <n v="13813"/>
    <s v="C562522"/>
    <n v="22139"/>
    <s v="RETROSPOT TEA SET CERAMIC 11 PC"/>
    <d v="2011-08-05T00:00:00"/>
    <d v="1899-12-30T12:49:00"/>
    <n v="1"/>
    <s v="$4.95"/>
    <s v="$4.95"/>
    <x v="0"/>
  </r>
  <r>
    <n v="13813"/>
    <s v="C562522"/>
    <n v="22169"/>
    <s v="FAMILY ALBUM WHITE PICTURE FRAME"/>
    <d v="2011-08-05T00:00:00"/>
    <d v="1899-12-30T12:49:00"/>
    <n v="1"/>
    <s v="$8.50"/>
    <s v="$8.5"/>
    <x v="0"/>
  </r>
  <r>
    <n v="16729"/>
    <s v="C562561"/>
    <n v="22656"/>
    <s v="VINTAGE BLUE KITCHEN CABINET"/>
    <d v="2011-08-05T00:00:00"/>
    <d v="1899-12-30T17:13:00"/>
    <n v="1"/>
    <s v="$125.00"/>
    <s v="$125"/>
    <x v="1"/>
  </r>
  <r>
    <n v="16743"/>
    <s v="C562559"/>
    <n v="21232"/>
    <s v="STRAWBERRY CERAMIC TRINKET BOX"/>
    <d v="2011-08-05T00:00:00"/>
    <d v="1899-12-30T17:08:00"/>
    <n v="24"/>
    <s v="$1.25"/>
    <s v="$30"/>
    <x v="1"/>
  </r>
  <r>
    <n v="12748"/>
    <s v="C562594"/>
    <n v="22464"/>
    <s v="HANGING METAL HEART LANTERN"/>
    <d v="2011-08-07T00:00:00"/>
    <d v="1899-12-30T15:44:00"/>
    <n v="24"/>
    <s v="$1.65"/>
    <s v="$39.6"/>
    <x v="1"/>
  </r>
  <r>
    <n v="15518"/>
    <s v="C562577"/>
    <n v="23207"/>
    <s v="LUNCH BAG ALPHABET DESIGN"/>
    <d v="2011-08-07T00:00:00"/>
    <d v="1899-12-30T13:09:00"/>
    <n v="1"/>
    <s v="$1.65"/>
    <s v="$1.65"/>
    <x v="1"/>
  </r>
  <r>
    <n v="15640"/>
    <s v="C562582"/>
    <n v="21843"/>
    <s v="RED RETROSPOT CAKE STAND"/>
    <d v="2011-08-07T00:00:00"/>
    <d v="1899-12-30T13:53:00"/>
    <n v="1"/>
    <s v="$10.95"/>
    <s v="$10.95"/>
    <x v="1"/>
  </r>
  <r>
    <n v="15640"/>
    <s v="C562582"/>
    <n v="21452"/>
    <s v="TOADSTOOL MONEY BOX"/>
    <d v="2011-08-07T00:00:00"/>
    <d v="1899-12-30T13:53:00"/>
    <n v="1"/>
    <s v="$2.95"/>
    <s v="$2.95"/>
    <x v="1"/>
  </r>
  <r>
    <n v="15640"/>
    <s v="C562582"/>
    <n v="21452"/>
    <s v="TOADSTOOL MONEY BOX"/>
    <d v="2011-08-07T00:00:00"/>
    <d v="1899-12-30T13:53:00"/>
    <n v="1"/>
    <s v="$2.95"/>
    <s v="$2.95"/>
    <x v="1"/>
  </r>
  <r>
    <n v="15640"/>
    <s v="C562582"/>
    <n v="22241"/>
    <s v="GARLAND WOODEN HAPPY EASTER"/>
    <d v="2011-08-07T00:00:00"/>
    <d v="1899-12-30T13:53:00"/>
    <n v="1"/>
    <s v="$1.25"/>
    <s v="$1.25"/>
    <x v="1"/>
  </r>
  <r>
    <n v="15640"/>
    <s v="C562582"/>
    <n v="22634"/>
    <s v="CHILDS BREAKFAST SET SPACEBOY"/>
    <d v="2011-08-07T00:00:00"/>
    <d v="1899-12-30T13:53:00"/>
    <n v="1"/>
    <s v="$9.95"/>
    <s v="$9.95"/>
    <x v="1"/>
  </r>
  <r>
    <n v="15640"/>
    <s v="C562582"/>
    <n v="20751"/>
    <s v="FUNKY WASHING UP GLOVES ASSORTED"/>
    <d v="2011-08-07T00:00:00"/>
    <d v="1899-12-30T13:53:00"/>
    <n v="1"/>
    <s v="$2.10"/>
    <s v="$2.1"/>
    <x v="1"/>
  </r>
  <r>
    <n v="15640"/>
    <s v="C562582"/>
    <n v="23008"/>
    <s v="DOLLY GIRL BABY GIFT SET"/>
    <d v="2011-08-07T00:00:00"/>
    <d v="1899-12-30T13:53:00"/>
    <n v="1"/>
    <s v="$16.95"/>
    <s v="$16.95"/>
    <x v="1"/>
  </r>
  <r>
    <n v="13089"/>
    <s v="C562620"/>
    <n v="22798"/>
    <s v="ANTIQUE GLASS DRESSING TABLE POT"/>
    <d v="2011-08-08T00:00:00"/>
    <d v="1899-12-30T12:34:00"/>
    <n v="1"/>
    <s v="$2.95"/>
    <s v="$2.95"/>
    <x v="1"/>
  </r>
  <r>
    <n v="13089"/>
    <s v="C562620"/>
    <n v="22801"/>
    <s v="ANTIQUE GLASS PEDESTAL BOWL"/>
    <d v="2011-08-08T00:00:00"/>
    <d v="1899-12-30T12:34:00"/>
    <n v="1"/>
    <s v="$3.75"/>
    <s v="$3.75"/>
    <x v="1"/>
  </r>
  <r>
    <n v="13186"/>
    <s v="C562618"/>
    <n v="82600"/>
    <s v="NO SINGING METAL SIGN"/>
    <d v="2011-08-08T00:00:00"/>
    <d v="1899-12-30T12:32:00"/>
    <n v="6"/>
    <s v="$2.10"/>
    <s v="$12.6"/>
    <x v="1"/>
  </r>
  <r>
    <n v="13186"/>
    <s v="C562618"/>
    <n v="22637"/>
    <s v="PIGGY BANK RETROSPOT"/>
    <d v="2011-08-08T00:00:00"/>
    <d v="1899-12-30T12:32:00"/>
    <n v="1"/>
    <s v="$2.55"/>
    <s v="$2.55"/>
    <x v="1"/>
  </r>
  <r>
    <n v="13588"/>
    <s v="C562661"/>
    <n v="22744"/>
    <s v="MAKE YOUR OWN MONSOON CARD KIT"/>
    <d v="2011-08-08T00:00:00"/>
    <d v="1899-12-30T13:40:00"/>
    <n v="6"/>
    <s v="$2.95"/>
    <s v="$17.7"/>
    <x v="1"/>
  </r>
  <r>
    <n v="14606"/>
    <s v="C562648"/>
    <n v="21539"/>
    <s v="RED RETROSPOT BUTTER DISH"/>
    <d v="2011-08-08T00:00:00"/>
    <d v="1899-12-30T12:56:00"/>
    <n v="1"/>
    <s v="$4.95"/>
    <s v="$4.95"/>
    <x v="1"/>
  </r>
  <r>
    <n v="14606"/>
    <s v="C562648"/>
    <n v="22998"/>
    <s v="TRAVEL CARD WALLET KEEP CALM"/>
    <d v="2011-08-08T00:00:00"/>
    <d v="1899-12-30T12:56:00"/>
    <n v="1"/>
    <s v="$0.42"/>
    <s v="$0.42"/>
    <x v="1"/>
  </r>
  <r>
    <n v="15157"/>
    <s v="C562687"/>
    <n v="22233"/>
    <s v="JIGSAW RABBIT AND BIRDHOUSE"/>
    <d v="2011-08-08T00:00:00"/>
    <d v="1899-12-30T13:53:00"/>
    <n v="1"/>
    <s v="$0.59"/>
    <s v="$0.59"/>
    <x v="1"/>
  </r>
  <r>
    <n v="15157"/>
    <s v="C562687"/>
    <n v="21359"/>
    <s v="RELAX LARGE WOOD LETTERS"/>
    <d v="2011-08-08T00:00:00"/>
    <d v="1899-12-30T13:53:00"/>
    <n v="1"/>
    <s v="$3.95"/>
    <s v="$3.95"/>
    <x v="1"/>
  </r>
  <r>
    <n v="15157"/>
    <s v="C562687"/>
    <n v="22287"/>
    <s v="DECORATION WOBBLY CHICKEN"/>
    <d v="2011-08-08T00:00:00"/>
    <d v="1899-12-30T13:53:00"/>
    <n v="12"/>
    <s v="$0.39"/>
    <s v="$4.68"/>
    <x v="1"/>
  </r>
  <r>
    <n v="15157"/>
    <s v="C562687"/>
    <n v="21158"/>
    <s v="MOODY GIRL DOOR HANGER"/>
    <d v="2011-08-08T00:00:00"/>
    <d v="1899-12-30T13:53:00"/>
    <n v="24"/>
    <s v="$0.39"/>
    <s v="$9.36"/>
    <x v="1"/>
  </r>
  <r>
    <n v="16255"/>
    <s v="C562623"/>
    <n v="22772"/>
    <s v="PINK DRAWER KNOB ACRYLIC EDWARDIAN"/>
    <d v="2011-08-08T00:00:00"/>
    <d v="1899-12-30T12:38:00"/>
    <n v="1"/>
    <s v="$1.25"/>
    <s v="$1.25"/>
    <x v="1"/>
  </r>
  <r>
    <n v="16951"/>
    <s v="C562651"/>
    <n v="21991"/>
    <s v="BOHEMIAN COLLAGE STATIONERY SET"/>
    <d v="2011-08-08T00:00:00"/>
    <d v="1899-12-30T13:25:00"/>
    <n v="12"/>
    <s v="$1.25"/>
    <s v="$15"/>
    <x v="1"/>
  </r>
  <r>
    <n v="17511"/>
    <s v="C562709"/>
    <n v="22659"/>
    <s v="LUNCH BOX I LOVE LONDON"/>
    <d v="2011-08-08T00:00:00"/>
    <d v="1899-12-30T14:32:00"/>
    <n v="1"/>
    <s v="$1.65"/>
    <s v="$1.65"/>
    <x v="1"/>
  </r>
  <r>
    <n v="17511"/>
    <s v="C562709"/>
    <s v="85123A"/>
    <s v="WHITE HANGING HEART T-LIGHT HOLDER"/>
    <d v="2011-08-08T00:00:00"/>
    <d v="1899-12-30T14:32:00"/>
    <n v="1"/>
    <s v="$2.55"/>
    <s v="$2.55"/>
    <x v="1"/>
  </r>
  <r>
    <n v="17511"/>
    <s v="C562709"/>
    <n v="22061"/>
    <s v="LARGE CAKE STAND  HANGING STRAWBERY"/>
    <d v="2011-08-08T00:00:00"/>
    <d v="1899-12-30T14:32:00"/>
    <n v="1"/>
    <s v="$8.50"/>
    <s v="$8.5"/>
    <x v="1"/>
  </r>
  <r>
    <n v="17511"/>
    <s v="C562709"/>
    <n v="22384"/>
    <s v="LUNCH BAG PINK POLKADOT"/>
    <d v="2011-08-08T00:00:00"/>
    <d v="1899-12-30T14:32:00"/>
    <n v="1"/>
    <s v="$1.45"/>
    <s v="$1.45"/>
    <x v="1"/>
  </r>
  <r>
    <n v="17511"/>
    <s v="C562709"/>
    <n v="21238"/>
    <s v="RED RETROSPOT CUP"/>
    <d v="2011-08-08T00:00:00"/>
    <d v="1899-12-30T14:32:00"/>
    <n v="1"/>
    <s v="$0.72"/>
    <s v="$0.72"/>
    <x v="1"/>
  </r>
  <r>
    <n v="17511"/>
    <s v="C562709"/>
    <n v="21232"/>
    <s v="STRAWBERRY CERAMIC TRINKET BOX"/>
    <d v="2011-08-08T00:00:00"/>
    <d v="1899-12-30T14:32:00"/>
    <n v="1"/>
    <s v="$1.06"/>
    <s v="$1.06"/>
    <x v="1"/>
  </r>
  <r>
    <n v="17511"/>
    <s v="C562709"/>
    <n v="82484"/>
    <s v="WOOD BLACK BOARD ANT WHITE FINISH"/>
    <d v="2011-08-08T00:00:00"/>
    <d v="1899-12-30T14:32:00"/>
    <n v="1"/>
    <s v="$6.75"/>
    <s v="$6.75"/>
    <x v="1"/>
  </r>
  <r>
    <n v="17511"/>
    <s v="C562709"/>
    <n v="21042"/>
    <s v="RED RETROSPOT APRON"/>
    <d v="2011-08-08T00:00:00"/>
    <d v="1899-12-30T14:32:00"/>
    <n v="1"/>
    <s v="$4.65"/>
    <s v="$4.65"/>
    <x v="1"/>
  </r>
  <r>
    <n v="12406"/>
    <s v="C562728"/>
    <n v="22849"/>
    <s v="BREAD BIN DINER STYLE MINT"/>
    <d v="2011-08-09T00:00:00"/>
    <d v="1899-12-30T09:41:00"/>
    <n v="1"/>
    <s v="$14.95"/>
    <s v="$14.95"/>
    <x v="20"/>
  </r>
  <r>
    <n v="12929"/>
    <s v="C562798"/>
    <n v="22605"/>
    <s v="WOODEN CROQUET GARDEN SET"/>
    <d v="2011-08-09T00:00:00"/>
    <d v="1899-12-30T14:30:00"/>
    <n v="1"/>
    <s v="$12.75"/>
    <s v="$12.75"/>
    <x v="1"/>
  </r>
  <r>
    <n v="13709"/>
    <s v="C562795"/>
    <n v="21877"/>
    <s v="HOME SWEET HOME MUG"/>
    <d v="2011-08-09T00:00:00"/>
    <d v="1899-12-30T14:23:00"/>
    <n v="1"/>
    <s v="$1.25"/>
    <s v="$1.25"/>
    <x v="1"/>
  </r>
  <r>
    <n v="13709"/>
    <s v="C562795"/>
    <n v="22192"/>
    <s v="BLUE DINER WALL CLOCK"/>
    <d v="2011-08-09T00:00:00"/>
    <d v="1899-12-30T14:23:00"/>
    <n v="1"/>
    <s v="$8.50"/>
    <s v="$8.5"/>
    <x v="1"/>
  </r>
  <r>
    <n v="13709"/>
    <s v="C562795"/>
    <n v="23235"/>
    <s v="STORAGE TIN VINTAGE LEAF"/>
    <d v="2011-08-09T00:00:00"/>
    <d v="1899-12-30T14:23:00"/>
    <n v="1"/>
    <s v="$2.89"/>
    <s v="$2.89"/>
    <x v="1"/>
  </r>
  <r>
    <n v="14112"/>
    <s v="C562794"/>
    <n v="22456"/>
    <s v="NATURAL SLATE CHALKBOARD LARGE"/>
    <d v="2011-08-09T00:00:00"/>
    <d v="1899-12-30T14:20:00"/>
    <n v="1"/>
    <s v="$4.95"/>
    <s v="$4.95"/>
    <x v="1"/>
  </r>
  <r>
    <n v="15194"/>
    <s v="C562801"/>
    <n v="23012"/>
    <s v="GLASS APOTHECARY BOTTLE PERFUME"/>
    <d v="2011-08-09T00:00:00"/>
    <d v="1899-12-30T14:35:00"/>
    <n v="1"/>
    <s v="$3.95"/>
    <s v="$3.95"/>
    <x v="1"/>
  </r>
  <r>
    <n v="16401"/>
    <s v="C562726"/>
    <n v="22326"/>
    <s v="ROUND SNACK BOXES SET OF4 WOODLAND"/>
    <d v="2011-08-09T00:00:00"/>
    <d v="1899-12-30T09:05:00"/>
    <n v="1"/>
    <s v="$2.95"/>
    <s v="$2.95"/>
    <x v="1"/>
  </r>
  <r>
    <n v="16672"/>
    <s v="C562797"/>
    <n v="22634"/>
    <s v="CHILDS BREAKFAST SET SPACEBOY"/>
    <d v="2011-08-09T00:00:00"/>
    <d v="1899-12-30T14:29:00"/>
    <n v="1"/>
    <s v="$8.50"/>
    <s v="$8.5"/>
    <x v="1"/>
  </r>
  <r>
    <n v="17841"/>
    <s v="C562773"/>
    <s v="85014B"/>
    <s v="RED RETROSPOT UMBRELLA"/>
    <d v="2011-08-09T00:00:00"/>
    <d v="1899-12-30T12:18:00"/>
    <n v="1"/>
    <s v="$5.95"/>
    <s v="$5.95"/>
    <x v="1"/>
  </r>
  <r>
    <n v="17841"/>
    <s v="C562773"/>
    <s v="15056BL"/>
    <s v="EDWARDIAN PARASOL BLACK"/>
    <d v="2011-08-09T00:00:00"/>
    <d v="1899-12-30T12:18:00"/>
    <n v="1"/>
    <s v="$5.95"/>
    <s v="$5.95"/>
    <x v="1"/>
  </r>
  <r>
    <n v="17841"/>
    <s v="C562773"/>
    <n v="21935"/>
    <s v="SUKI  SHOULDER BAG"/>
    <d v="2011-08-09T00:00:00"/>
    <d v="1899-12-30T12:18:00"/>
    <n v="1"/>
    <s v="$1.65"/>
    <s v="$1.65"/>
    <x v="1"/>
  </r>
  <r>
    <n v="17841"/>
    <s v="C562773"/>
    <n v="22374"/>
    <s v="AIRLINE BAG VINTAGE JET SET RED"/>
    <d v="2011-08-09T00:00:00"/>
    <d v="1899-12-30T12:18:00"/>
    <n v="1"/>
    <s v="$4.25"/>
    <s v="$4.25"/>
    <x v="1"/>
  </r>
  <r>
    <n v="13388"/>
    <s v="C562915"/>
    <n v="23064"/>
    <s v="CINDERELLA CHANDELIER"/>
    <d v="2011-08-10T00:00:00"/>
    <d v="1899-12-30T13:35:00"/>
    <n v="1"/>
    <s v="$49.95"/>
    <s v="$49.95"/>
    <x v="1"/>
  </r>
  <r>
    <n v="13767"/>
    <s v="C562921"/>
    <n v="22726"/>
    <s v="ALARM CLOCK BAKELIKE GREEN"/>
    <d v="2011-08-10T00:00:00"/>
    <d v="1899-12-30T14:17:00"/>
    <n v="1"/>
    <s v="$3.75"/>
    <s v="$3.75"/>
    <x v="1"/>
  </r>
  <r>
    <n v="13767"/>
    <s v="C562921"/>
    <n v="22727"/>
    <s v="ALARM CLOCK BAKELIKE RED"/>
    <d v="2011-08-10T00:00:00"/>
    <d v="1899-12-30T14:17:00"/>
    <n v="1"/>
    <s v="$3.75"/>
    <s v="$3.75"/>
    <x v="1"/>
  </r>
  <r>
    <n v="14903"/>
    <s v="C562845"/>
    <n v="21754"/>
    <s v="HOME BUILDING BLOCK WORD"/>
    <d v="2011-08-10T00:00:00"/>
    <d v="1899-12-30T09:21:00"/>
    <n v="1"/>
    <s v="$5.95"/>
    <s v="$5.95"/>
    <x v="1"/>
  </r>
  <r>
    <n v="15110"/>
    <s v="C562876"/>
    <n v="22360"/>
    <s v="GLASS JAR ENGLISH CONFECTIONERY"/>
    <d v="2011-08-10T00:00:00"/>
    <d v="1899-12-30T10:42:00"/>
    <n v="1"/>
    <s v="$2.95"/>
    <s v="$2.95"/>
    <x v="1"/>
  </r>
  <r>
    <n v="12610"/>
    <s v="C562969"/>
    <n v="22568"/>
    <s v="FELTCRAFT CUSHION OWL"/>
    <d v="2011-08-11T00:00:00"/>
    <d v="1899-12-30T10:58:00"/>
    <n v="1"/>
    <s v="$3.75"/>
    <s v="$3.75"/>
    <x v="10"/>
  </r>
  <r>
    <n v="12610"/>
    <s v="C562969"/>
    <n v="21987"/>
    <s v="PACK OF 6 SKULL PAPER CUPS"/>
    <d v="2011-08-11T00:00:00"/>
    <d v="1899-12-30T10:58:00"/>
    <n v="12"/>
    <s v="$0.65"/>
    <s v="$7.8"/>
    <x v="10"/>
  </r>
  <r>
    <n v="12693"/>
    <s v="C562943"/>
    <n v="23316"/>
    <s v="RED REFECTORY CLOCK"/>
    <d v="2011-08-11T00:00:00"/>
    <d v="1899-12-30T09:16:00"/>
    <n v="1"/>
    <s v="$9.95"/>
    <s v="$9.95"/>
    <x v="0"/>
  </r>
  <r>
    <n v="12749"/>
    <s v="C562952"/>
    <n v="22456"/>
    <s v="NATURAL SLATE CHALKBOARD LARGE"/>
    <d v="2011-08-11T00:00:00"/>
    <d v="1899-12-30T10:10:00"/>
    <n v="1"/>
    <s v="$4.95"/>
    <s v="$4.95"/>
    <x v="1"/>
  </r>
  <r>
    <n v="12749"/>
    <s v="C562952"/>
    <n v="23245"/>
    <s v="SET OF 3 REGENCY CAKE TINS"/>
    <d v="2011-08-11T00:00:00"/>
    <d v="1899-12-30T10:10:00"/>
    <n v="1"/>
    <s v="$4.95"/>
    <s v="$4.95"/>
    <x v="1"/>
  </r>
  <r>
    <n v="12749"/>
    <s v="C562952"/>
    <n v="23243"/>
    <s v="SET OF TEA COFFEE SUGAR TINS PANTRY"/>
    <d v="2011-08-11T00:00:00"/>
    <d v="1899-12-30T10:10:00"/>
    <n v="1"/>
    <s v="$4.95"/>
    <s v="$4.95"/>
    <x v="1"/>
  </r>
  <r>
    <n v="12749"/>
    <s v="C562952"/>
    <n v="23166"/>
    <s v="MEDIUM CERAMIC TOP STORAGE JAR"/>
    <d v="2011-08-11T00:00:00"/>
    <d v="1899-12-30T10:10:00"/>
    <n v="1"/>
    <s v="$1.25"/>
    <s v="$1.25"/>
    <x v="1"/>
  </r>
  <r>
    <n v="12749"/>
    <s v="C562952"/>
    <n v="23236"/>
    <s v="STORAGE TIN VINTAGE DOILY"/>
    <d v="2011-08-11T00:00:00"/>
    <d v="1899-12-30T10:10:00"/>
    <n v="1"/>
    <s v="$2.89"/>
    <s v="$2.89"/>
    <x v="1"/>
  </r>
  <r>
    <n v="12749"/>
    <s v="C562952"/>
    <n v="82486"/>
    <s v="WOOD S/3 CABINET ANT WHITE FINISH"/>
    <d v="2011-08-11T00:00:00"/>
    <d v="1899-12-30T10:10:00"/>
    <n v="1"/>
    <s v="$8.95"/>
    <s v="$8.95"/>
    <x v="1"/>
  </r>
  <r>
    <n v="12749"/>
    <s v="C562952"/>
    <n v="23110"/>
    <s v="PARISIENNE KEY CABINET"/>
    <d v="2011-08-11T00:00:00"/>
    <d v="1899-12-30T10:10:00"/>
    <n v="1"/>
    <s v="$5.75"/>
    <s v="$5.75"/>
    <x v="1"/>
  </r>
  <r>
    <n v="12749"/>
    <s v="C562952"/>
    <n v="23169"/>
    <s v="CLASSIC GLASS COOKIE JAR"/>
    <d v="2011-08-11T00:00:00"/>
    <d v="1899-12-30T10:10:00"/>
    <n v="1"/>
    <s v="$4.15"/>
    <s v="$4.15"/>
    <x v="1"/>
  </r>
  <r>
    <n v="12749"/>
    <s v="C562952"/>
    <n v="23020"/>
    <s v="GLASS  SONGBIRD STORAGE JAR"/>
    <d v="2011-08-11T00:00:00"/>
    <d v="1899-12-30T10:10:00"/>
    <n v="1"/>
    <s v="$12.50"/>
    <s v="$12.5"/>
    <x v="1"/>
  </r>
  <r>
    <n v="12749"/>
    <s v="C562952"/>
    <n v="23015"/>
    <s v="CORDIAL GLASS JUG"/>
    <d v="2011-08-11T00:00:00"/>
    <d v="1899-12-30T10:10:00"/>
    <n v="1"/>
    <s v="$8.25"/>
    <s v="$8.25"/>
    <x v="1"/>
  </r>
  <r>
    <n v="12749"/>
    <s v="C562952"/>
    <n v="23017"/>
    <s v="APOTHECARY MEASURING JAR"/>
    <d v="2011-08-11T00:00:00"/>
    <d v="1899-12-30T10:10:00"/>
    <n v="1"/>
    <s v="$12.50"/>
    <s v="$12.5"/>
    <x v="1"/>
  </r>
  <r>
    <n v="12749"/>
    <s v="C562952"/>
    <n v="23111"/>
    <s v="PARISIENNE SEWING BOX"/>
    <d v="2011-08-11T00:00:00"/>
    <d v="1899-12-30T10:10:00"/>
    <n v="1"/>
    <s v="$12.50"/>
    <s v="$12.5"/>
    <x v="1"/>
  </r>
  <r>
    <n v="12885"/>
    <s v="C562992"/>
    <n v="22847"/>
    <s v="BREAD BIN DINER STYLE IVORY"/>
    <d v="2011-08-11T00:00:00"/>
    <d v="1899-12-30T11:48:00"/>
    <n v="1"/>
    <s v="$16.95"/>
    <s v="$16.95"/>
    <x v="1"/>
  </r>
  <r>
    <n v="13186"/>
    <s v="C562956"/>
    <n v="82600"/>
    <s v="NO SINGING METAL SIGN"/>
    <d v="2011-08-11T00:00:00"/>
    <d v="1899-12-30T10:14:00"/>
    <n v="6"/>
    <s v="$2.10"/>
    <s v="$12.6"/>
    <x v="1"/>
  </r>
  <r>
    <n v="13186"/>
    <s v="C562956"/>
    <n v="22637"/>
    <s v="PIGGY BANK RETROSPOT"/>
    <d v="2011-08-11T00:00:00"/>
    <d v="1899-12-30T10:14:00"/>
    <n v="1"/>
    <s v="$2.55"/>
    <s v="$2.55"/>
    <x v="1"/>
  </r>
  <r>
    <n v="13319"/>
    <s v="C562957"/>
    <n v="22842"/>
    <s v="BISCUIT TIN VINTAGE RED"/>
    <d v="2011-08-11T00:00:00"/>
    <d v="1899-12-30T10:15:00"/>
    <n v="1"/>
    <s v="$6.75"/>
    <s v="$6.75"/>
    <x v="1"/>
  </r>
  <r>
    <n v="13319"/>
    <s v="C562957"/>
    <n v="22540"/>
    <s v="MINI JIGSAW CIRCUS PARADE"/>
    <d v="2011-08-11T00:00:00"/>
    <d v="1899-12-30T10:15:00"/>
    <n v="1"/>
    <s v="$0.42"/>
    <s v="$0.42"/>
    <x v="1"/>
  </r>
  <r>
    <n v="13722"/>
    <s v="C563068"/>
    <n v="23108"/>
    <s v="SET OF 10 LED DOLLY LIGHTS"/>
    <d v="2011-08-11T00:00:00"/>
    <d v="1899-12-30T15:26:00"/>
    <n v="1"/>
    <s v="$6.25"/>
    <s v="$6.25"/>
    <x v="1"/>
  </r>
  <r>
    <n v="14305"/>
    <s v="C562961"/>
    <s v="85123A"/>
    <s v="WHITE HANGING HEART T-LIGHT HOLDER"/>
    <d v="2011-08-11T00:00:00"/>
    <d v="1899-12-30T10:24:00"/>
    <n v="6"/>
    <s v="$2.95"/>
    <s v="$17.7"/>
    <x v="1"/>
  </r>
  <r>
    <n v="14305"/>
    <s v="C562961"/>
    <n v="22852"/>
    <s v="DOG BOWL VINTAGE CREAM"/>
    <d v="2011-08-11T00:00:00"/>
    <d v="1899-12-30T10:24:00"/>
    <n v="1"/>
    <s v="$4.25"/>
    <s v="$4.25"/>
    <x v="1"/>
  </r>
  <r>
    <n v="16180"/>
    <s v="C562953"/>
    <n v="22699"/>
    <s v="ROSES REGENCY TEACUP AND SAUCER"/>
    <d v="2011-08-11T00:00:00"/>
    <d v="1899-12-30T10:12:00"/>
    <n v="1"/>
    <s v="$2.95"/>
    <s v="$2.95"/>
    <x v="1"/>
  </r>
  <r>
    <n v="16180"/>
    <s v="C562953"/>
    <n v="22328"/>
    <s v="ROUND SNACK BOXES SET OF 4 FRUITS"/>
    <d v="2011-08-11T00:00:00"/>
    <d v="1899-12-30T10:12:00"/>
    <n v="1"/>
    <s v="$2.95"/>
    <s v="$2.95"/>
    <x v="1"/>
  </r>
  <r>
    <n v="16180"/>
    <s v="C562953"/>
    <n v="22697"/>
    <s v="GREEN REGENCY TEACUP AND SAUCER"/>
    <d v="2011-08-11T00:00:00"/>
    <d v="1899-12-30T10:12:00"/>
    <n v="1"/>
    <s v="$2.95"/>
    <s v="$2.95"/>
    <x v="1"/>
  </r>
  <r>
    <n v="16180"/>
    <s v="C562953"/>
    <n v="22064"/>
    <s v="PINK DOUGHNUT TRINKET POT"/>
    <d v="2011-08-11T00:00:00"/>
    <d v="1899-12-30T10:12:00"/>
    <n v="1"/>
    <s v="$1.65"/>
    <s v="$1.65"/>
    <x v="1"/>
  </r>
  <r>
    <n v="16180"/>
    <s v="C562953"/>
    <n v="23206"/>
    <s v="LUNCH BAG APPLE DESIGN"/>
    <d v="2011-08-11T00:00:00"/>
    <d v="1899-12-30T10:12:00"/>
    <n v="1"/>
    <s v="$1.65"/>
    <s v="$1.65"/>
    <x v="1"/>
  </r>
  <r>
    <n v="16180"/>
    <s v="C562953"/>
    <n v="22649"/>
    <s v="STRAWBERRY FAIRY CAKE TEAPOT"/>
    <d v="2011-08-11T00:00:00"/>
    <d v="1899-12-30T10:12:00"/>
    <n v="1"/>
    <s v="$4.95"/>
    <s v="$4.95"/>
    <x v="1"/>
  </r>
  <r>
    <n v="16180"/>
    <s v="C562953"/>
    <n v="21232"/>
    <s v="STRAWBERRY CERAMIC TRINKET BOX"/>
    <d v="2011-08-11T00:00:00"/>
    <d v="1899-12-30T10:12:00"/>
    <n v="1"/>
    <s v="$1.25"/>
    <s v="$1.25"/>
    <x v="1"/>
  </r>
  <r>
    <n v="16928"/>
    <s v="C563072"/>
    <n v="22805"/>
    <s v="BLUE DRAWER KNOB ACRYLIC EDWARDIAN"/>
    <d v="2011-08-11T00:00:00"/>
    <d v="1899-12-30T15:45:00"/>
    <n v="1"/>
    <s v="$1.25"/>
    <s v="$1.25"/>
    <x v="1"/>
  </r>
  <r>
    <n v="17389"/>
    <s v="C562959"/>
    <n v="22138"/>
    <s v="BAKING SET 9 PIECE RETROSPOT"/>
    <d v="2011-08-11T00:00:00"/>
    <d v="1899-12-30T10:21:00"/>
    <n v="6"/>
    <s v="$0.70"/>
    <s v="$4.2"/>
    <x v="1"/>
  </r>
  <r>
    <n v="17389"/>
    <s v="C562959"/>
    <n v="85066"/>
    <s v="CREAM SWEETHEART MINI CHEST"/>
    <d v="2011-08-11T00:00:00"/>
    <d v="1899-12-30T10:21:00"/>
    <n v="6"/>
    <s v="$1.80"/>
    <s v="$10.8"/>
    <x v="1"/>
  </r>
  <r>
    <n v="17429"/>
    <s v="C562954"/>
    <n v="20914"/>
    <s v="SET/5 RED RETROSPOT LID GLASS BOWLS"/>
    <d v="2011-08-11T00:00:00"/>
    <d v="1899-12-30T10:13:00"/>
    <n v="1"/>
    <s v="$2.95"/>
    <s v="$2.95"/>
    <x v="1"/>
  </r>
  <r>
    <n v="17579"/>
    <s v="C562962"/>
    <n v="22173"/>
    <s v="METAL 4 HOOK HANGER FRENCH CHATEAU"/>
    <d v="2011-08-11T00:00:00"/>
    <d v="1899-12-30T10:26:00"/>
    <n v="1"/>
    <s v="$2.95"/>
    <s v="$2.95"/>
    <x v="1"/>
  </r>
  <r>
    <n v="17579"/>
    <s v="C562962"/>
    <n v="23132"/>
    <s v="SMALL IVORY HEART WALL ORGANISER"/>
    <d v="2011-08-11T00:00:00"/>
    <d v="1899-12-30T10:26:00"/>
    <n v="1"/>
    <s v="$5.75"/>
    <s v="$5.75"/>
    <x v="1"/>
  </r>
  <r>
    <n v="12656"/>
    <s v="C563109"/>
    <n v="20725"/>
    <s v="LUNCH BAG RED RETROSPOT"/>
    <d v="2011-08-12T00:00:00"/>
    <d v="1899-12-30T10:31:00"/>
    <n v="6"/>
    <s v="$1.65"/>
    <s v="$9.9"/>
    <x v="3"/>
  </r>
  <r>
    <n v="12709"/>
    <s v="C563107"/>
    <n v="22965"/>
    <s v="3 TRADITIONAl BISCUIT CUTTERS  SET"/>
    <d v="2011-08-12T00:00:00"/>
    <d v="1899-12-30T10:17:00"/>
    <n v="12"/>
    <s v="$2.10"/>
    <s v="$25.2"/>
    <x v="0"/>
  </r>
  <r>
    <n v="12709"/>
    <s v="C563107"/>
    <n v="23169"/>
    <s v="CLASSIC GLASS COOKIE JAR"/>
    <d v="2011-08-12T00:00:00"/>
    <d v="1899-12-30T10:17:00"/>
    <n v="1"/>
    <s v="$4.15"/>
    <s v="$4.15"/>
    <x v="0"/>
  </r>
  <r>
    <n v="12709"/>
    <s v="C563107"/>
    <n v="22960"/>
    <s v="JAM MAKING SET WITH JARS"/>
    <d v="2011-08-12T00:00:00"/>
    <d v="1899-12-30T10:17:00"/>
    <n v="1"/>
    <s v="$3.75"/>
    <s v="$3.75"/>
    <x v="0"/>
  </r>
  <r>
    <n v="12709"/>
    <s v="C563107"/>
    <n v="21452"/>
    <s v="TOADSTOOL MONEY BOX"/>
    <d v="2011-08-12T00:00:00"/>
    <d v="1899-12-30T10:17:00"/>
    <n v="1"/>
    <s v="$2.95"/>
    <s v="$2.95"/>
    <x v="0"/>
  </r>
  <r>
    <n v="12409"/>
    <s v="C563224"/>
    <n v="23298"/>
    <s v="SPOTTY BUNTING"/>
    <d v="2011-08-14T00:00:00"/>
    <d v="1899-12-30T14:33:00"/>
    <n v="1"/>
    <s v="$4.95"/>
    <s v="$4.95"/>
    <x v="12"/>
  </r>
  <r>
    <n v="13116"/>
    <s v="C563226"/>
    <n v="23253"/>
    <s v="16 PIECE CUTLERY SET PANTRY DESIGN"/>
    <d v="2011-08-14T00:00:00"/>
    <d v="1899-12-30T14:36:00"/>
    <n v="1"/>
    <s v="$15.95"/>
    <s v="$15.95"/>
    <x v="1"/>
  </r>
  <r>
    <n v="16150"/>
    <s v="C563220"/>
    <n v="22469"/>
    <s v="HEART OF WICKER SMALL"/>
    <d v="2011-08-14T00:00:00"/>
    <d v="1899-12-30T14:22:00"/>
    <n v="6"/>
    <s v="$1.65"/>
    <s v="$9.9"/>
    <x v="1"/>
  </r>
  <r>
    <n v="16292"/>
    <s v="C563223"/>
    <n v="37446"/>
    <s v="MINI CAKE STAND WITH HANGING CAKES"/>
    <d v="2011-08-14T00:00:00"/>
    <d v="1899-12-30T14:30:00"/>
    <n v="1"/>
    <s v="$1.45"/>
    <s v="$1.45"/>
    <x v="1"/>
  </r>
  <r>
    <n v="16401"/>
    <s v="C563218"/>
    <n v="22383"/>
    <s v="LUNCH BAG SUKI DESIGN"/>
    <d v="2011-08-14T00:00:00"/>
    <d v="1899-12-30T14:15:00"/>
    <n v="1"/>
    <s v="$1.65"/>
    <s v="$1.65"/>
    <x v="1"/>
  </r>
  <r>
    <n v="17613"/>
    <s v="C563207"/>
    <s v="84279P"/>
    <s v="CHERRY BLOSSOM  DECORATIVE FLASK"/>
    <d v="2011-08-14T00:00:00"/>
    <d v="1899-12-30T12:10:00"/>
    <n v="1"/>
    <s v="$3.75"/>
    <s v="$3.75"/>
    <x v="1"/>
  </r>
  <r>
    <n v="17613"/>
    <s v="C563207"/>
    <n v="21933"/>
    <s v="PINK VINTAGE PAISLEY PICNIC BAG"/>
    <d v="2011-08-14T00:00:00"/>
    <d v="1899-12-30T12:10:00"/>
    <n v="1"/>
    <s v="$1.65"/>
    <s v="$1.65"/>
    <x v="1"/>
  </r>
  <r>
    <n v="17613"/>
    <s v="C563207"/>
    <n v="22371"/>
    <s v="AIRLINE BAG VINTAGE TOKYO 78"/>
    <d v="2011-08-14T00:00:00"/>
    <d v="1899-12-30T12:10:00"/>
    <n v="1"/>
    <s v="$4.25"/>
    <s v="$4.25"/>
    <x v="1"/>
  </r>
  <r>
    <n v="17613"/>
    <s v="C563207"/>
    <n v="84879"/>
    <s v="ASSORTED COLOUR BIRD ORNAMENT"/>
    <d v="2011-08-14T00:00:00"/>
    <d v="1899-12-30T12:10:00"/>
    <n v="1"/>
    <s v="$1.69"/>
    <s v="$1.69"/>
    <x v="1"/>
  </r>
  <r>
    <n v="17613"/>
    <s v="C563207"/>
    <n v="20781"/>
    <s v="GOLD EAR MUFF HEADPHONES"/>
    <d v="2011-08-14T00:00:00"/>
    <d v="1899-12-30T12:10:00"/>
    <n v="1"/>
    <s v="$5.49"/>
    <s v="$5.49"/>
    <x v="1"/>
  </r>
  <r>
    <n v="17988"/>
    <s v="C563232"/>
    <n v="23173"/>
    <s v="REGENCY TEAPOT ROSES"/>
    <d v="2011-08-14T00:00:00"/>
    <d v="1899-12-30T15:55:00"/>
    <n v="1"/>
    <s v="$9.95"/>
    <s v="$9.95"/>
    <x v="1"/>
  </r>
  <r>
    <n v="15048"/>
    <s v="C563240"/>
    <n v="22616"/>
    <s v="PACK OF 12 LONDON TISSUES"/>
    <d v="2011-08-15T00:00:00"/>
    <d v="1899-12-30T10:06:00"/>
    <n v="12"/>
    <s v="$0.29"/>
    <s v="$3.48"/>
    <x v="1"/>
  </r>
  <r>
    <n v="15311"/>
    <s v="C563258"/>
    <n v="20728"/>
    <s v="LUNCH BAG CARS BLUE"/>
    <d v="2011-08-15T00:00:00"/>
    <d v="1899-12-30T12:08:00"/>
    <n v="1"/>
    <s v="$1.45"/>
    <s v="$1.45"/>
    <x v="1"/>
  </r>
  <r>
    <n v="15311"/>
    <s v="C563258"/>
    <n v="20727"/>
    <s v="LUNCH BAG  BLACK SKULL."/>
    <d v="2011-08-15T00:00:00"/>
    <d v="1899-12-30T12:08:00"/>
    <n v="1"/>
    <s v="$1.45"/>
    <s v="$1.45"/>
    <x v="1"/>
  </r>
  <r>
    <n v="15342"/>
    <s v="C563363"/>
    <n v="23155"/>
    <s v="KNICKERBOCKERGLORY MAGNET ASSORTED"/>
    <d v="2011-08-15T00:00:00"/>
    <d v="1899-12-30T16:20:00"/>
    <n v="1"/>
    <s v="$0.83"/>
    <s v="$0.83"/>
    <x v="1"/>
  </r>
  <r>
    <n v="15342"/>
    <s v="C563363"/>
    <n v="21579"/>
    <s v="LOLITA  DESIGN  COTTON TOTE BAG"/>
    <d v="2011-08-15T00:00:00"/>
    <d v="1899-12-30T16:20:00"/>
    <n v="6"/>
    <s v="$2.25"/>
    <s v="$13.5"/>
    <x v="1"/>
  </r>
  <r>
    <n v="16656"/>
    <s v="C563249"/>
    <n v="21704"/>
    <s v="BAG 250g SWIRLY MARBLES"/>
    <d v="2011-08-15T00:00:00"/>
    <d v="1899-12-30T11:35:00"/>
    <n v="1"/>
    <s v="$0.72"/>
    <s v="$0.72"/>
    <x v="1"/>
  </r>
  <r>
    <n v="14175"/>
    <s v="C563483"/>
    <n v="23108"/>
    <s v="SET OF 10 LED DOLLY LIGHTS"/>
    <d v="2011-08-16T00:00:00"/>
    <d v="1899-12-30T15:59:00"/>
    <n v="1"/>
    <s v="$6.25"/>
    <s v="$6.25"/>
    <x v="1"/>
  </r>
  <r>
    <n v="14175"/>
    <s v="C563483"/>
    <n v="22927"/>
    <s v="GREEN GIANT GARDEN THERMOMETER"/>
    <d v="2011-08-16T00:00:00"/>
    <d v="1899-12-30T15:59:00"/>
    <n v="1"/>
    <s v="$5.95"/>
    <s v="$5.95"/>
    <x v="1"/>
  </r>
  <r>
    <n v="14911"/>
    <s v="C563375"/>
    <n v="23149"/>
    <s v="ANTIQUE IVORY WIRE BOWL SMALL"/>
    <d v="2011-08-16T00:00:00"/>
    <d v="1899-12-30T10:27:00"/>
    <n v="6"/>
    <s v="$2.49"/>
    <s v="$14.94"/>
    <x v="2"/>
  </r>
  <r>
    <n v="14911"/>
    <s v="C563375"/>
    <n v="23073"/>
    <s v="GEORGIAN TRINKET BOX"/>
    <d v="2011-08-16T00:00:00"/>
    <d v="1899-12-30T10:27:00"/>
    <n v="1"/>
    <s v="$12.50"/>
    <s v="$12.5"/>
    <x v="2"/>
  </r>
  <r>
    <n v="14911"/>
    <s v="C563375"/>
    <n v="22989"/>
    <s v="SET 2 PANTRY DESIGN TEA TOWELS"/>
    <d v="2011-08-16T00:00:00"/>
    <d v="1899-12-30T10:27:00"/>
    <n v="6"/>
    <s v="$3.25"/>
    <s v="$19.5"/>
    <x v="2"/>
  </r>
  <r>
    <n v="16033"/>
    <s v="C563433"/>
    <n v="21874"/>
    <s v="GIN AND TONIC MUG"/>
    <d v="2011-08-16T00:00:00"/>
    <d v="1899-12-30T12:14:00"/>
    <n v="1"/>
    <s v="$1.25"/>
    <s v="$1.25"/>
    <x v="1"/>
  </r>
  <r>
    <n v="16033"/>
    <s v="C563433"/>
    <n v="22666"/>
    <s v="RECIPE BOX PANTRY YELLOW DESIGN"/>
    <d v="2011-08-16T00:00:00"/>
    <d v="1899-12-30T12:14:00"/>
    <n v="1"/>
    <s v="$2.95"/>
    <s v="$2.95"/>
    <x v="1"/>
  </r>
  <r>
    <n v="16033"/>
    <s v="C563433"/>
    <n v="84629"/>
    <s v="WHITE 3 FRAME BIRDS AND TREE"/>
    <d v="2011-08-16T00:00:00"/>
    <d v="1899-12-30T12:14:00"/>
    <n v="1"/>
    <s v="$4.95"/>
    <s v="$4.95"/>
    <x v="1"/>
  </r>
  <r>
    <n v="17048"/>
    <s v="C563459"/>
    <s v="84078A"/>
    <s v="SET/4 WHITE RETRO STORAGE CUBES"/>
    <d v="2011-08-16T00:00:00"/>
    <d v="1899-12-30T14:51:00"/>
    <n v="1"/>
    <s v="$39.95"/>
    <s v="$39.95"/>
    <x v="1"/>
  </r>
  <r>
    <n v="12697"/>
    <s v="C563586"/>
    <n v="22077"/>
    <s v="6 RIBBONS RUSTIC CHARM"/>
    <d v="2011-08-17T00:00:00"/>
    <d v="1899-12-30T17:19:00"/>
    <n v="6"/>
    <s v="$1.65"/>
    <s v="$9.9"/>
    <x v="21"/>
  </r>
  <r>
    <n v="16755"/>
    <s v="C563553"/>
    <n v="22882"/>
    <s v="NUMBER TILE VINTAGE FONT 3"/>
    <d v="2011-08-17T00:00:00"/>
    <d v="1899-12-30T13:14:00"/>
    <n v="1"/>
    <s v="$1.95"/>
    <s v="$1.95"/>
    <x v="1"/>
  </r>
  <r>
    <n v="16755"/>
    <s v="C563554"/>
    <n v="22467"/>
    <s v="GUMBALL COAT RACK"/>
    <d v="2011-08-17T00:00:00"/>
    <d v="1899-12-30T13:16:00"/>
    <n v="1"/>
    <s v="$2.55"/>
    <s v="$2.55"/>
    <x v="1"/>
  </r>
  <r>
    <n v="16755"/>
    <s v="C563553"/>
    <s v="85123A"/>
    <s v="WHITE HANGING HEART T-LIGHT HOLDER"/>
    <d v="2011-08-17T00:00:00"/>
    <d v="1899-12-30T13:14:00"/>
    <n v="1"/>
    <s v="$2.95"/>
    <s v="$2.95"/>
    <x v="1"/>
  </r>
  <r>
    <n v="16755"/>
    <s v="C563553"/>
    <n v="22197"/>
    <s v="POPCORN HOLDER"/>
    <d v="2011-08-17T00:00:00"/>
    <d v="1899-12-30T13:14:00"/>
    <n v="1"/>
    <s v="$0.85"/>
    <s v="$0.85"/>
    <x v="1"/>
  </r>
  <r>
    <n v="16755"/>
    <s v="C563553"/>
    <n v="22885"/>
    <s v="NUMBER TILE VINTAGE FONT 6"/>
    <d v="2011-08-17T00:00:00"/>
    <d v="1899-12-30T13:14:00"/>
    <n v="1"/>
    <s v="$1.95"/>
    <s v="$1.95"/>
    <x v="1"/>
  </r>
  <r>
    <n v="16755"/>
    <s v="C563553"/>
    <n v="22883"/>
    <s v="NUMBER TILE VINTAGE FONT 4"/>
    <d v="2011-08-17T00:00:00"/>
    <d v="1899-12-30T13:14:00"/>
    <n v="1"/>
    <s v="$1.95"/>
    <s v="$1.95"/>
    <x v="1"/>
  </r>
  <r>
    <n v="13769"/>
    <s v="C563595"/>
    <n v="23091"/>
    <s v="ZINC HERB GARDEN CONTAINER"/>
    <d v="2011-08-18T00:00:00"/>
    <d v="1899-12-30T06:15:00"/>
    <n v="1"/>
    <s v="$6.25"/>
    <s v="$6.25"/>
    <x v="1"/>
  </r>
  <r>
    <n v="13925"/>
    <s v="C563606"/>
    <n v="22847"/>
    <s v="BREAD BIN DINER STYLE IVORY"/>
    <d v="2011-08-18T00:00:00"/>
    <d v="1899-12-30T06:30:00"/>
    <n v="1"/>
    <s v="$16.95"/>
    <s v="$16.95"/>
    <x v="1"/>
  </r>
  <r>
    <n v="13925"/>
    <s v="C563606"/>
    <n v="22846"/>
    <s v="BREAD BIN DINER STYLE RED"/>
    <d v="2011-08-18T00:00:00"/>
    <d v="1899-12-30T06:30:00"/>
    <n v="1"/>
    <s v="$16.95"/>
    <s v="$16.95"/>
    <x v="1"/>
  </r>
  <r>
    <n v="13925"/>
    <s v="C563606"/>
    <n v="22839"/>
    <s v="3 TIER CAKE TIN GREEN AND CREAM"/>
    <d v="2011-08-18T00:00:00"/>
    <d v="1899-12-30T06:30:00"/>
    <n v="1"/>
    <s v="$14.95"/>
    <s v="$14.95"/>
    <x v="1"/>
  </r>
  <r>
    <n v="14112"/>
    <s v="C563605"/>
    <n v="22457"/>
    <s v="NATURAL SLATE HEART CHALKBOARD"/>
    <d v="2011-08-18T00:00:00"/>
    <d v="1899-12-30T06:29:00"/>
    <n v="1"/>
    <s v="$2.95"/>
    <s v="$2.95"/>
    <x v="1"/>
  </r>
  <r>
    <n v="14291"/>
    <s v="C563602"/>
    <n v="22634"/>
    <s v="CHILDS BREAKFAST SET SPACEBOY"/>
    <d v="2011-08-18T00:00:00"/>
    <d v="1899-12-30T06:26:00"/>
    <n v="1"/>
    <s v="$9.95"/>
    <s v="$9.95"/>
    <x v="1"/>
  </r>
  <r>
    <n v="14305"/>
    <s v="C563598"/>
    <n v="22845"/>
    <s v="VINTAGE CREAM CAT FOOD CONTAINER"/>
    <d v="2011-08-18T00:00:00"/>
    <d v="1899-12-30T06:21:00"/>
    <n v="1"/>
    <s v="$6.35"/>
    <s v="$6.35"/>
    <x v="1"/>
  </r>
  <r>
    <n v="14911"/>
    <s v="C563600"/>
    <n v="21218"/>
    <s v="RED SPOTTY BISCUIT TIN"/>
    <d v="2011-08-18T00:00:00"/>
    <d v="1899-12-30T06:24:00"/>
    <n v="1"/>
    <s v="$3.75"/>
    <s v="$3.75"/>
    <x v="2"/>
  </r>
  <r>
    <n v="14911"/>
    <s v="C563600"/>
    <n v="22625"/>
    <s v="RED KITCHEN SCALES"/>
    <d v="2011-08-18T00:00:00"/>
    <d v="1899-12-30T06:24:00"/>
    <n v="1"/>
    <s v="$8.50"/>
    <s v="$8.5"/>
    <x v="2"/>
  </r>
  <r>
    <n v="14911"/>
    <s v="C563600"/>
    <n v="23243"/>
    <s v="SET OF TEA COFFEE SUGAR TINS PANTRY"/>
    <d v="2011-08-18T00:00:00"/>
    <d v="1899-12-30T06:24:00"/>
    <n v="1"/>
    <s v="$4.95"/>
    <s v="$4.95"/>
    <x v="2"/>
  </r>
  <r>
    <n v="14911"/>
    <s v="C563600"/>
    <n v="84880"/>
    <s v="WHITE WIRE EGG HOLDER"/>
    <d v="2011-08-18T00:00:00"/>
    <d v="1899-12-30T06:24:00"/>
    <n v="1"/>
    <s v="$7.50"/>
    <s v="$7.5"/>
    <x v="2"/>
  </r>
  <r>
    <n v="14911"/>
    <s v="C563600"/>
    <n v="22627"/>
    <s v="MINT KITCHEN SCALES"/>
    <d v="2011-08-18T00:00:00"/>
    <d v="1899-12-30T06:24:00"/>
    <n v="1"/>
    <s v="$8.50"/>
    <s v="$8.5"/>
    <x v="2"/>
  </r>
  <r>
    <n v="14911"/>
    <s v="C563600"/>
    <n v="22423"/>
    <s v="REGENCY CAKESTAND 3 TIER"/>
    <d v="2011-08-18T00:00:00"/>
    <d v="1899-12-30T06:24:00"/>
    <n v="1"/>
    <s v="$12.75"/>
    <s v="$12.75"/>
    <x v="2"/>
  </r>
  <r>
    <n v="14911"/>
    <s v="C563600"/>
    <n v="22301"/>
    <s v="COFFEE MUG CAT + BIRD DESIGN"/>
    <d v="2011-08-18T00:00:00"/>
    <d v="1899-12-30T06:24:00"/>
    <n v="1"/>
    <s v="$2.55"/>
    <s v="$2.55"/>
    <x v="2"/>
  </r>
  <r>
    <n v="14911"/>
    <s v="C563600"/>
    <n v="21584"/>
    <s v="RETROSPOT SMALL TUBE MATCHES"/>
    <d v="2011-08-18T00:00:00"/>
    <d v="1899-12-30T06:24:00"/>
    <n v="1"/>
    <s v="$1.65"/>
    <s v="$1.65"/>
    <x v="2"/>
  </r>
  <r>
    <n v="14937"/>
    <s v="C563610"/>
    <n v="21216"/>
    <s v="SET 3 RETROSPOT TEA,COFFEE,SUGAR"/>
    <d v="2011-08-18T00:00:00"/>
    <d v="1899-12-30T06:36:00"/>
    <n v="1"/>
    <s v="$4.25"/>
    <s v="$4.25"/>
    <x v="17"/>
  </r>
  <r>
    <n v="15152"/>
    <s v="C563599"/>
    <n v="84946"/>
    <s v="ANTIQUE SILVER T-LIGHT GLASS"/>
    <d v="2011-08-18T00:00:00"/>
    <d v="1899-12-30T06:22:00"/>
    <n v="1"/>
    <s v="$1.25"/>
    <s v="$1.25"/>
    <x v="1"/>
  </r>
  <r>
    <n v="15152"/>
    <s v="C563599"/>
    <n v="22425"/>
    <s v="ENAMEL COLANDER CREAM"/>
    <d v="2011-08-18T00:00:00"/>
    <d v="1899-12-30T06:22:00"/>
    <n v="1"/>
    <s v="$4.95"/>
    <s v="$4.95"/>
    <x v="1"/>
  </r>
  <r>
    <n v="15152"/>
    <s v="C563599"/>
    <n v="22842"/>
    <s v="BISCUIT TIN VINTAGE RED"/>
    <d v="2011-08-18T00:00:00"/>
    <d v="1899-12-30T06:22:00"/>
    <n v="1"/>
    <s v="$6.75"/>
    <s v="$6.75"/>
    <x v="1"/>
  </r>
  <r>
    <n v="15251"/>
    <s v="C563604"/>
    <n v="22847"/>
    <s v="BREAD BIN DINER STYLE IVORY"/>
    <d v="2011-08-18T00:00:00"/>
    <d v="1899-12-30T06:28:00"/>
    <n v="1"/>
    <s v="$14.95"/>
    <s v="$14.95"/>
    <x v="1"/>
  </r>
  <r>
    <n v="15311"/>
    <s v="C563655"/>
    <n v="22844"/>
    <s v="VINTAGE CREAM DOG FOOD CONTAINER"/>
    <d v="2011-08-18T00:00:00"/>
    <d v="1899-12-30T10:44:00"/>
    <n v="12"/>
    <s v="$7.65"/>
    <s v="$91.8"/>
    <x v="1"/>
  </r>
  <r>
    <n v="15311"/>
    <s v="C563655"/>
    <n v="22778"/>
    <s v="GLASS CLOCHE SMALL"/>
    <d v="2011-08-18T00:00:00"/>
    <d v="1899-12-30T10:44:00"/>
    <n v="24"/>
    <s v="$3.39"/>
    <s v="$81.36"/>
    <x v="1"/>
  </r>
  <r>
    <n v="15706"/>
    <s v="C563716"/>
    <n v="22470"/>
    <s v="HEART OF WICKER LARGE"/>
    <d v="2011-08-18T00:00:00"/>
    <d v="1899-12-30T16:14:00"/>
    <n v="1"/>
    <s v="$2.95"/>
    <s v="$2.95"/>
    <x v="1"/>
  </r>
  <r>
    <n v="17243"/>
    <s v="C563693"/>
    <n v="84050"/>
    <s v="PINK HEART SHAPE EGG FRYING PAN"/>
    <d v="2011-08-18T00:00:00"/>
    <d v="1899-12-30T13:04:00"/>
    <n v="1"/>
    <s v="$1.65"/>
    <s v="$1.65"/>
    <x v="1"/>
  </r>
  <r>
    <n v="17302"/>
    <s v="C563603"/>
    <n v="22358"/>
    <s v="KINGS CHOICE TEA CADDY"/>
    <d v="2011-08-18T00:00:00"/>
    <d v="1899-12-30T06:28:00"/>
    <n v="1"/>
    <s v="$2.95"/>
    <s v="$2.95"/>
    <x v="1"/>
  </r>
  <r>
    <n v="17302"/>
    <s v="C563603"/>
    <n v="22236"/>
    <s v="CAKE STAND 3 TIER MAGIC GARDEN"/>
    <d v="2011-08-18T00:00:00"/>
    <d v="1899-12-30T06:28:00"/>
    <n v="1"/>
    <s v="$12.75"/>
    <s v="$12.75"/>
    <x v="1"/>
  </r>
  <r>
    <n v="17340"/>
    <s v="C563611"/>
    <n v="84755"/>
    <s v="COLOUR GLASS T-LIGHT HOLDER HANGING"/>
    <d v="2011-08-18T00:00:00"/>
    <d v="1899-12-30T06:38:00"/>
    <n v="1"/>
    <s v="$0.65"/>
    <s v="$0.65"/>
    <x v="1"/>
  </r>
  <r>
    <n v="17442"/>
    <s v="C563612"/>
    <n v="22729"/>
    <s v="ALARM CLOCK BAKELIKE ORANGE"/>
    <d v="2011-08-18T00:00:00"/>
    <d v="1899-12-30T06:39:00"/>
    <n v="1"/>
    <s v="$3.75"/>
    <s v="$3.75"/>
    <x v="1"/>
  </r>
  <r>
    <n v="17719"/>
    <s v="C563608"/>
    <n v="22624"/>
    <s v="IVORY KITCHEN SCALES"/>
    <d v="2011-08-18T00:00:00"/>
    <d v="1899-12-30T06:33:00"/>
    <n v="1"/>
    <s v="$8.50"/>
    <s v="$8.5"/>
    <x v="1"/>
  </r>
  <r>
    <n v="12362"/>
    <s v="C563752"/>
    <n v="22659"/>
    <s v="LUNCH BOX I LOVE LONDON"/>
    <d v="2011-08-19T00:00:00"/>
    <d v="1899-12-30T10:38:00"/>
    <n v="6"/>
    <s v="$1.95"/>
    <s v="$11.7"/>
    <x v="7"/>
  </r>
  <r>
    <n v="12362"/>
    <s v="C563752"/>
    <n v="22891"/>
    <s v="TEA FOR ONE POLKADOT"/>
    <d v="2011-08-19T00:00:00"/>
    <d v="1899-12-30T10:38:00"/>
    <n v="1"/>
    <s v="$4.25"/>
    <s v="$4.25"/>
    <x v="7"/>
  </r>
  <r>
    <n v="12362"/>
    <s v="C563752"/>
    <n v="22630"/>
    <s v="DOLLY GIRL LUNCH BOX"/>
    <d v="2011-08-19T00:00:00"/>
    <d v="1899-12-30T10:38:00"/>
    <n v="1"/>
    <s v="$1.95"/>
    <s v="$1.95"/>
    <x v="7"/>
  </r>
  <r>
    <n v="14572"/>
    <s v="C563918"/>
    <n v="23198"/>
    <s v="PANTRY MAGNETIC  SHOPPING LIST"/>
    <d v="2011-08-21T00:00:00"/>
    <d v="1899-12-30T13:47:00"/>
    <n v="1"/>
    <s v="$1.45"/>
    <s v="$1.45"/>
    <x v="1"/>
  </r>
  <r>
    <n v="16330"/>
    <s v="C563894"/>
    <s v="90064B"/>
    <s v="BLACK VINTAGE  CRYSTAL EARRINGS"/>
    <d v="2011-08-21T00:00:00"/>
    <d v="1899-12-30T09:18:00"/>
    <n v="1"/>
    <s v="$3.75"/>
    <s v="$3.75"/>
    <x v="1"/>
  </r>
  <r>
    <n v="16330"/>
    <s v="C563894"/>
    <n v="21042"/>
    <s v="RED RETROSPOT APRON"/>
    <d v="2011-08-21T00:00:00"/>
    <d v="1899-12-30T09:18:00"/>
    <n v="1"/>
    <s v="$5.95"/>
    <s v="$5.95"/>
    <x v="1"/>
  </r>
  <r>
    <n v="17097"/>
    <s v="C563899"/>
    <n v="22726"/>
    <s v="ALARM CLOCK BAKELIKE GREEN"/>
    <d v="2011-08-21T00:00:00"/>
    <d v="1899-12-30T10:55:00"/>
    <n v="1"/>
    <s v="$3.75"/>
    <s v="$3.75"/>
    <x v="9"/>
  </r>
  <r>
    <n v="17097"/>
    <s v="C563899"/>
    <n v="21340"/>
    <s v="CLASSIC METAL BIRDCAGE PLANT HOLDER"/>
    <d v="2011-08-21T00:00:00"/>
    <d v="1899-12-30T10:55:00"/>
    <n v="1"/>
    <s v="$12.75"/>
    <s v="$12.75"/>
    <x v="9"/>
  </r>
  <r>
    <n v="13089"/>
    <s v="C563948"/>
    <n v="23032"/>
    <s v="DRAWER KNOB CRACKLE GLAZE IVORY"/>
    <d v="2011-08-22T00:00:00"/>
    <d v="1899-12-30T10:30:00"/>
    <n v="6"/>
    <s v="$1.65"/>
    <s v="$9.9"/>
    <x v="1"/>
  </r>
  <r>
    <n v="13089"/>
    <s v="C563948"/>
    <n v="23029"/>
    <s v="DRAWER KNOB CRACKLE GLAZE GREEN"/>
    <d v="2011-08-22T00:00:00"/>
    <d v="1899-12-30T10:30:00"/>
    <n v="6"/>
    <s v="$1.65"/>
    <s v="$9.9"/>
    <x v="1"/>
  </r>
  <r>
    <n v="13089"/>
    <s v="C563948"/>
    <n v="21670"/>
    <s v="BLUE SPOT CERAMIC DRAWER KNOB"/>
    <d v="2011-08-22T00:00:00"/>
    <d v="1899-12-30T10:30:00"/>
    <n v="6"/>
    <s v="$1.25"/>
    <s v="$7.5"/>
    <x v="1"/>
  </r>
  <r>
    <n v="16184"/>
    <s v="C564063"/>
    <n v="71477"/>
    <s v="COLOUR GLASS. STAR T-LIGHT HOLDER"/>
    <d v="2011-08-22T00:00:00"/>
    <d v="1899-12-30T15:00:00"/>
    <n v="1"/>
    <s v="$3.25"/>
    <s v="$3.25"/>
    <x v="1"/>
  </r>
  <r>
    <n v="12428"/>
    <s v="C564108"/>
    <n v="21216"/>
    <s v="SET 3 RETROSPOT TEA,COFFEE,SUGAR"/>
    <d v="2011-08-23T00:00:00"/>
    <d v="1899-12-30T10:42:00"/>
    <n v="1"/>
    <s v="$4.95"/>
    <s v="$4.95"/>
    <x v="13"/>
  </r>
  <r>
    <n v="12456"/>
    <s v="C564134"/>
    <n v="22551"/>
    <s v="PLASTERS IN TIN SPACEBOY"/>
    <d v="2011-08-23T00:00:00"/>
    <d v="1899-12-30T11:02:00"/>
    <n v="1"/>
    <s v="$1.65"/>
    <s v="$1.65"/>
    <x v="12"/>
  </r>
  <r>
    <n v="12456"/>
    <s v="C564134"/>
    <n v="22800"/>
    <s v="ANTIQUE TALL SWIRLGLASS TRINKET POT"/>
    <d v="2011-08-23T00:00:00"/>
    <d v="1899-12-30T11:02:00"/>
    <n v="1"/>
    <s v="$3.75"/>
    <s v="$3.75"/>
    <x v="12"/>
  </r>
  <r>
    <n v="12477"/>
    <s v="C564142"/>
    <s v="79191C"/>
    <s v="RETRO PLASTIC ELEPHANT TRAY"/>
    <d v="2011-08-23T00:00:00"/>
    <d v="1899-12-30T11:49:00"/>
    <n v="1"/>
    <s v="$0.85"/>
    <s v="$0.85"/>
    <x v="0"/>
  </r>
  <r>
    <n v="12477"/>
    <s v="C564142"/>
    <n v="22244"/>
    <s v="3 HOOK HANGER MAGIC GARDEN"/>
    <d v="2011-08-23T00:00:00"/>
    <d v="1899-12-30T11:49:00"/>
    <n v="1"/>
    <s v="$1.95"/>
    <s v="$1.95"/>
    <x v="0"/>
  </r>
  <r>
    <n v="12477"/>
    <s v="C564142"/>
    <n v="21155"/>
    <s v="RED RETROSPOT PEG BAG"/>
    <d v="2011-08-23T00:00:00"/>
    <d v="1899-12-30T11:49:00"/>
    <n v="1"/>
    <s v="$2.55"/>
    <s v="$2.55"/>
    <x v="0"/>
  </r>
  <r>
    <n v="12753"/>
    <s v="C564138"/>
    <n v="23229"/>
    <s v="VINTAGE DONKEY TAIL GAME"/>
    <d v="2011-08-23T00:00:00"/>
    <d v="1899-12-30T11:36:00"/>
    <n v="1"/>
    <s v="$3.39"/>
    <s v="$3.39"/>
    <x v="8"/>
  </r>
  <r>
    <n v="12753"/>
    <s v="C564138"/>
    <n v="22662"/>
    <s v="LUNCH BAG DOLLY GIRL DESIGN"/>
    <d v="2011-08-23T00:00:00"/>
    <d v="1899-12-30T11:36:00"/>
    <n v="1"/>
    <s v="$1.65"/>
    <s v="$1.65"/>
    <x v="8"/>
  </r>
  <r>
    <n v="12753"/>
    <s v="C564138"/>
    <n v="23239"/>
    <s v="SET OF 4 KNICK KNACK TINS POPPIES"/>
    <d v="2011-08-23T00:00:00"/>
    <d v="1899-12-30T11:36:00"/>
    <n v="1"/>
    <s v="$3.75"/>
    <s v="$3.75"/>
    <x v="8"/>
  </r>
  <r>
    <n v="12753"/>
    <s v="C564138"/>
    <n v="23238"/>
    <s v="SET OF 4 KNICK KNACK TINS LONDON"/>
    <d v="2011-08-23T00:00:00"/>
    <d v="1899-12-30T11:36:00"/>
    <n v="1"/>
    <s v="$3.75"/>
    <s v="$3.75"/>
    <x v="8"/>
  </r>
  <r>
    <n v="14407"/>
    <s v="C564131"/>
    <n v="22946"/>
    <s v="WOODEN ADVENT CALENDAR CREAM"/>
    <d v="2011-08-23T00:00:00"/>
    <d v="1899-12-30T10:55:00"/>
    <n v="1"/>
    <s v="$16.95"/>
    <s v="$16.95"/>
    <x v="1"/>
  </r>
  <r>
    <n v="14911"/>
    <s v="C564084"/>
    <n v="23574"/>
    <s v="PACKING CHARGE"/>
    <d v="2011-08-23T00:00:00"/>
    <d v="1899-12-30T09:16:00"/>
    <n v="1"/>
    <s v="$7.50"/>
    <s v="$7.5"/>
    <x v="2"/>
  </r>
  <r>
    <n v="12994"/>
    <s v="C564217"/>
    <n v="22979"/>
    <s v="PANTRY WASHING UP BRUSH"/>
    <d v="2011-08-24T00:00:00"/>
    <d v="1899-12-30T09:24:00"/>
    <n v="1"/>
    <s v="$1.45"/>
    <s v="$1.45"/>
    <x v="1"/>
  </r>
  <r>
    <n v="12994"/>
    <s v="C564217"/>
    <n v="22965"/>
    <s v="3 TRADITIONAl BISCUIT CUTTERS  SET"/>
    <d v="2011-08-24T00:00:00"/>
    <d v="1899-12-30T09:24:00"/>
    <n v="1"/>
    <s v="$2.10"/>
    <s v="$2.1"/>
    <x v="1"/>
  </r>
  <r>
    <n v="13148"/>
    <s v="C564362"/>
    <n v="21528"/>
    <s v="DAIRY MAID TRADITIONAL TEAPOT"/>
    <d v="2011-08-24T00:00:00"/>
    <d v="1899-12-30T16:20:00"/>
    <n v="1"/>
    <s v="$6.95"/>
    <s v="$6.95"/>
    <x v="1"/>
  </r>
  <r>
    <n v="13148"/>
    <s v="C564362"/>
    <n v="23118"/>
    <s v="PARISIENNE JEWELLERY DRAWER"/>
    <d v="2011-08-24T00:00:00"/>
    <d v="1899-12-30T16:20:00"/>
    <n v="1"/>
    <s v="$7.50"/>
    <s v="$7.5"/>
    <x v="1"/>
  </r>
  <r>
    <n v="13209"/>
    <s v="C564212"/>
    <n v="22699"/>
    <s v="ROSES REGENCY TEACUP AND SAUCER"/>
    <d v="2011-08-24T00:00:00"/>
    <d v="1899-12-30T09:13:00"/>
    <n v="1"/>
    <s v="$2.95"/>
    <s v="$2.95"/>
    <x v="1"/>
  </r>
  <r>
    <n v="13209"/>
    <s v="C564212"/>
    <n v="22729"/>
    <s v="ALARM CLOCK BAKELIKE ORANGE"/>
    <d v="2011-08-24T00:00:00"/>
    <d v="1899-12-30T09:13:00"/>
    <n v="1"/>
    <s v="$3.75"/>
    <s v="$3.75"/>
    <x v="1"/>
  </r>
  <r>
    <n v="13209"/>
    <s v="C564212"/>
    <n v="22728"/>
    <s v="ALARM CLOCK BAKELIKE PINK"/>
    <d v="2011-08-24T00:00:00"/>
    <d v="1899-12-30T09:13:00"/>
    <n v="1"/>
    <s v="$3.75"/>
    <s v="$3.75"/>
    <x v="1"/>
  </r>
  <r>
    <n v="13209"/>
    <s v="C564212"/>
    <n v="22727"/>
    <s v="ALARM CLOCK BAKELIKE RED"/>
    <d v="2011-08-24T00:00:00"/>
    <d v="1899-12-30T09:13:00"/>
    <n v="1"/>
    <s v="$3.75"/>
    <s v="$3.75"/>
    <x v="1"/>
  </r>
  <r>
    <n v="13209"/>
    <s v="C564212"/>
    <n v="22992"/>
    <s v="REVOLVER WOODEN RULER"/>
    <d v="2011-08-24T00:00:00"/>
    <d v="1899-12-30T09:13:00"/>
    <n v="1"/>
    <s v="$1.95"/>
    <s v="$1.95"/>
    <x v="1"/>
  </r>
  <r>
    <n v="13576"/>
    <s v="C564204"/>
    <n v="21137"/>
    <s v="BLACK RECORD COVER FRAME"/>
    <d v="2011-08-24T00:00:00"/>
    <d v="1899-12-30T08:55:00"/>
    <n v="1"/>
    <s v="$3.39"/>
    <s v="$3.39"/>
    <x v="1"/>
  </r>
  <r>
    <n v="14189"/>
    <s v="C564209"/>
    <n v="22996"/>
    <s v="TRAVEL CARD WALLET VINTAGE TICKET"/>
    <d v="2011-08-24T00:00:00"/>
    <d v="1899-12-30T09:07:00"/>
    <n v="1"/>
    <s v="$0.42"/>
    <s v="$0.42"/>
    <x v="1"/>
  </r>
  <r>
    <n v="14189"/>
    <s v="C564209"/>
    <n v="22121"/>
    <s v="NOEL WOODEN BLOCK LETTERS"/>
    <d v="2011-08-24T00:00:00"/>
    <d v="1899-12-30T09:07:00"/>
    <n v="1"/>
    <s v="$5.95"/>
    <s v="$5.95"/>
    <x v="1"/>
  </r>
  <r>
    <n v="14194"/>
    <s v="C564210"/>
    <n v="23203"/>
    <s v="JUMBO BAG VINTAGE DOILY"/>
    <d v="2011-08-24T00:00:00"/>
    <d v="1899-12-30T09:10:00"/>
    <n v="1"/>
    <s v="$2.08"/>
    <s v="$2.08"/>
    <x v="1"/>
  </r>
  <r>
    <n v="14301"/>
    <s v="C564206"/>
    <n v="37446"/>
    <s v="MINI CAKE STAND WITH HANGING CAKES"/>
    <d v="2011-08-24T00:00:00"/>
    <d v="1899-12-30T09:04:00"/>
    <n v="1"/>
    <s v="$1.25"/>
    <s v="$1.25"/>
    <x v="1"/>
  </r>
  <r>
    <n v="14796"/>
    <s v="C564281"/>
    <n v="22720"/>
    <s v="SET OF 3 CAKE TINS PANTRY DESIGN"/>
    <d v="2011-08-24T00:00:00"/>
    <d v="1899-12-30T10:54:00"/>
    <n v="1"/>
    <s v="$4.95"/>
    <s v="$4.95"/>
    <x v="1"/>
  </r>
  <r>
    <n v="14796"/>
    <s v="C564281"/>
    <n v="21232"/>
    <s v="STRAWBERRY CERAMIC TRINKET BOX"/>
    <d v="2011-08-24T00:00:00"/>
    <d v="1899-12-30T10:54:00"/>
    <n v="1"/>
    <s v="$1.25"/>
    <s v="$1.25"/>
    <x v="1"/>
  </r>
  <r>
    <n v="14796"/>
    <s v="C564281"/>
    <n v="22890"/>
    <s v="NOVELTY BISCUITS CAKE STAND 3 TIER"/>
    <d v="2011-08-24T00:00:00"/>
    <d v="1899-12-30T10:54:00"/>
    <n v="1"/>
    <s v="$9.95"/>
    <s v="$9.95"/>
    <x v="1"/>
  </r>
  <r>
    <n v="14796"/>
    <s v="C564281"/>
    <n v="22063"/>
    <s v="CERAMIC BOWL WITH STRAWBERRY DESIGN"/>
    <d v="2011-08-24T00:00:00"/>
    <d v="1899-12-30T10:54:00"/>
    <n v="1"/>
    <s v="$2.95"/>
    <s v="$2.95"/>
    <x v="1"/>
  </r>
  <r>
    <n v="14796"/>
    <s v="C564281"/>
    <n v="37448"/>
    <s v="CERAMIC CAKE DESIGN SPOTTED MUG"/>
    <d v="2011-08-24T00:00:00"/>
    <d v="1899-12-30T10:54:00"/>
    <n v="1"/>
    <s v="$1.49"/>
    <s v="$1.49"/>
    <x v="1"/>
  </r>
  <r>
    <n v="14796"/>
    <s v="C564281"/>
    <s v="84927A"/>
    <s v="WAKE UP COCKEREL TILE HOOK"/>
    <d v="2011-08-24T00:00:00"/>
    <d v="1899-12-30T10:54:00"/>
    <n v="1"/>
    <s v="$0.39"/>
    <s v="$0.39"/>
    <x v="1"/>
  </r>
  <r>
    <n v="14796"/>
    <s v="C564281"/>
    <n v="23185"/>
    <s v="FRENCH STYLE STORAGE JAR JAM"/>
    <d v="2011-08-24T00:00:00"/>
    <d v="1899-12-30T10:54:00"/>
    <n v="1"/>
    <s v="$0.29"/>
    <s v="$0.29"/>
    <x v="1"/>
  </r>
  <r>
    <n v="15301"/>
    <s v="C564213"/>
    <n v="23110"/>
    <s v="PARISIENNE KEY CABINET"/>
    <d v="2011-08-24T00:00:00"/>
    <d v="1899-12-30T09:15:00"/>
    <n v="1"/>
    <s v="$5.75"/>
    <s v="$5.75"/>
    <x v="1"/>
  </r>
  <r>
    <n v="15469"/>
    <s v="C564208"/>
    <n v="22768"/>
    <s v="FAMILY PHOTO FRAME CORNICE"/>
    <d v="2011-08-24T00:00:00"/>
    <d v="1899-12-30T09:07:00"/>
    <n v="1"/>
    <s v="$9.95"/>
    <s v="$9.95"/>
    <x v="1"/>
  </r>
  <r>
    <n v="15469"/>
    <s v="C564208"/>
    <n v="23129"/>
    <s v="HEART SHAPED HOLLY WREATH"/>
    <d v="2011-08-24T00:00:00"/>
    <d v="1899-12-30T09:07:00"/>
    <n v="1"/>
    <s v="$4.15"/>
    <s v="$4.15"/>
    <x v="1"/>
  </r>
  <r>
    <n v="16133"/>
    <s v="C564215"/>
    <n v="22960"/>
    <s v="JAM MAKING SET WITH JARS"/>
    <d v="2011-08-24T00:00:00"/>
    <d v="1899-12-30T09:22:00"/>
    <n v="1"/>
    <s v="$4.25"/>
    <s v="$4.25"/>
    <x v="1"/>
  </r>
  <r>
    <n v="16302"/>
    <s v="C564218"/>
    <s v="79191C"/>
    <s v="RETRO PLASTIC ELEPHANT TRAY"/>
    <d v="2011-08-24T00:00:00"/>
    <d v="1899-12-30T09:25:00"/>
    <n v="24"/>
    <s v="$0.85"/>
    <s v="$20.4"/>
    <x v="1"/>
  </r>
  <r>
    <n v="16536"/>
    <s v="C564320"/>
    <n v="22767"/>
    <s v="TRIPLE PHOTO FRAME CORNICE"/>
    <d v="2011-08-24T00:00:00"/>
    <d v="1899-12-30T13:20:00"/>
    <n v="1"/>
    <s v="$9.95"/>
    <s v="$9.95"/>
    <x v="1"/>
  </r>
  <r>
    <n v="16996"/>
    <s v="C564214"/>
    <n v="22457"/>
    <s v="NATURAL SLATE HEART CHALKBOARD"/>
    <d v="2011-08-24T00:00:00"/>
    <d v="1899-12-30T09:20:00"/>
    <n v="1"/>
    <s v="$2.95"/>
    <s v="$2.95"/>
    <x v="1"/>
  </r>
  <r>
    <n v="16996"/>
    <s v="C564214"/>
    <s v="82494L"/>
    <s v="WOODEN FRAME ANTIQUE WHITE"/>
    <d v="2011-08-24T00:00:00"/>
    <d v="1899-12-30T09:20:00"/>
    <n v="6"/>
    <s v="$2.95"/>
    <s v="$17.7"/>
    <x v="1"/>
  </r>
  <r>
    <n v="17652"/>
    <s v="C564211"/>
    <n v="23112"/>
    <s v="PARISIENNE CURIO CABINET"/>
    <d v="2011-08-24T00:00:00"/>
    <d v="1899-12-30T09:11:00"/>
    <n v="1"/>
    <s v="$7.50"/>
    <s v="$7.5"/>
    <x v="1"/>
  </r>
  <r>
    <n v="17652"/>
    <s v="C564211"/>
    <n v="23110"/>
    <s v="PARISIENNE KEY CABINET"/>
    <d v="2011-08-24T00:00:00"/>
    <d v="1899-12-30T09:11:00"/>
    <n v="1"/>
    <s v="$5.75"/>
    <s v="$5.75"/>
    <x v="1"/>
  </r>
  <r>
    <n v="17706"/>
    <s v="C564279"/>
    <s v="84968A"/>
    <s v="SET OF 16 VINTAGE ROSE CUTLERY"/>
    <d v="2011-08-24T00:00:00"/>
    <d v="1899-12-30T10:54:00"/>
    <n v="6"/>
    <s v="$12.75"/>
    <s v="$76.5"/>
    <x v="1"/>
  </r>
  <r>
    <n v="17706"/>
    <s v="C564279"/>
    <n v="21165"/>
    <s v="BEWARE OF THE CAT METAL SIGN"/>
    <d v="2011-08-24T00:00:00"/>
    <d v="1899-12-30T10:54:00"/>
    <n v="12"/>
    <s v="$1.69"/>
    <s v="$20.28"/>
    <x v="1"/>
  </r>
  <r>
    <n v="17706"/>
    <s v="C564279"/>
    <n v="23240"/>
    <s v="SET OF 4 KNICK KNACK TINS DOILEY"/>
    <d v="2011-08-24T00:00:00"/>
    <d v="1899-12-30T10:54:00"/>
    <n v="12"/>
    <s v="$4.15"/>
    <s v="$49.8"/>
    <x v="1"/>
  </r>
  <r>
    <n v="13089"/>
    <s v="C564493"/>
    <n v="84949"/>
    <s v="SILVER HANGING T-LIGHT HOLDER"/>
    <d v="2011-08-25T00:00:00"/>
    <d v="1899-12-30T14:19:00"/>
    <n v="6"/>
    <s v="$1.65"/>
    <s v="$9.9"/>
    <x v="1"/>
  </r>
  <r>
    <n v="13266"/>
    <s v="C564490"/>
    <s v="85132C"/>
    <s v="CHARLIE AND LOLA FIGURES TINS"/>
    <d v="2011-08-25T00:00:00"/>
    <d v="1899-12-30T14:14:00"/>
    <n v="1"/>
    <s v="$1.95"/>
    <s v="$1.95"/>
    <x v="1"/>
  </r>
  <r>
    <n v="14188"/>
    <s v="C564545"/>
    <n v="23209"/>
    <s v="LUNCH BAG VINTAGE DOILY"/>
    <d v="2011-08-25T00:00:00"/>
    <d v="1899-12-30T16:08:00"/>
    <n v="1"/>
    <s v="$1.65"/>
    <s v="$1.65"/>
    <x v="1"/>
  </r>
  <r>
    <n v="14188"/>
    <s v="C564545"/>
    <n v="20724"/>
    <s v="RED RETROSPOT CHARLOTTE BAG"/>
    <d v="2011-08-25T00:00:00"/>
    <d v="1899-12-30T16:08:00"/>
    <n v="1"/>
    <s v="$0.85"/>
    <s v="$0.85"/>
    <x v="1"/>
  </r>
  <r>
    <n v="15315"/>
    <s v="C564506"/>
    <n v="84818"/>
    <s v="DANISH ROSE PHOTO FRAME"/>
    <d v="2011-08-25T00:00:00"/>
    <d v="1899-12-30T14:26:00"/>
    <n v="24"/>
    <s v="$0.79"/>
    <s v="$18.96"/>
    <x v="1"/>
  </r>
  <r>
    <n v="15804"/>
    <s v="C564426"/>
    <s v="84279P"/>
    <s v="CHERRY BLOSSOM  DECORATIVE FLASK"/>
    <d v="2011-08-25T00:00:00"/>
    <d v="1899-12-30T11:13:00"/>
    <n v="1"/>
    <s v="$3.75"/>
    <s v="$3.75"/>
    <x v="1"/>
  </r>
  <r>
    <n v="15804"/>
    <s v="C564426"/>
    <n v="21875"/>
    <s v="KINGS CHOICE MUG"/>
    <d v="2011-08-25T00:00:00"/>
    <d v="1899-12-30T11:13:00"/>
    <n v="1"/>
    <s v="$1.25"/>
    <s v="$1.25"/>
    <x v="1"/>
  </r>
  <r>
    <n v="16493"/>
    <s v="C564368"/>
    <n v="21194"/>
    <s v="PINK  HONEYCOMB PAPER FAN"/>
    <d v="2011-08-25T00:00:00"/>
    <d v="1899-12-30T09:29:00"/>
    <n v="6"/>
    <s v="$0.65"/>
    <s v="$3.9"/>
    <x v="1"/>
  </r>
  <r>
    <n v="16493"/>
    <s v="C564368"/>
    <n v="21208"/>
    <s v="PASTEL COLOUR HONEYCOMB FAN"/>
    <d v="2011-08-25T00:00:00"/>
    <d v="1899-12-30T09:29:00"/>
    <n v="24"/>
    <s v="$0.39"/>
    <s v="$9.36"/>
    <x v="1"/>
  </r>
  <r>
    <n v="16859"/>
    <s v="C564488"/>
    <n v="22791"/>
    <s v="T-LIGHT GLASS FLUTED ANTIQUE"/>
    <d v="2011-08-25T00:00:00"/>
    <d v="1899-12-30T14:12:00"/>
    <n v="12"/>
    <s v="$1.25"/>
    <s v="$15"/>
    <x v="1"/>
  </r>
  <r>
    <n v="16859"/>
    <s v="C564488"/>
    <n v="23022"/>
    <s v="SMALL BONNE JAM JAR  T-LIGHT HOLDER"/>
    <d v="2011-08-25T00:00:00"/>
    <d v="1899-12-30T14:12:00"/>
    <n v="6"/>
    <s v="$2.08"/>
    <s v="$12.48"/>
    <x v="1"/>
  </r>
  <r>
    <n v="16859"/>
    <s v="C564488"/>
    <n v="23039"/>
    <s v="T-LIGHT HOLDER SILVER HEART HANDLE"/>
    <d v="2011-08-25T00:00:00"/>
    <d v="1899-12-30T14:12:00"/>
    <n v="6"/>
    <s v="$1.95"/>
    <s v="$11.7"/>
    <x v="1"/>
  </r>
  <r>
    <n v="16859"/>
    <s v="C564488"/>
    <s v="84970L"/>
    <s v="SINGLE HEART ZINC T-LIGHT HOLDER"/>
    <d v="2011-08-25T00:00:00"/>
    <d v="1899-12-30T14:12:00"/>
    <n v="12"/>
    <s v="$0.95"/>
    <s v="$11.4"/>
    <x v="1"/>
  </r>
  <r>
    <n v="17841"/>
    <s v="C564427"/>
    <n v="23197"/>
    <s v="SKETCHBOOK MAGNETIC SHOPPING LIST"/>
    <d v="2011-08-25T00:00:00"/>
    <d v="1899-12-30T11:18:00"/>
    <n v="1"/>
    <s v="$1.45"/>
    <s v="$1.45"/>
    <x v="1"/>
  </r>
  <r>
    <n v="17841"/>
    <s v="C564427"/>
    <n v="22893"/>
    <s v="MINI CAKE STAND T-LIGHT HOLDER"/>
    <d v="2011-08-25T00:00:00"/>
    <d v="1899-12-30T11:18:00"/>
    <n v="1"/>
    <s v="$0.42"/>
    <s v="$0.42"/>
    <x v="1"/>
  </r>
  <r>
    <n v="17841"/>
    <s v="C564427"/>
    <n v="21927"/>
    <s v="BLUE/CREAM STRIPE CUSHION COVER"/>
    <d v="2011-08-25T00:00:00"/>
    <d v="1899-12-30T11:18:00"/>
    <n v="1"/>
    <s v="$1.25"/>
    <s v="$1.25"/>
    <x v="1"/>
  </r>
  <r>
    <n v="17841"/>
    <s v="C564427"/>
    <n v="21669"/>
    <s v="BLUE STRIPE CERAMIC DRAWER KNOB"/>
    <d v="2011-08-25T00:00:00"/>
    <d v="1899-12-30T11:18:00"/>
    <n v="1"/>
    <s v="$1.25"/>
    <s v="$1.25"/>
    <x v="1"/>
  </r>
  <r>
    <n v="17841"/>
    <s v="C564427"/>
    <n v="22041"/>
    <s v="RECORD FRAME 7&quot; SINGLE SIZE"/>
    <d v="2011-08-25T00:00:00"/>
    <d v="1899-12-30T11:18:00"/>
    <n v="1"/>
    <s v="$2.55"/>
    <s v="$2.55"/>
    <x v="1"/>
  </r>
  <r>
    <n v="18204"/>
    <s v="C564491"/>
    <n v="23302"/>
    <s v="KNEELING MAT HOUSEWORK  DESIGN"/>
    <d v="2011-08-25T00:00:00"/>
    <d v="1899-12-30T14:15:00"/>
    <n v="1"/>
    <s v="$1.65"/>
    <s v="$1.65"/>
    <x v="1"/>
  </r>
  <r>
    <n v="18204"/>
    <s v="C564491"/>
    <n v="22423"/>
    <s v="REGENCY CAKESTAND 3 TIER"/>
    <d v="2011-08-25T00:00:00"/>
    <d v="1899-12-30T14:15:00"/>
    <n v="1"/>
    <s v="$12.75"/>
    <s v="$12.75"/>
    <x v="1"/>
  </r>
  <r>
    <n v="14606"/>
    <s v="C564571"/>
    <n v="22505"/>
    <s v="MEMO BOARD COTTAGE DESIGN"/>
    <d v="2011-08-26T00:00:00"/>
    <d v="1899-12-30T11:14:00"/>
    <n v="1"/>
    <s v="$4.95"/>
    <s v="$4.95"/>
    <x v="1"/>
  </r>
  <r>
    <n v="16768"/>
    <s v="C564711"/>
    <n v="21531"/>
    <s v="RED RETROSPOT SUGAR JAM BOWL"/>
    <d v="2011-08-28T00:00:00"/>
    <d v="1899-12-30T10:31:00"/>
    <n v="1"/>
    <s v="$2.55"/>
    <s v="$2.55"/>
    <x v="1"/>
  </r>
  <r>
    <n v="16768"/>
    <s v="C564711"/>
    <n v="22442"/>
    <s v="GROW YOUR OWN FLOWERS SET OF 3"/>
    <d v="2011-08-28T00:00:00"/>
    <d v="1899-12-30T10:31:00"/>
    <n v="1"/>
    <s v="$7.95"/>
    <s v="$7.95"/>
    <x v="1"/>
  </r>
  <r>
    <n v="16768"/>
    <s v="C564711"/>
    <n v="21232"/>
    <s v="STRAWBERRY CERAMIC TRINKET BOX"/>
    <d v="2011-08-28T00:00:00"/>
    <d v="1899-12-30T10:31:00"/>
    <n v="1"/>
    <s v="$1.25"/>
    <s v="$1.25"/>
    <x v="1"/>
  </r>
  <r>
    <n v="17841"/>
    <s v="C564730"/>
    <n v="22169"/>
    <s v="FAMILY ALBUM WHITE PICTURE FRAME"/>
    <d v="2011-08-28T00:00:00"/>
    <d v="1899-12-30T12:47:00"/>
    <n v="1"/>
    <s v="$8.50"/>
    <s v="$8.5"/>
    <x v="1"/>
  </r>
  <r>
    <n v="14911"/>
    <s v="C564748"/>
    <n v="23155"/>
    <s v="KNICKERBOCKERGLORY MAGNET ASSORTED"/>
    <d v="2011-08-30T00:00:00"/>
    <d v="1899-12-30T08:00:00"/>
    <n v="6"/>
    <s v="$0.83"/>
    <s v="$4.98"/>
    <x v="2"/>
  </r>
  <r>
    <n v="14911"/>
    <s v="C564748"/>
    <n v="23211"/>
    <s v="RED ROCKING HORSE HAND PAINTED"/>
    <d v="2011-08-30T00:00:00"/>
    <d v="1899-12-30T08:00:00"/>
    <n v="24"/>
    <s v="$1.25"/>
    <s v="$30"/>
    <x v="2"/>
  </r>
  <r>
    <n v="14911"/>
    <s v="C564748"/>
    <n v="23210"/>
    <s v="WHITE ROCKING HORSE HAND PAINTED"/>
    <d v="2011-08-30T00:00:00"/>
    <d v="1899-12-30T08:00:00"/>
    <n v="24"/>
    <s v="$1.25"/>
    <s v="$30"/>
    <x v="2"/>
  </r>
  <r>
    <n v="14911"/>
    <s v="C564748"/>
    <n v="21672"/>
    <s v="WHITE SPOT RED CERAMIC DRAWER KNOB"/>
    <d v="2011-08-30T00:00:00"/>
    <d v="1899-12-30T08:00:00"/>
    <n v="24"/>
    <s v="$1.25"/>
    <s v="$30"/>
    <x v="2"/>
  </r>
  <r>
    <n v="14911"/>
    <s v="C564759"/>
    <n v="22843"/>
    <s v="BISCUIT TIN VINTAGE GREEN"/>
    <d v="2011-08-30T00:00:00"/>
    <d v="1899-12-30T10:40:00"/>
    <n v="1"/>
    <s v="$6.75"/>
    <s v="$6.75"/>
    <x v="2"/>
  </r>
  <r>
    <n v="14911"/>
    <s v="C564759"/>
    <n v="22960"/>
    <s v="JAM MAKING SET WITH JARS"/>
    <d v="2011-08-30T00:00:00"/>
    <d v="1899-12-30T10:40:00"/>
    <n v="1"/>
    <s v="$4.25"/>
    <s v="$4.25"/>
    <x v="2"/>
  </r>
  <r>
    <n v="17173"/>
    <s v="C564813"/>
    <n v="85066"/>
    <s v="CREAM SWEETHEART MINI CHEST"/>
    <d v="2011-08-30T00:00:00"/>
    <d v="1899-12-30T11:46:00"/>
    <n v="1"/>
    <s v="$10.95"/>
    <s v="$10.95"/>
    <x v="1"/>
  </r>
  <r>
    <n v="17416"/>
    <s v="C564845"/>
    <s v="47503A"/>
    <s v="ASS FLORAL PRINT MULTI SCREWDRIVER"/>
    <d v="2011-08-30T00:00:00"/>
    <d v="1899-12-30T14:20:00"/>
    <n v="24"/>
    <s v="$0.42"/>
    <s v="$10.08"/>
    <x v="1"/>
  </r>
  <r>
    <n v="17828"/>
    <s v="C564751"/>
    <n v="22768"/>
    <s v="FAMILY PHOTO FRAME CORNICE"/>
    <d v="2011-08-30T00:00:00"/>
    <d v="1899-12-30T10:06:00"/>
    <n v="1"/>
    <s v="$9.95"/>
    <s v="$9.95"/>
    <x v="19"/>
  </r>
  <r>
    <n v="12381"/>
    <s v="C565050"/>
    <s v="85159B"/>
    <s v="WHITE TEA,COFFEE,SUGAR JARS"/>
    <d v="2011-08-31T00:00:00"/>
    <d v="1899-12-30T17:10:00"/>
    <n v="1"/>
    <s v="$1.95"/>
    <s v="$1.95"/>
    <x v="15"/>
  </r>
  <r>
    <n v="12381"/>
    <s v="C565050"/>
    <n v="21791"/>
    <s v="VINTAGE HEADS AND TAILS CARD GAME"/>
    <d v="2011-08-31T00:00:00"/>
    <d v="1899-12-30T17:10:00"/>
    <n v="12"/>
    <s v="$1.25"/>
    <s v="$15"/>
    <x v="15"/>
  </r>
  <r>
    <n v="12560"/>
    <s v="C564913"/>
    <n v="22998"/>
    <s v="TRAVEL CARD WALLET KEEP CALM"/>
    <d v="2011-08-31T00:00:00"/>
    <d v="1899-12-30T12:39:00"/>
    <n v="24"/>
    <s v="$0.42"/>
    <s v="$10.08"/>
    <x v="0"/>
  </r>
  <r>
    <n v="12560"/>
    <s v="C564913"/>
    <n v="23174"/>
    <s v="REGENCY SUGAR BOWL GREEN"/>
    <d v="2011-08-31T00:00:00"/>
    <d v="1899-12-30T12:39:00"/>
    <n v="1"/>
    <s v="$4.15"/>
    <s v="$4.15"/>
    <x v="0"/>
  </r>
  <r>
    <n v="12560"/>
    <s v="C564913"/>
    <n v="22960"/>
    <s v="JAM MAKING SET WITH JARS"/>
    <d v="2011-08-31T00:00:00"/>
    <d v="1899-12-30T12:39:00"/>
    <n v="1"/>
    <s v="$4.25"/>
    <s v="$4.25"/>
    <x v="0"/>
  </r>
  <r>
    <n v="12901"/>
    <s v="C565023"/>
    <n v="22988"/>
    <s v="SOLDIERS EGG CUP"/>
    <d v="2011-08-31T00:00:00"/>
    <d v="1899-12-30T16:30:00"/>
    <n v="24"/>
    <s v="$1.06"/>
    <s v="$25.44"/>
    <x v="1"/>
  </r>
  <r>
    <n v="12948"/>
    <s v="C564900"/>
    <n v="20969"/>
    <s v="RED FLORAL FELTCRAFT SHOULDER BAG"/>
    <d v="2011-08-31T00:00:00"/>
    <d v="1899-12-30T11:34:00"/>
    <n v="1"/>
    <s v="$3.75"/>
    <s v="$3.75"/>
    <x v="1"/>
  </r>
  <r>
    <n v="13050"/>
    <s v="C565025"/>
    <n v="22720"/>
    <s v="SET OF 3 CAKE TINS PANTRY DESIGN"/>
    <d v="2011-08-31T00:00:00"/>
    <d v="1899-12-30T16:32:00"/>
    <n v="1"/>
    <s v="$4.95"/>
    <s v="$4.95"/>
    <x v="1"/>
  </r>
  <r>
    <n v="13078"/>
    <s v="C564944"/>
    <s v="84251B"/>
    <s v="GREETING CARD, STICKY GORDON"/>
    <d v="2011-08-31T00:00:00"/>
    <d v="1899-12-30T13:24:00"/>
    <n v="12"/>
    <s v="$0.19"/>
    <s v="$2.28"/>
    <x v="1"/>
  </r>
  <r>
    <n v="13466"/>
    <s v="C564971"/>
    <n v="22220"/>
    <s v="CAKE STAND LOVEBIRD 2 TIER WHITE"/>
    <d v="2011-08-31T00:00:00"/>
    <d v="1899-12-30T15:29:00"/>
    <n v="1"/>
    <s v="$9.95"/>
    <s v="$9.95"/>
    <x v="1"/>
  </r>
  <r>
    <n v="13534"/>
    <s v="C564946"/>
    <s v="85099C"/>
    <s v="JUMBO  BAG BAROQUE BLACK WHITE"/>
    <d v="2011-08-31T00:00:00"/>
    <d v="1899-12-30T13:27:00"/>
    <n v="1"/>
    <s v="$2.08"/>
    <s v="$2.08"/>
    <x v="1"/>
  </r>
  <r>
    <n v="14188"/>
    <s v="C564952"/>
    <n v="20724"/>
    <s v="RED RETROSPOT CHARLOTTE BAG"/>
    <d v="2011-08-31T00:00:00"/>
    <d v="1899-12-30T13:36:00"/>
    <n v="1"/>
    <s v="$0.85"/>
    <s v="$0.85"/>
    <x v="1"/>
  </r>
  <r>
    <n v="14525"/>
    <s v="C564960"/>
    <n v="23025"/>
    <s v="DRAWER KNOB VINTAGE GLASS BALL"/>
    <d v="2011-08-31T00:00:00"/>
    <d v="1899-12-30T14:24:00"/>
    <n v="6"/>
    <s v="$2.08"/>
    <s v="$12.48"/>
    <x v="1"/>
  </r>
  <r>
    <n v="14525"/>
    <s v="C564960"/>
    <n v="23035"/>
    <s v="DRAWER KNOB CERAMIC IVORY"/>
    <d v="2011-08-31T00:00:00"/>
    <d v="1899-12-30T14:24:00"/>
    <n v="6"/>
    <s v="$1.45"/>
    <s v="$8.7"/>
    <x v="1"/>
  </r>
  <r>
    <n v="14895"/>
    <s v="C564948"/>
    <n v="22363"/>
    <s v="GLASS JAR MARMALADE"/>
    <d v="2011-08-31T00:00:00"/>
    <d v="1899-12-30T13:29:00"/>
    <n v="1"/>
    <s v="$2.95"/>
    <s v="$2.95"/>
    <x v="1"/>
  </r>
  <r>
    <n v="15764"/>
    <s v="C565016"/>
    <n v="23168"/>
    <s v="CLASSIC CAFE SUGAR DISPENSER"/>
    <d v="2011-08-31T00:00:00"/>
    <d v="1899-12-30T16:28:00"/>
    <n v="1"/>
    <s v="$1.25"/>
    <s v="$1.25"/>
    <x v="1"/>
  </r>
  <r>
    <n v="15764"/>
    <s v="C565016"/>
    <n v="22147"/>
    <s v="FELTCRAFT BUTTERFLY HEARTS"/>
    <d v="2011-08-31T00:00:00"/>
    <d v="1899-12-30T16:28:00"/>
    <n v="6"/>
    <s v="$1.45"/>
    <s v="$8.7"/>
    <x v="1"/>
  </r>
  <r>
    <n v="15764"/>
    <s v="C565016"/>
    <n v="85053"/>
    <s v="FRENCH ENAMEL CANDLEHOLDER"/>
    <d v="2011-08-31T00:00:00"/>
    <d v="1899-12-30T16:28:00"/>
    <n v="1"/>
    <s v="$2.10"/>
    <s v="$2.1"/>
    <x v="1"/>
  </r>
  <r>
    <n v="15786"/>
    <s v="C564955"/>
    <n v="21671"/>
    <s v="RED SPOT CERAMIC DRAWER KNOB"/>
    <d v="2011-08-31T00:00:00"/>
    <d v="1899-12-30T13:39:00"/>
    <n v="1"/>
    <s v="$1.25"/>
    <s v="$1.25"/>
    <x v="1"/>
  </r>
  <r>
    <n v="15786"/>
    <s v="C564955"/>
    <n v="22891"/>
    <s v="TEA FOR ONE POLKADOT"/>
    <d v="2011-08-31T00:00:00"/>
    <d v="1899-12-30T13:39:00"/>
    <n v="1"/>
    <s v="$4.25"/>
    <s v="$4.25"/>
    <x v="1"/>
  </r>
  <r>
    <n v="15786"/>
    <s v="C564955"/>
    <n v="22637"/>
    <s v="PIGGY BANK RETROSPOT"/>
    <d v="2011-08-31T00:00:00"/>
    <d v="1899-12-30T13:39:00"/>
    <n v="1"/>
    <s v="$2.55"/>
    <s v="$2.55"/>
    <x v="1"/>
  </r>
  <r>
    <n v="15786"/>
    <s v="C564955"/>
    <n v="22326"/>
    <s v="ROUND SNACK BOXES SET OF4 WOODLAND"/>
    <d v="2011-08-31T00:00:00"/>
    <d v="1899-12-30T13:39:00"/>
    <n v="1"/>
    <s v="$2.95"/>
    <s v="$2.95"/>
    <x v="1"/>
  </r>
  <r>
    <n v="15786"/>
    <s v="C564955"/>
    <n v="21844"/>
    <s v="RED RETROSPOT MUG"/>
    <d v="2011-08-31T00:00:00"/>
    <d v="1899-12-30T13:39:00"/>
    <n v="6"/>
    <s v="$2.95"/>
    <s v="$17.7"/>
    <x v="1"/>
  </r>
  <r>
    <n v="15786"/>
    <s v="C564955"/>
    <n v="84945"/>
    <s v="MULTI COLOUR SILVER T-LIGHT HOLDER"/>
    <d v="2011-08-31T00:00:00"/>
    <d v="1899-12-30T13:39:00"/>
    <n v="12"/>
    <s v="$0.85"/>
    <s v="$10.2"/>
    <x v="1"/>
  </r>
  <r>
    <n v="16133"/>
    <s v="C564911"/>
    <n v="23328"/>
    <s v="SET 6 SCHOOL MILK BOTTLES IN CRATE"/>
    <d v="2011-08-31T00:00:00"/>
    <d v="1899-12-30T12:32:00"/>
    <n v="1"/>
    <s v="$3.75"/>
    <s v="$3.75"/>
    <x v="1"/>
  </r>
  <r>
    <n v="16303"/>
    <s v="C564956"/>
    <n v="23292"/>
    <s v="SPACEBOY CHILDRENS CUP"/>
    <d v="2011-08-31T00:00:00"/>
    <d v="1899-12-30T13:41:00"/>
    <n v="1"/>
    <s v="$1.25"/>
    <s v="$1.25"/>
    <x v="1"/>
  </r>
  <r>
    <n v="16652"/>
    <s v="C564945"/>
    <n v="22560"/>
    <s v="TRADITIONAL MODELLING CLAY"/>
    <d v="2011-08-31T00:00:00"/>
    <d v="1899-12-30T13:26:00"/>
    <n v="1"/>
    <s v="$1.06"/>
    <s v="$1.06"/>
    <x v="1"/>
  </r>
  <r>
    <n v="16984"/>
    <s v="C564903"/>
    <n v="21906"/>
    <s v="PHARMACIE FIRST AID TIN"/>
    <d v="2011-08-31T00:00:00"/>
    <d v="1899-12-30T12:05:00"/>
    <n v="1"/>
    <s v="$6.75"/>
    <s v="$6.75"/>
    <x v="1"/>
  </r>
  <r>
    <n v="16984"/>
    <s v="C564903"/>
    <n v="22797"/>
    <s v="CHEST OF DRAWERS GINGHAM HEART"/>
    <d v="2011-08-31T00:00:00"/>
    <d v="1899-12-30T12:05:00"/>
    <n v="1"/>
    <s v="$16.95"/>
    <s v="$16.95"/>
    <x v="1"/>
  </r>
  <r>
    <n v="16984"/>
    <s v="C564903"/>
    <n v="23148"/>
    <s v="MINIATURE ANTIQUE ROSE HOOK IVORY"/>
    <d v="2011-08-31T00:00:00"/>
    <d v="1899-12-30T12:05:00"/>
    <n v="1"/>
    <s v="$0.83"/>
    <s v="$0.83"/>
    <x v="1"/>
  </r>
  <r>
    <n v="16984"/>
    <s v="C564903"/>
    <n v="22843"/>
    <s v="BISCUIT TIN VINTAGE GREEN"/>
    <d v="2011-08-31T00:00:00"/>
    <d v="1899-12-30T12:05:00"/>
    <n v="1"/>
    <s v="$6.75"/>
    <s v="$6.75"/>
    <x v="1"/>
  </r>
  <r>
    <n v="16984"/>
    <s v="C564903"/>
    <n v="84843"/>
    <s v="WHITE SOAP RACK WITH 2 BOTTLES"/>
    <d v="2011-08-31T00:00:00"/>
    <d v="1899-12-30T12:05:00"/>
    <n v="1"/>
    <s v="$5.95"/>
    <s v="$5.95"/>
    <x v="1"/>
  </r>
  <r>
    <n v="16984"/>
    <s v="C564903"/>
    <n v="22430"/>
    <s v="ENAMEL WATERING CAN CREAM"/>
    <d v="2011-08-31T00:00:00"/>
    <d v="1899-12-30T12:05:00"/>
    <n v="1"/>
    <s v="$4.95"/>
    <s v="$4.95"/>
    <x v="1"/>
  </r>
  <r>
    <n v="16984"/>
    <s v="C564903"/>
    <n v="22424"/>
    <s v="ENAMEL BREAD BIN CREAM"/>
    <d v="2011-08-31T00:00:00"/>
    <d v="1899-12-30T12:05:00"/>
    <n v="1"/>
    <s v="$12.75"/>
    <s v="$12.75"/>
    <x v="1"/>
  </r>
  <r>
    <n v="17315"/>
    <s v="C564964"/>
    <n v="22699"/>
    <s v="ROSES REGENCY TEACUP AND SAUCER"/>
    <d v="2011-08-31T00:00:00"/>
    <d v="1899-12-30T15:00:00"/>
    <n v="1"/>
    <s v="$2.95"/>
    <s v="$2.95"/>
    <x v="1"/>
  </r>
  <r>
    <n v="17315"/>
    <s v="C564964"/>
    <n v="22697"/>
    <s v="GREEN REGENCY TEACUP AND SAUCER"/>
    <d v="2011-08-31T00:00:00"/>
    <d v="1899-12-30T15:00:00"/>
    <n v="1"/>
    <s v="$2.95"/>
    <s v="$2.95"/>
    <x v="1"/>
  </r>
  <r>
    <n v="17315"/>
    <s v="C564964"/>
    <n v="23301"/>
    <s v="GARDENERS KNEELING PAD KEEP CALM"/>
    <d v="2011-08-31T00:00:00"/>
    <d v="1899-12-30T15:00:00"/>
    <n v="1"/>
    <s v="$1.65"/>
    <s v="$1.65"/>
    <x v="1"/>
  </r>
  <r>
    <n v="17315"/>
    <s v="C564964"/>
    <n v="22637"/>
    <s v="PIGGY BANK RETROSPOT"/>
    <d v="2011-08-31T00:00:00"/>
    <d v="1899-12-30T15:00:00"/>
    <n v="1"/>
    <s v="$2.55"/>
    <s v="$2.55"/>
    <x v="1"/>
  </r>
  <r>
    <n v="17451"/>
    <s v="C565077"/>
    <n v="22189"/>
    <s v="CREAM HEART CARD HOLDER"/>
    <d v="2011-08-31T00:00:00"/>
    <d v="1899-12-30T17:31:00"/>
    <n v="1"/>
    <s v="$3.95"/>
    <s v="$3.95"/>
    <x v="1"/>
  </r>
  <r>
    <n v="17451"/>
    <s v="C565077"/>
    <n v="23239"/>
    <s v="SET OF 4 KNICK KNACK TINS POPPIES"/>
    <d v="2011-08-31T00:00:00"/>
    <d v="1899-12-30T17:31:00"/>
    <n v="1"/>
    <s v="$4.15"/>
    <s v="$4.15"/>
    <x v="1"/>
  </r>
  <r>
    <n v="17451"/>
    <s v="C565077"/>
    <n v="23197"/>
    <s v="SKETCHBOOK MAGNETIC SHOPPING LIST"/>
    <d v="2011-08-31T00:00:00"/>
    <d v="1899-12-30T17:31:00"/>
    <n v="12"/>
    <s v="$1.45"/>
    <s v="$17.4"/>
    <x v="1"/>
  </r>
  <r>
    <n v="17677"/>
    <s v="C564996"/>
    <n v="20726"/>
    <s v="LUNCH BAG WOODLAND"/>
    <d v="2011-08-31T00:00:00"/>
    <d v="1899-12-30T16:10:00"/>
    <n v="1"/>
    <s v="$1.65"/>
    <s v="$1.65"/>
    <x v="1"/>
  </r>
  <r>
    <n v="17705"/>
    <s v="C564908"/>
    <n v="22729"/>
    <s v="ALARM CLOCK BAKELIKE ORANGE"/>
    <d v="2011-08-31T00:00:00"/>
    <d v="1899-12-30T12:26:00"/>
    <n v="1"/>
    <s v="$3.75"/>
    <s v="$3.75"/>
    <x v="1"/>
  </r>
  <r>
    <n v="17705"/>
    <s v="C564908"/>
    <n v="22726"/>
    <s v="ALARM CLOCK BAKELIKE GREEN"/>
    <d v="2011-08-31T00:00:00"/>
    <d v="1899-12-30T12:26:00"/>
    <n v="1"/>
    <s v="$3.75"/>
    <s v="$3.75"/>
    <x v="1"/>
  </r>
  <r>
    <n v="17705"/>
    <s v="C564908"/>
    <n v="22767"/>
    <s v="TRIPLE PHOTO FRAME CORNICE"/>
    <d v="2011-08-31T00:00:00"/>
    <d v="1899-12-30T12:26:00"/>
    <n v="1"/>
    <s v="$9.95"/>
    <s v="$9.95"/>
    <x v="1"/>
  </r>
  <r>
    <n v="17705"/>
    <s v="C564908"/>
    <n v="22768"/>
    <s v="FAMILY PHOTO FRAME CORNICE"/>
    <d v="2011-08-31T00:00:00"/>
    <d v="1899-12-30T12:26:00"/>
    <n v="1"/>
    <s v="$9.95"/>
    <s v="$9.95"/>
    <x v="1"/>
  </r>
  <r>
    <n v="17706"/>
    <s v="C564949"/>
    <n v="22103"/>
    <s v="MIRROR MOSAIC T-LIGHT HOLDER ROUND"/>
    <d v="2011-08-31T00:00:00"/>
    <d v="1899-12-30T13:31:00"/>
    <n v="12"/>
    <s v="$1.32"/>
    <s v="$15.84"/>
    <x v="1"/>
  </r>
  <r>
    <n v="17747"/>
    <s v="C564947"/>
    <n v="22106"/>
    <s v="MIRROR MOSAIC HURRICANE LAMP"/>
    <d v="2011-08-31T00:00:00"/>
    <d v="1899-12-30T13:29:00"/>
    <n v="1"/>
    <s v="$6.75"/>
    <s v="$6.75"/>
    <x v="1"/>
  </r>
  <r>
    <n v="17865"/>
    <s v="C564854"/>
    <n v="22699"/>
    <s v="ROSES REGENCY TEACUP AND SAUCER"/>
    <d v="2011-08-31T00:00:00"/>
    <d v="1899-12-30T08:56:00"/>
    <n v="1"/>
    <s v="$2.95"/>
    <s v="$2.95"/>
    <x v="1"/>
  </r>
  <r>
    <n v="17865"/>
    <s v="C564854"/>
    <n v="22698"/>
    <s v="PINK REGENCY TEACUP AND SAUCER"/>
    <d v="2011-08-31T00:00:00"/>
    <d v="1899-12-30T08:56:00"/>
    <n v="1"/>
    <s v="$2.95"/>
    <s v="$2.95"/>
    <x v="1"/>
  </r>
  <r>
    <n v="18097"/>
    <s v="C564942"/>
    <n v="21363"/>
    <s v="HOME SMALL WOOD LETTERS"/>
    <d v="2011-08-31T00:00:00"/>
    <d v="1899-12-30T13:19:00"/>
    <n v="1"/>
    <s v="$4.95"/>
    <s v="$4.95"/>
    <x v="1"/>
  </r>
  <r>
    <n v="18225"/>
    <s v="C564907"/>
    <n v="22180"/>
    <s v="RETROSPOT LAMP"/>
    <d v="2011-08-31T00:00:00"/>
    <d v="1899-12-30T12:24:00"/>
    <n v="1"/>
    <s v="$9.95"/>
    <s v="$9.95"/>
    <x v="1"/>
  </r>
  <r>
    <n v="18225"/>
    <s v="C564907"/>
    <n v="22804"/>
    <s v="CANDLEHOLDER PINK HANGING HEART"/>
    <d v="2011-08-31T00:00:00"/>
    <d v="1899-12-30T12:24:00"/>
    <n v="1"/>
    <s v="$2.95"/>
    <s v="$2.95"/>
    <x v="1"/>
  </r>
  <r>
    <n v="18225"/>
    <s v="C564907"/>
    <n v="23168"/>
    <s v="CLASSIC CAFE SUGAR DISPENSER"/>
    <d v="2011-08-31T00:00:00"/>
    <d v="1899-12-30T12:24:00"/>
    <n v="1"/>
    <s v="$1.25"/>
    <s v="$1.25"/>
    <x v="1"/>
  </r>
  <r>
    <n v="18225"/>
    <s v="C564907"/>
    <n v="22720"/>
    <s v="SET OF 3 CAKE TINS PANTRY DESIGN"/>
    <d v="2011-08-31T00:00:00"/>
    <d v="1899-12-30T12:24:00"/>
    <n v="1"/>
    <s v="$4.95"/>
    <s v="$4.95"/>
    <x v="1"/>
  </r>
  <r>
    <n v="18225"/>
    <s v="C564907"/>
    <n v="85066"/>
    <s v="CREAM SWEETHEART MINI CHEST"/>
    <d v="2011-08-31T00:00:00"/>
    <d v="1899-12-30T12:24:00"/>
    <n v="1"/>
    <s v="$12.75"/>
    <s v="$12.75"/>
    <x v="1"/>
  </r>
  <r>
    <n v="18225"/>
    <s v="C564907"/>
    <n v="21429"/>
    <s v="RED GINGHAM ROSE JEWELLERY BOX"/>
    <d v="2011-08-31T00:00:00"/>
    <d v="1899-12-30T12:24:00"/>
    <n v="1"/>
    <s v="$1.95"/>
    <s v="$1.95"/>
    <x v="1"/>
  </r>
  <r>
    <n v="12645"/>
    <s v="C565089"/>
    <n v="22553"/>
    <s v="PLASTERS IN TIN SKULLS"/>
    <d v="2011-09-01T00:00:00"/>
    <d v="1899-12-30T10:27:00"/>
    <n v="12"/>
    <s v="$1.65"/>
    <s v="$19.8"/>
    <x v="0"/>
  </r>
  <r>
    <n v="16474"/>
    <s v="C565215"/>
    <n v="21581"/>
    <s v="SKULLS  DESIGN  COTTON TOTE BAG"/>
    <d v="2011-09-01T00:00:00"/>
    <d v="1899-12-30T17:22:00"/>
    <n v="12"/>
    <s v="$2.25"/>
    <s v="$27"/>
    <x v="1"/>
  </r>
  <r>
    <n v="17841"/>
    <s v="C565140"/>
    <n v="22326"/>
    <s v="ROUND SNACK BOXES SET OF4 WOODLAND"/>
    <d v="2011-09-01T00:00:00"/>
    <d v="1899-12-30T12:56:00"/>
    <n v="1"/>
    <s v="$2.95"/>
    <s v="$2.95"/>
    <x v="1"/>
  </r>
  <r>
    <n v="17841"/>
    <s v="C565140"/>
    <n v="20725"/>
    <s v="LUNCH BAG RED RETROSPOT"/>
    <d v="2011-09-01T00:00:00"/>
    <d v="1899-12-30T12:56:00"/>
    <n v="1"/>
    <s v="$1.65"/>
    <s v="$1.65"/>
    <x v="1"/>
  </r>
  <r>
    <n v="17841"/>
    <s v="C565140"/>
    <n v="22429"/>
    <s v="ENAMEL MEASURING JUG CREAM"/>
    <d v="2011-09-01T00:00:00"/>
    <d v="1899-12-30T12:56:00"/>
    <n v="1"/>
    <s v="$4.25"/>
    <s v="$4.25"/>
    <x v="1"/>
  </r>
  <r>
    <n v="12423"/>
    <s v="C565294"/>
    <n v="20981"/>
    <s v="12 PENCILS TALL TUBE WOODLAND"/>
    <d v="2011-09-02T00:00:00"/>
    <d v="1899-12-30T12:00:00"/>
    <n v="12"/>
    <s v="$0.85"/>
    <s v="$10.2"/>
    <x v="7"/>
  </r>
  <r>
    <n v="12471"/>
    <s v="C565284"/>
    <n v="23241"/>
    <s v="TREASURE TIN GYMKHANA DESIGN"/>
    <d v="2011-09-02T00:00:00"/>
    <d v="1899-12-30T11:31:00"/>
    <n v="1"/>
    <s v="$2.08"/>
    <s v="$2.08"/>
    <x v="0"/>
  </r>
  <r>
    <n v="12471"/>
    <s v="C565284"/>
    <n v="23198"/>
    <s v="PANTRY MAGNETIC  SHOPPING LIST"/>
    <d v="2011-09-02T00:00:00"/>
    <d v="1899-12-30T11:31:00"/>
    <n v="1"/>
    <s v="$1.45"/>
    <s v="$1.45"/>
    <x v="0"/>
  </r>
  <r>
    <n v="12471"/>
    <s v="C565284"/>
    <n v="23197"/>
    <s v="SKETCHBOOK MAGNETIC SHOPPING LIST"/>
    <d v="2011-09-02T00:00:00"/>
    <d v="1899-12-30T11:31:00"/>
    <n v="1"/>
    <s v="$1.45"/>
    <s v="$1.45"/>
    <x v="0"/>
  </r>
  <r>
    <n v="12471"/>
    <s v="C565284"/>
    <n v="21232"/>
    <s v="STRAWBERRY CERAMIC TRINKET BOX"/>
    <d v="2011-09-02T00:00:00"/>
    <d v="1899-12-30T11:31:00"/>
    <n v="1"/>
    <s v="$1.25"/>
    <s v="$1.25"/>
    <x v="0"/>
  </r>
  <r>
    <n v="12471"/>
    <s v="C565284"/>
    <n v="23236"/>
    <s v="STORAGE TIN VINTAGE DOILY"/>
    <d v="2011-09-02T00:00:00"/>
    <d v="1899-12-30T11:31:00"/>
    <n v="1"/>
    <s v="$2.89"/>
    <s v="$2.89"/>
    <x v="0"/>
  </r>
  <r>
    <n v="12471"/>
    <s v="C565284"/>
    <n v="22423"/>
    <s v="REGENCY CAKESTAND 3 TIER"/>
    <d v="2011-09-02T00:00:00"/>
    <d v="1899-12-30T11:31:00"/>
    <n v="6"/>
    <s v="$10.95"/>
    <s v="$65.7"/>
    <x v="0"/>
  </r>
  <r>
    <n v="12708"/>
    <s v="C565227"/>
    <n v="85053"/>
    <s v="FRENCH ENAMEL CANDLEHOLDER"/>
    <d v="2011-09-02T00:00:00"/>
    <d v="1899-12-30T09:06:00"/>
    <n v="1"/>
    <s v="$2.10"/>
    <s v="$2.1"/>
    <x v="0"/>
  </r>
  <r>
    <n v="14299"/>
    <s v="C565237"/>
    <n v="23243"/>
    <s v="SET OF TEA COFFEE SUGAR TINS PANTRY"/>
    <d v="2011-09-02T00:00:00"/>
    <d v="1899-12-30T09:47:00"/>
    <n v="1"/>
    <s v="$4.95"/>
    <s v="$4.95"/>
    <x v="1"/>
  </r>
  <r>
    <n v="14299"/>
    <s v="C565237"/>
    <n v="22720"/>
    <s v="SET OF 3 CAKE TINS PANTRY DESIGN"/>
    <d v="2011-09-02T00:00:00"/>
    <d v="1899-12-30T09:47:00"/>
    <n v="1"/>
    <s v="$4.95"/>
    <s v="$4.95"/>
    <x v="1"/>
  </r>
  <r>
    <n v="14415"/>
    <s v="C565379"/>
    <s v="85099B"/>
    <s v="JUMBO BAG RED RETROSPOT"/>
    <d v="2011-09-02T00:00:00"/>
    <d v="1899-12-30T15:17:00"/>
    <n v="1"/>
    <s v="$2.08"/>
    <s v="$2.08"/>
    <x v="1"/>
  </r>
  <r>
    <n v="14415"/>
    <s v="C565379"/>
    <n v="23184"/>
    <s v="BULL DOG BOTTLE OPENER"/>
    <d v="2011-09-02T00:00:00"/>
    <d v="1899-12-30T15:17:00"/>
    <n v="1"/>
    <s v="$4.95"/>
    <s v="$4.95"/>
    <x v="1"/>
  </r>
  <r>
    <n v="14606"/>
    <s v="C565323"/>
    <n v="47566"/>
    <s v="PARTY BUNTING"/>
    <d v="2011-09-02T00:00:00"/>
    <d v="1899-12-30T13:16:00"/>
    <n v="1"/>
    <s v="$4.95"/>
    <s v="$4.95"/>
    <x v="1"/>
  </r>
  <r>
    <n v="14606"/>
    <s v="C565323"/>
    <n v="21481"/>
    <s v="FAWN BLUE HOT WATER BOTTLE"/>
    <d v="2011-09-02T00:00:00"/>
    <d v="1899-12-30T13:16:00"/>
    <n v="1"/>
    <s v="$3.75"/>
    <s v="$3.75"/>
    <x v="1"/>
  </r>
  <r>
    <n v="14606"/>
    <s v="C565323"/>
    <n v="21658"/>
    <s v="GLASS  BEURRE DISH"/>
    <d v="2011-09-02T00:00:00"/>
    <d v="1899-12-30T13:16:00"/>
    <n v="1"/>
    <s v="$3.95"/>
    <s v="$3.95"/>
    <x v="1"/>
  </r>
  <r>
    <n v="16092"/>
    <s v="C565290"/>
    <n v="22307"/>
    <s v="GOLD MUG BONE CHINA TREE OF LIFE"/>
    <d v="2011-09-02T00:00:00"/>
    <d v="1899-12-30T11:46:00"/>
    <n v="24"/>
    <s v="$1.25"/>
    <s v="$30"/>
    <x v="1"/>
  </r>
  <r>
    <n v="12867"/>
    <s v="C565428"/>
    <n v="22230"/>
    <s v="JIGSAW TREE WITH WATERING CAN"/>
    <d v="2011-09-04T00:00:00"/>
    <d v="1899-12-30T12:53:00"/>
    <n v="1"/>
    <s v="$0.78"/>
    <s v="$0.78"/>
    <x v="1"/>
  </r>
  <r>
    <n v="12867"/>
    <s v="C565428"/>
    <s v="79190B"/>
    <s v="RETRO PLASTIC POLKA TRAY"/>
    <d v="2011-09-04T00:00:00"/>
    <d v="1899-12-30T12:53:00"/>
    <n v="1"/>
    <s v="$0.42"/>
    <s v="$0.42"/>
    <x v="1"/>
  </r>
  <r>
    <n v="17774"/>
    <s v="C565422"/>
    <n v="22776"/>
    <s v="SWEETHEART 3 TIER CAKE STAND"/>
    <d v="2011-09-04T00:00:00"/>
    <d v="1899-12-30T12:15:00"/>
    <n v="1"/>
    <s v="$9.95"/>
    <s v="$9.95"/>
    <x v="1"/>
  </r>
  <r>
    <n v="12683"/>
    <s v="C565615"/>
    <n v="23249"/>
    <s v="VINTAGE RED ENAMEL TRIM PLATE"/>
    <d v="2011-09-05T00:00:00"/>
    <d v="1899-12-30T15:20:00"/>
    <n v="6"/>
    <s v="$1.65"/>
    <s v="$9.9"/>
    <x v="3"/>
  </r>
  <r>
    <n v="12683"/>
    <s v="C565615"/>
    <n v="22423"/>
    <s v="REGENCY CAKESTAND 3 TIER"/>
    <d v="2011-09-05T00:00:00"/>
    <d v="1899-12-30T15:20:00"/>
    <n v="1"/>
    <s v="$12.75"/>
    <s v="$12.75"/>
    <x v="3"/>
  </r>
  <r>
    <n v="12683"/>
    <s v="C565615"/>
    <n v="22976"/>
    <s v="CIRCUS PARADE CHILDRENS EGG CUP"/>
    <d v="2011-09-05T00:00:00"/>
    <d v="1899-12-30T15:20:00"/>
    <n v="1"/>
    <s v="$1.25"/>
    <s v="$1.25"/>
    <x v="3"/>
  </r>
  <r>
    <n v="12683"/>
    <s v="C565615"/>
    <n v="23236"/>
    <s v="STORAGE TIN VINTAGE DOILY"/>
    <d v="2011-09-05T00:00:00"/>
    <d v="1899-12-30T15:20:00"/>
    <n v="1"/>
    <s v="$2.89"/>
    <s v="$2.89"/>
    <x v="3"/>
  </r>
  <r>
    <n v="12683"/>
    <s v="C565615"/>
    <n v="23348"/>
    <s v="CHILDRENS TOY COOKING UTENSIL SET"/>
    <d v="2011-09-05T00:00:00"/>
    <d v="1899-12-30T15:20:00"/>
    <n v="6"/>
    <s v="$2.08"/>
    <s v="$12.48"/>
    <x v="3"/>
  </r>
  <r>
    <n v="12709"/>
    <s v="C565597"/>
    <n v="22980"/>
    <s v="PANTRY SCRUBBING BRUSH"/>
    <d v="2011-09-05T00:00:00"/>
    <d v="1899-12-30T14:29:00"/>
    <n v="1"/>
    <s v="$1.65"/>
    <s v="$1.65"/>
    <x v="0"/>
  </r>
  <r>
    <n v="12709"/>
    <s v="C565597"/>
    <n v="22666"/>
    <s v="RECIPE BOX PANTRY YELLOW DESIGN"/>
    <d v="2011-09-05T00:00:00"/>
    <d v="1899-12-30T14:29:00"/>
    <n v="1"/>
    <s v="$2.95"/>
    <s v="$2.95"/>
    <x v="0"/>
  </r>
  <r>
    <n v="12709"/>
    <s v="C565597"/>
    <n v="22625"/>
    <s v="RED KITCHEN SCALES"/>
    <d v="2011-09-05T00:00:00"/>
    <d v="1899-12-30T14:29:00"/>
    <n v="1"/>
    <s v="$7.65"/>
    <s v="$7.65"/>
    <x v="0"/>
  </r>
  <r>
    <n v="15856"/>
    <s v="C565666"/>
    <n v="22188"/>
    <s v="BLACK HEART CARD HOLDER"/>
    <d v="2011-09-05T00:00:00"/>
    <d v="1899-12-30T17:46:00"/>
    <n v="1"/>
    <s v="$3.95"/>
    <s v="$3.95"/>
    <x v="1"/>
  </r>
  <r>
    <n v="14796"/>
    <s v="C565671"/>
    <n v="22890"/>
    <s v="NOVELTY BISCUITS CAKE STAND 3 TIER"/>
    <d v="2011-09-06T00:00:00"/>
    <d v="1899-12-30T09:30:00"/>
    <n v="1"/>
    <s v="$9.95"/>
    <s v="$9.95"/>
    <x v="1"/>
  </r>
  <r>
    <n v="14796"/>
    <s v="C565671"/>
    <n v="22059"/>
    <s v="CERAMIC STRAWBERRY DESIGN MUG"/>
    <d v="2011-09-06T00:00:00"/>
    <d v="1899-12-30T09:30:00"/>
    <n v="1"/>
    <s v="$1.49"/>
    <s v="$1.49"/>
    <x v="1"/>
  </r>
  <r>
    <n v="15521"/>
    <s v="C565683"/>
    <n v="21891"/>
    <s v="TRADITIONAL WOODEN SKIPPING ROPE"/>
    <d v="2011-09-06T00:00:00"/>
    <d v="1899-12-30T10:42:00"/>
    <n v="12"/>
    <s v="$1.45"/>
    <s v="$17.4"/>
    <x v="1"/>
  </r>
  <r>
    <n v="15521"/>
    <s v="C565681"/>
    <n v="21731"/>
    <s v="RED TOADSTOOL LED NIGHT LIGHT"/>
    <d v="2011-09-06T00:00:00"/>
    <d v="1899-12-30T10:42:00"/>
    <n v="12"/>
    <s v="$1.65"/>
    <s v="$19.8"/>
    <x v="1"/>
  </r>
  <r>
    <n v="15521"/>
    <s v="C565681"/>
    <n v="21915"/>
    <s v="RED  HARMONICA IN BOX"/>
    <d v="2011-09-06T00:00:00"/>
    <d v="1899-12-30T10:42:00"/>
    <n v="12"/>
    <s v="$1.25"/>
    <s v="$15"/>
    <x v="1"/>
  </r>
  <r>
    <n v="17841"/>
    <s v="C565752"/>
    <n v="21686"/>
    <s v="MEDINA STAMPED METAL STOOL"/>
    <d v="2011-09-06T00:00:00"/>
    <d v="1899-12-30T12:58:00"/>
    <n v="1"/>
    <s v="$39.95"/>
    <s v="$39.95"/>
    <x v="1"/>
  </r>
  <r>
    <n v="17841"/>
    <s v="C565752"/>
    <n v="23237"/>
    <s v="SET OF 4 KNICK KNACK TINS LEAF"/>
    <d v="2011-09-06T00:00:00"/>
    <d v="1899-12-30T12:58:00"/>
    <n v="1"/>
    <s v="$4.15"/>
    <s v="$4.15"/>
    <x v="1"/>
  </r>
  <r>
    <n v="13999"/>
    <s v="C565799"/>
    <n v="22624"/>
    <s v="IVORY KITCHEN SCALES"/>
    <d v="2011-09-07T00:00:00"/>
    <d v="1899-12-30T10:17:00"/>
    <n v="1"/>
    <s v="$8.50"/>
    <s v="$8.5"/>
    <x v="1"/>
  </r>
  <r>
    <n v="14606"/>
    <s v="C565848"/>
    <n v="21485"/>
    <s v="RETROSPOT HEART HOT WATER BOTTLE"/>
    <d v="2011-09-07T00:00:00"/>
    <d v="1899-12-30T12:48:00"/>
    <n v="1"/>
    <s v="$4.95"/>
    <s v="$4.95"/>
    <x v="1"/>
  </r>
  <r>
    <n v="14606"/>
    <s v="C565848"/>
    <n v="47566"/>
    <s v="PARTY BUNTING"/>
    <d v="2011-09-07T00:00:00"/>
    <d v="1899-12-30T12:48:00"/>
    <n v="1"/>
    <s v="$4.95"/>
    <s v="$4.95"/>
    <x v="1"/>
  </r>
  <r>
    <n v="14606"/>
    <s v="C565848"/>
    <n v="22988"/>
    <s v="SOLDIERS EGG CUP"/>
    <d v="2011-09-07T00:00:00"/>
    <d v="1899-12-30T12:48:00"/>
    <n v="1"/>
    <s v="$1.25"/>
    <s v="$1.25"/>
    <x v="1"/>
  </r>
  <r>
    <n v="14606"/>
    <s v="C565848"/>
    <n v="22964"/>
    <s v="3 PIECE SPACEBOY COOKIE CUTTER SET"/>
    <d v="2011-09-07T00:00:00"/>
    <d v="1899-12-30T12:48:00"/>
    <n v="1"/>
    <s v="$2.10"/>
    <s v="$2.1"/>
    <x v="1"/>
  </r>
  <r>
    <n v="14606"/>
    <s v="C565848"/>
    <n v="21479"/>
    <s v="WHITE SKULL HOT WATER BOTTLE"/>
    <d v="2011-09-07T00:00:00"/>
    <d v="1899-12-30T12:48:00"/>
    <n v="1"/>
    <s v="$4.25"/>
    <s v="$4.25"/>
    <x v="1"/>
  </r>
  <r>
    <n v="14606"/>
    <s v="C565848"/>
    <s v="84029G"/>
    <s v="KNITTED UNION FLAG HOT WATER BOTTLE"/>
    <d v="2011-09-07T00:00:00"/>
    <d v="1899-12-30T12:48:00"/>
    <n v="1"/>
    <s v="$4.25"/>
    <s v="$4.25"/>
    <x v="1"/>
  </r>
  <r>
    <n v="14606"/>
    <s v="C565843"/>
    <n v="21788"/>
    <s v="KIDS RAIN MAC BLUE"/>
    <d v="2011-09-07T00:00:00"/>
    <d v="1899-12-30T12:15:00"/>
    <n v="1"/>
    <s v="$0.85"/>
    <s v="$0.85"/>
    <x v="1"/>
  </r>
  <r>
    <n v="14606"/>
    <s v="C565848"/>
    <n v="22659"/>
    <s v="LUNCH BOX I LOVE LONDON"/>
    <d v="2011-09-07T00:00:00"/>
    <d v="1899-12-30T12:48:00"/>
    <n v="1"/>
    <s v="$1.95"/>
    <s v="$1.95"/>
    <x v="1"/>
  </r>
  <r>
    <n v="14606"/>
    <s v="C565843"/>
    <s v="85194S"/>
    <s v="HANGING SPRING FLOWER EGG SMALL"/>
    <d v="2011-09-07T00:00:00"/>
    <d v="1899-12-30T12:15:00"/>
    <n v="1"/>
    <s v="$0.19"/>
    <s v="$0.19"/>
    <x v="1"/>
  </r>
  <r>
    <n v="14606"/>
    <s v="C565843"/>
    <n v="22151"/>
    <s v="PLACE SETTING WHITE HEART"/>
    <d v="2011-09-07T00:00:00"/>
    <d v="1899-12-30T12:15:00"/>
    <n v="1"/>
    <s v="$0.42"/>
    <s v="$0.42"/>
    <x v="1"/>
  </r>
  <r>
    <n v="14606"/>
    <s v="C565848"/>
    <n v="23201"/>
    <s v="JUMBO BAG ALPHABET"/>
    <d v="2011-09-07T00:00:00"/>
    <d v="1899-12-30T12:48:00"/>
    <n v="1"/>
    <s v="$2.08"/>
    <s v="$2.08"/>
    <x v="1"/>
  </r>
  <r>
    <n v="14606"/>
    <s v="C565848"/>
    <n v="22385"/>
    <s v="JUMBO BAG SPACEBOY DESIGN"/>
    <d v="2011-09-07T00:00:00"/>
    <d v="1899-12-30T12:48:00"/>
    <n v="1"/>
    <s v="$2.08"/>
    <s v="$2.08"/>
    <x v="1"/>
  </r>
  <r>
    <n v="14606"/>
    <s v="C565848"/>
    <s v="85099F"/>
    <s v="JUMBO BAG STRAWBERRY"/>
    <d v="2011-09-07T00:00:00"/>
    <d v="1899-12-30T12:48:00"/>
    <n v="1"/>
    <s v="$2.08"/>
    <s v="$2.08"/>
    <x v="1"/>
  </r>
  <r>
    <n v="14606"/>
    <s v="C565848"/>
    <n v="21931"/>
    <s v="JUMBO STORAGE BAG SUKI"/>
    <d v="2011-09-07T00:00:00"/>
    <d v="1899-12-30T12:48:00"/>
    <n v="1"/>
    <s v="$2.08"/>
    <s v="$2.08"/>
    <x v="1"/>
  </r>
  <r>
    <n v="14606"/>
    <s v="C565848"/>
    <n v="21669"/>
    <s v="BLUE STRIPE CERAMIC DRAWER KNOB"/>
    <d v="2011-09-07T00:00:00"/>
    <d v="1899-12-30T12:48:00"/>
    <n v="12"/>
    <s v="$1.45"/>
    <s v="$17.4"/>
    <x v="1"/>
  </r>
  <r>
    <n v="14606"/>
    <s v="C565848"/>
    <s v="84029E"/>
    <s v="RED WOOLLY HOTTIE WHITE HEART."/>
    <d v="2011-09-07T00:00:00"/>
    <d v="1899-12-30T12:48:00"/>
    <n v="1"/>
    <s v="$4.25"/>
    <s v="$4.25"/>
    <x v="1"/>
  </r>
  <r>
    <n v="16735"/>
    <s v="C565789"/>
    <n v="22488"/>
    <s v="NATURAL SLATE RECTANGLE CHALKBOARD"/>
    <d v="2011-09-07T00:00:00"/>
    <d v="1899-12-30T09:07:00"/>
    <n v="12"/>
    <s v="$1.65"/>
    <s v="$19.8"/>
    <x v="1"/>
  </r>
  <r>
    <n v="17491"/>
    <s v="C565804"/>
    <n v="22846"/>
    <s v="BREAD BIN DINER STYLE RED"/>
    <d v="2011-09-07T00:00:00"/>
    <d v="1899-12-30T10:50:00"/>
    <n v="1"/>
    <s v="$16.95"/>
    <s v="$16.95"/>
    <x v="1"/>
  </r>
  <r>
    <n v="14410"/>
    <s v="C565962"/>
    <n v="22665"/>
    <s v="RECIPE BOX BLUE SKETCHBOOK DESIGN"/>
    <d v="2011-09-08T00:00:00"/>
    <d v="1899-12-30T11:25:00"/>
    <n v="1"/>
    <s v="$2.95"/>
    <s v="$2.95"/>
    <x v="1"/>
  </r>
  <r>
    <n v="14410"/>
    <s v="C565962"/>
    <n v="22972"/>
    <s v="CHILDREN'S SPACEBOY MUG"/>
    <d v="2011-09-08T00:00:00"/>
    <d v="1899-12-30T11:25:00"/>
    <n v="1"/>
    <s v="$1.65"/>
    <s v="$1.65"/>
    <x v="1"/>
  </r>
  <r>
    <n v="14410"/>
    <s v="C565962"/>
    <n v="22975"/>
    <s v="SPACEBOY CHILDRENS EGG CUP"/>
    <d v="2011-09-08T00:00:00"/>
    <d v="1899-12-30T11:25:00"/>
    <n v="1"/>
    <s v="$1.25"/>
    <s v="$1.25"/>
    <x v="1"/>
  </r>
  <r>
    <n v="14410"/>
    <s v="C565962"/>
    <n v="22899"/>
    <s v="CHILDREN'S APRON DOLLY GIRL"/>
    <d v="2011-09-08T00:00:00"/>
    <d v="1899-12-30T11:25:00"/>
    <n v="1"/>
    <s v="$2.10"/>
    <s v="$2.1"/>
    <x v="1"/>
  </r>
  <r>
    <n v="14410"/>
    <s v="C565962"/>
    <n v="23205"/>
    <s v="CHARLOTTE BAG VINTAGE ALPHABET"/>
    <d v="2011-09-08T00:00:00"/>
    <d v="1899-12-30T11:25:00"/>
    <n v="1"/>
    <s v="$0.85"/>
    <s v="$0.85"/>
    <x v="1"/>
  </r>
  <r>
    <n v="14410"/>
    <s v="C565962"/>
    <n v="21156"/>
    <s v="RETROSPOT CHILDRENS APRON"/>
    <d v="2011-09-08T00:00:00"/>
    <d v="1899-12-30T11:25:00"/>
    <n v="1"/>
    <s v="$1.95"/>
    <s v="$1.95"/>
    <x v="1"/>
  </r>
  <r>
    <n v="14688"/>
    <s v="C566011"/>
    <n v="23080"/>
    <s v="RED METAL BOX TOP SECRET"/>
    <d v="2011-09-08T00:00:00"/>
    <d v="1899-12-30T12:11:00"/>
    <n v="1"/>
    <s v="$8.25"/>
    <s v="$8.25"/>
    <x v="1"/>
  </r>
  <r>
    <n v="16076"/>
    <s v="C566007"/>
    <n v="21790"/>
    <s v="VINTAGE SNAP CARDS"/>
    <d v="2011-09-08T00:00:00"/>
    <d v="1899-12-30T12:03:00"/>
    <n v="24"/>
    <s v="$0.85"/>
    <s v="$20.4"/>
    <x v="1"/>
  </r>
  <r>
    <n v="17243"/>
    <s v="C566012"/>
    <n v="23092"/>
    <s v="LARGE ANTIQUE WHITE PHOTO FRAME"/>
    <d v="2011-09-08T00:00:00"/>
    <d v="1899-12-30T12:15:00"/>
    <n v="1"/>
    <s v="$6.65"/>
    <s v="$6.65"/>
    <x v="1"/>
  </r>
  <r>
    <n v="17811"/>
    <s v="C566036"/>
    <n v="21469"/>
    <s v="POLKA DOT RAFFIA FOOD COVER"/>
    <d v="2011-09-08T00:00:00"/>
    <d v="1899-12-30T13:21:00"/>
    <n v="1"/>
    <s v="$3.75"/>
    <s v="$3.75"/>
    <x v="1"/>
  </r>
  <r>
    <n v="12477"/>
    <s v="C566090"/>
    <n v="23155"/>
    <s v="KNICKERBOCKERGLORY MAGNET ASSORTED"/>
    <d v="2011-09-09T00:00:00"/>
    <d v="1899-12-30T10:32:00"/>
    <n v="6"/>
    <s v="$0.83"/>
    <s v="$4.98"/>
    <x v="0"/>
  </r>
  <r>
    <n v="12477"/>
    <s v="C566090"/>
    <n v="21668"/>
    <s v="RED STRIPE CERAMIC DRAWER KNOB"/>
    <d v="2011-09-09T00:00:00"/>
    <d v="1899-12-30T10:32:00"/>
    <n v="12"/>
    <s v="$1.45"/>
    <s v="$17.4"/>
    <x v="0"/>
  </r>
  <r>
    <n v="12621"/>
    <s v="C566084"/>
    <n v="23172"/>
    <s v="REGENCY TEA PLATE PINK"/>
    <d v="2011-09-09T00:00:00"/>
    <d v="1899-12-30T10:11:00"/>
    <n v="1"/>
    <s v="$1.65"/>
    <s v="$1.65"/>
    <x v="0"/>
  </r>
  <r>
    <n v="12621"/>
    <s v="C566084"/>
    <n v="22699"/>
    <s v="ROSES REGENCY TEACUP AND SAUCER"/>
    <d v="2011-09-09T00:00:00"/>
    <d v="1899-12-30T10:11:00"/>
    <n v="6"/>
    <s v="$2.95"/>
    <s v="$17.7"/>
    <x v="0"/>
  </r>
  <r>
    <n v="12621"/>
    <s v="C566084"/>
    <n v="22697"/>
    <s v="GREEN REGENCY TEACUP AND SAUCER"/>
    <d v="2011-09-09T00:00:00"/>
    <d v="1899-12-30T10:11:00"/>
    <n v="6"/>
    <s v="$2.95"/>
    <s v="$17.7"/>
    <x v="0"/>
  </r>
  <r>
    <n v="12621"/>
    <s v="C566084"/>
    <n v="23173"/>
    <s v="REGENCY TEAPOT ROSES"/>
    <d v="2011-09-09T00:00:00"/>
    <d v="1899-12-30T10:11:00"/>
    <n v="1"/>
    <s v="$9.95"/>
    <s v="$9.95"/>
    <x v="0"/>
  </r>
  <r>
    <n v="13458"/>
    <s v="C566222"/>
    <n v="23118"/>
    <s v="PARISIENNE JEWELLERY DRAWER"/>
    <d v="2011-09-09T00:00:00"/>
    <d v="1899-12-30T16:34:00"/>
    <n v="1"/>
    <s v="$7.50"/>
    <s v="$7.5"/>
    <x v="1"/>
  </r>
  <r>
    <n v="14108"/>
    <s v="C566177"/>
    <n v="22349"/>
    <s v="DOG BOWL CHASING BALL DESIGN"/>
    <d v="2011-09-09T00:00:00"/>
    <d v="1899-12-30T12:38:00"/>
    <n v="1"/>
    <s v="$3.75"/>
    <s v="$3.75"/>
    <x v="1"/>
  </r>
  <r>
    <n v="14194"/>
    <s v="C566166"/>
    <n v="21311"/>
    <s v="SET/4 BIRD MIRROR MAGNETS"/>
    <d v="2011-09-09T00:00:00"/>
    <d v="1899-12-30T11:59:00"/>
    <n v="6"/>
    <s v="$0.29"/>
    <s v="$1.74"/>
    <x v="1"/>
  </r>
  <r>
    <n v="14210"/>
    <s v="C566182"/>
    <n v="23245"/>
    <s v="SET OF 3 REGENCY CAKE TINS"/>
    <d v="2011-09-09T00:00:00"/>
    <d v="1899-12-30T12:55:00"/>
    <n v="1"/>
    <s v="$4.95"/>
    <s v="$4.95"/>
    <x v="1"/>
  </r>
  <r>
    <n v="14911"/>
    <s v="C566088"/>
    <n v="23245"/>
    <s v="SET OF 3 REGENCY CAKE TINS"/>
    <d v="2011-09-09T00:00:00"/>
    <d v="1899-12-30T10:24:00"/>
    <n v="1"/>
    <s v="$4.95"/>
    <s v="$4.95"/>
    <x v="2"/>
  </r>
  <r>
    <n v="14911"/>
    <s v="C566165"/>
    <n v="22423"/>
    <s v="REGENCY CAKESTAND 3 TIER"/>
    <d v="2011-09-09T00:00:00"/>
    <d v="1899-12-30T11:57:00"/>
    <n v="1"/>
    <s v="$12.75"/>
    <s v="$12.75"/>
    <x v="2"/>
  </r>
  <r>
    <n v="16173"/>
    <s v="C566180"/>
    <n v="22800"/>
    <s v="ANTIQUE TALL SWIRLGLASS TRINKET POT"/>
    <d v="2011-09-09T00:00:00"/>
    <d v="1899-12-30T12:52:00"/>
    <n v="1"/>
    <s v="$3.75"/>
    <s v="$3.75"/>
    <x v="1"/>
  </r>
  <r>
    <n v="16173"/>
    <s v="C566180"/>
    <n v="21314"/>
    <s v="SMALL GLASS HEART TRINKET POT"/>
    <d v="2011-09-09T00:00:00"/>
    <d v="1899-12-30T12:52:00"/>
    <n v="1"/>
    <s v="$2.10"/>
    <s v="$2.1"/>
    <x v="1"/>
  </r>
  <r>
    <n v="16309"/>
    <s v="C566174"/>
    <n v="22635"/>
    <s v="CHILDS BREAKFAST SET DOLLY GIRL"/>
    <d v="2011-09-09T00:00:00"/>
    <d v="1899-12-30T12:26:00"/>
    <n v="1"/>
    <s v="$9.95"/>
    <s v="$9.95"/>
    <x v="1"/>
  </r>
  <r>
    <n v="16309"/>
    <s v="C566174"/>
    <n v="22634"/>
    <s v="CHILDS BREAKFAST SET SPACEBOY"/>
    <d v="2011-09-09T00:00:00"/>
    <d v="1899-12-30T12:26:00"/>
    <n v="1"/>
    <s v="$9.95"/>
    <s v="$9.95"/>
    <x v="1"/>
  </r>
  <r>
    <n v="16362"/>
    <s v="C566205"/>
    <n v="22111"/>
    <s v="SCOTTIE DOG HOT WATER BOTTLE"/>
    <d v="2011-09-09T00:00:00"/>
    <d v="1899-12-30T14:58:00"/>
    <n v="1"/>
    <s v="$4.95"/>
    <s v="$4.95"/>
    <x v="1"/>
  </r>
  <r>
    <n v="17696"/>
    <s v="C566161"/>
    <n v="21528"/>
    <s v="DAIRY MAID TRADITIONAL TEAPOT"/>
    <d v="2011-09-09T00:00:00"/>
    <d v="1899-12-30T11:39:00"/>
    <n v="1"/>
    <s v="$6.95"/>
    <s v="$6.95"/>
    <x v="1"/>
  </r>
  <r>
    <n v="17865"/>
    <s v="C566167"/>
    <n v="22699"/>
    <s v="ROSES REGENCY TEACUP AND SAUCER"/>
    <d v="2011-09-09T00:00:00"/>
    <d v="1899-12-30T12:00:00"/>
    <n v="1"/>
    <s v="$2.95"/>
    <s v="$2.95"/>
    <x v="1"/>
  </r>
  <r>
    <n v="17865"/>
    <s v="C566167"/>
    <n v="22698"/>
    <s v="PINK REGENCY TEACUP AND SAUCER"/>
    <d v="2011-09-09T00:00:00"/>
    <d v="1899-12-30T12:00:00"/>
    <n v="1"/>
    <s v="$2.95"/>
    <s v="$2.95"/>
    <x v="1"/>
  </r>
  <r>
    <n v="18109"/>
    <s v="C566197"/>
    <n v="85066"/>
    <s v="CREAM SWEETHEART MINI CHEST"/>
    <d v="2011-09-09T00:00:00"/>
    <d v="1899-12-30T13:54:00"/>
    <n v="1"/>
    <s v="$12.75"/>
    <s v="$12.75"/>
    <x v="1"/>
  </r>
  <r>
    <n v="18167"/>
    <s v="C566185"/>
    <n v="22637"/>
    <s v="PIGGY BANK RETROSPOT"/>
    <d v="2011-09-09T00:00:00"/>
    <d v="1899-12-30T13:02:00"/>
    <n v="1"/>
    <s v="$2.10"/>
    <s v="$2.1"/>
    <x v="1"/>
  </r>
  <r>
    <n v="18167"/>
    <s v="C566185"/>
    <n v="21844"/>
    <s v="RED RETROSPOT MUG"/>
    <d v="2011-09-09T00:00:00"/>
    <d v="1899-12-30T13:02:00"/>
    <n v="1"/>
    <s v="$2.55"/>
    <s v="$2.55"/>
    <x v="1"/>
  </r>
  <r>
    <n v="12748"/>
    <s v="C566280"/>
    <n v="22636"/>
    <s v="CHILDS BREAKFAST SET CIRCUS PARADE"/>
    <d v="2011-09-11T00:00:00"/>
    <d v="1899-12-30T14:12:00"/>
    <n v="1"/>
    <s v="$8.50"/>
    <s v="$8.5"/>
    <x v="1"/>
  </r>
  <r>
    <n v="12748"/>
    <s v="C566280"/>
    <n v="22723"/>
    <s v="SET OF 6 HERB TINS SKETCHBOOK"/>
    <d v="2011-09-11T00:00:00"/>
    <d v="1899-12-30T14:12:00"/>
    <n v="1"/>
    <s v="$3.95"/>
    <s v="$3.95"/>
    <x v="1"/>
  </r>
  <r>
    <n v="14606"/>
    <s v="C566263"/>
    <n v="22965"/>
    <s v="3 TRADITIONAl BISCUIT CUTTERS  SET"/>
    <d v="2011-09-11T00:00:00"/>
    <d v="1899-12-30T13:01:00"/>
    <n v="1"/>
    <s v="$2.10"/>
    <s v="$2.1"/>
    <x v="1"/>
  </r>
  <r>
    <n v="13136"/>
    <s v="C566470"/>
    <n v="23199"/>
    <s v="JUMBO BAG APPLES"/>
    <d v="2011-09-12T00:00:00"/>
    <d v="1899-12-30T18:16:00"/>
    <n v="1"/>
    <s v="$2.08"/>
    <s v="$2.08"/>
    <x v="1"/>
  </r>
  <r>
    <n v="13236"/>
    <s v="C566459"/>
    <n v="23112"/>
    <s v="PARISIENNE CURIO CABINET"/>
    <d v="2011-09-12T00:00:00"/>
    <d v="1899-12-30T17:17:00"/>
    <n v="1"/>
    <s v="$7.50"/>
    <s v="$7.5"/>
    <x v="1"/>
  </r>
  <r>
    <n v="13319"/>
    <s v="C566468"/>
    <n v="23209"/>
    <s v="LUNCH BAG VINTAGE DOILY"/>
    <d v="2011-09-12T00:00:00"/>
    <d v="1899-12-30T18:14:00"/>
    <n v="1"/>
    <s v="$1.65"/>
    <s v="$1.65"/>
    <x v="1"/>
  </r>
  <r>
    <n v="13319"/>
    <s v="C566468"/>
    <n v="22842"/>
    <s v="BISCUIT TIN VINTAGE RED"/>
    <d v="2011-09-12T00:00:00"/>
    <d v="1899-12-30T18:14:00"/>
    <n v="1"/>
    <s v="$5.95"/>
    <s v="$5.95"/>
    <x v="1"/>
  </r>
  <r>
    <n v="13319"/>
    <s v="C566468"/>
    <n v="22840"/>
    <s v="ROUND CAKE TIN VINTAGE RED"/>
    <d v="2011-09-12T00:00:00"/>
    <d v="1899-12-30T18:14:00"/>
    <n v="1"/>
    <s v="$6.95"/>
    <s v="$6.95"/>
    <x v="1"/>
  </r>
  <r>
    <n v="13319"/>
    <s v="C566468"/>
    <n v="22423"/>
    <s v="REGENCY CAKESTAND 3 TIER"/>
    <d v="2011-09-12T00:00:00"/>
    <d v="1899-12-30T18:14:00"/>
    <n v="1"/>
    <s v="$10.95"/>
    <s v="$10.95"/>
    <x v="1"/>
  </r>
  <r>
    <n v="13319"/>
    <s v="C566468"/>
    <n v="23112"/>
    <s v="PARISIENNE CURIO CABINET"/>
    <d v="2011-09-12T00:00:00"/>
    <d v="1899-12-30T18:14:00"/>
    <n v="1"/>
    <s v="$7.50"/>
    <s v="$7.5"/>
    <x v="1"/>
  </r>
  <r>
    <n v="13709"/>
    <s v="C566469"/>
    <n v="22488"/>
    <s v="NATURAL SLATE RECTANGLE CHALKBOARD"/>
    <d v="2011-09-12T00:00:00"/>
    <d v="1899-12-30T18:15:00"/>
    <n v="1"/>
    <s v="$1.65"/>
    <s v="$1.65"/>
    <x v="1"/>
  </r>
  <r>
    <n v="14276"/>
    <s v="C566462"/>
    <n v="23051"/>
    <s v="RECYCLED ACAPULCO MAT BLUE"/>
    <d v="2011-09-12T00:00:00"/>
    <d v="1899-12-30T17:49:00"/>
    <n v="1"/>
    <s v="$8.25"/>
    <s v="$8.25"/>
    <x v="1"/>
  </r>
  <r>
    <n v="14276"/>
    <s v="C566462"/>
    <n v="20979"/>
    <s v="36 PENCILS TUBE RED RETROSPOT"/>
    <d v="2011-09-12T00:00:00"/>
    <d v="1899-12-30T17:49:00"/>
    <n v="6"/>
    <s v="$1.25"/>
    <s v="$7.5"/>
    <x v="1"/>
  </r>
  <r>
    <n v="14286"/>
    <s v="C566445"/>
    <n v="22583"/>
    <s v="PACK OF 6 HANDBAG GIFT BOXES"/>
    <d v="2011-09-12T00:00:00"/>
    <d v="1899-12-30T15:35:00"/>
    <n v="1"/>
    <s v="$2.55"/>
    <s v="$2.55"/>
    <x v="1"/>
  </r>
  <r>
    <n v="14286"/>
    <s v="C566445"/>
    <n v="22208"/>
    <s v="WOOD STAMP SET THANK YOU"/>
    <d v="2011-09-12T00:00:00"/>
    <d v="1899-12-30T15:35:00"/>
    <n v="1"/>
    <s v="$1.65"/>
    <s v="$1.65"/>
    <x v="1"/>
  </r>
  <r>
    <n v="14286"/>
    <s v="C566445"/>
    <n v="23193"/>
    <s v="BUFFALO BILL TREASURE BOOK BOX"/>
    <d v="2011-09-12T00:00:00"/>
    <d v="1899-12-30T15:35:00"/>
    <n v="6"/>
    <s v="$2.25"/>
    <s v="$13.5"/>
    <x v="1"/>
  </r>
  <r>
    <n v="14286"/>
    <s v="C566445"/>
    <n v="22042"/>
    <s v="CHRISTMAS CARD SINGING ANGEL"/>
    <d v="2011-09-12T00:00:00"/>
    <d v="1899-12-30T15:35:00"/>
    <n v="12"/>
    <s v="$0.42"/>
    <s v="$5.04"/>
    <x v="1"/>
  </r>
  <r>
    <n v="14688"/>
    <s v="C566467"/>
    <n v="22380"/>
    <s v="TOY TIDY SPACEBOY"/>
    <d v="2011-09-12T00:00:00"/>
    <d v="1899-12-30T18:04:00"/>
    <n v="6"/>
    <s v="$2.10"/>
    <s v="$12.6"/>
    <x v="1"/>
  </r>
  <r>
    <n v="15136"/>
    <s v="C566474"/>
    <n v="22960"/>
    <s v="JAM MAKING SET WITH JARS"/>
    <d v="2011-09-12T00:00:00"/>
    <d v="1899-12-30T18:26:00"/>
    <n v="1"/>
    <s v="$4.25"/>
    <s v="$4.25"/>
    <x v="1"/>
  </r>
  <r>
    <n v="15764"/>
    <s v="C566464"/>
    <n v="23168"/>
    <s v="CLASSIC CAFE SUGAR DISPENSER"/>
    <d v="2011-09-12T00:00:00"/>
    <d v="1899-12-30T17:54:00"/>
    <n v="1"/>
    <s v="$1.25"/>
    <s v="$1.25"/>
    <x v="1"/>
  </r>
  <r>
    <n v="15764"/>
    <s v="C566464"/>
    <n v="85053"/>
    <s v="FRENCH ENAMEL CANDLEHOLDER"/>
    <d v="2011-09-12T00:00:00"/>
    <d v="1899-12-30T17:54:00"/>
    <n v="1"/>
    <s v="$2.10"/>
    <s v="$2.1"/>
    <x v="1"/>
  </r>
  <r>
    <n v="16191"/>
    <s v="C566458"/>
    <n v="22720"/>
    <s v="SET OF 3 CAKE TINS PANTRY DESIGN"/>
    <d v="2011-09-12T00:00:00"/>
    <d v="1899-12-30T17:11:00"/>
    <n v="1"/>
    <s v="$4.95"/>
    <s v="$4.95"/>
    <x v="1"/>
  </r>
  <r>
    <n v="16670"/>
    <s v="C566471"/>
    <s v="85123A"/>
    <s v="WHITE HANGING HEART T-LIGHT HOLDER"/>
    <d v="2011-09-12T00:00:00"/>
    <d v="1899-12-30T18:18:00"/>
    <n v="1"/>
    <s v="$2.95"/>
    <s v="$2.95"/>
    <x v="1"/>
  </r>
  <r>
    <n v="17449"/>
    <s v="C566463"/>
    <n v="84978"/>
    <s v="HANGING HEART JAR T-LIGHT HOLDER"/>
    <d v="2011-09-12T00:00:00"/>
    <d v="1899-12-30T17:50:00"/>
    <n v="6"/>
    <s v="$1.25"/>
    <s v="$7.5"/>
    <x v="1"/>
  </r>
  <r>
    <n v="17449"/>
    <s v="C566463"/>
    <n v="22169"/>
    <s v="FAMILY ALBUM WHITE PICTURE FRAME"/>
    <d v="2011-09-12T00:00:00"/>
    <d v="1899-12-30T17:50:00"/>
    <n v="1"/>
    <s v="$8.50"/>
    <s v="$8.5"/>
    <x v="1"/>
  </r>
  <r>
    <n v="17696"/>
    <s v="C566457"/>
    <n v="21528"/>
    <s v="DAIRY MAID TRADITIONAL TEAPOT"/>
    <d v="2011-09-12T00:00:00"/>
    <d v="1899-12-30T17:02:00"/>
    <n v="1"/>
    <s v="$6.95"/>
    <s v="$6.95"/>
    <x v="1"/>
  </r>
  <r>
    <n v="17811"/>
    <s v="C566384"/>
    <n v="22843"/>
    <s v="BISCUIT TIN VINTAGE GREEN"/>
    <d v="2011-09-12T00:00:00"/>
    <d v="1899-12-30T12:41:00"/>
    <n v="1"/>
    <s v="$6.75"/>
    <s v="$6.75"/>
    <x v="1"/>
  </r>
  <r>
    <n v="17811"/>
    <s v="C566384"/>
    <n v="22201"/>
    <s v="FRYING PAN BLUE POLKADOT"/>
    <d v="2011-09-12T00:00:00"/>
    <d v="1899-12-30T12:41:00"/>
    <n v="1"/>
    <s v="$4.25"/>
    <s v="$4.25"/>
    <x v="1"/>
  </r>
  <r>
    <n v="17811"/>
    <s v="C566384"/>
    <n v="21588"/>
    <s v="RETROSPOT GIANT TUBE MATCHES"/>
    <d v="2011-09-12T00:00:00"/>
    <d v="1899-12-30T12:41:00"/>
    <n v="1"/>
    <s v="$2.55"/>
    <s v="$2.55"/>
    <x v="1"/>
  </r>
  <r>
    <n v="18223"/>
    <s v="C566460"/>
    <n v="23245"/>
    <s v="SET OF 3 REGENCY CAKE TINS"/>
    <d v="2011-09-12T00:00:00"/>
    <d v="1899-12-30T17:19:00"/>
    <n v="1"/>
    <s v="$4.95"/>
    <s v="$4.95"/>
    <x v="1"/>
  </r>
  <r>
    <n v="18223"/>
    <s v="C566460"/>
    <s v="85099B"/>
    <s v="JUMBO BAG RED RETROSPOT"/>
    <d v="2011-09-12T00:00:00"/>
    <d v="1899-12-30T17:19:00"/>
    <n v="1"/>
    <s v="$2.08"/>
    <s v="$2.08"/>
    <x v="1"/>
  </r>
  <r>
    <n v="18223"/>
    <s v="C566460"/>
    <n v="21931"/>
    <s v="JUMBO STORAGE BAG SUKI"/>
    <d v="2011-09-12T00:00:00"/>
    <d v="1899-12-30T17:19:00"/>
    <n v="1"/>
    <s v="$2.08"/>
    <s v="$2.08"/>
    <x v="1"/>
  </r>
  <r>
    <n v="18223"/>
    <s v="C566460"/>
    <n v="23189"/>
    <s v="SET OF 12 FORK CANDLES"/>
    <d v="2011-09-12T00:00:00"/>
    <d v="1899-12-30T17:19:00"/>
    <n v="1"/>
    <s v="$2.89"/>
    <s v="$2.89"/>
    <x v="1"/>
  </r>
  <r>
    <n v="15513"/>
    <s v="C566611"/>
    <n v="22666"/>
    <s v="RECIPE BOX PANTRY YELLOW DESIGN"/>
    <d v="2011-09-13T00:00:00"/>
    <d v="1899-12-30T17:14:00"/>
    <n v="1"/>
    <s v="$2.95"/>
    <s v="$2.95"/>
    <x v="1"/>
  </r>
  <r>
    <n v="15513"/>
    <s v="C566611"/>
    <n v="22456"/>
    <s v="NATURAL SLATE CHALKBOARD LARGE"/>
    <d v="2011-09-13T00:00:00"/>
    <d v="1899-12-30T17:14:00"/>
    <n v="1"/>
    <s v="$4.25"/>
    <s v="$4.25"/>
    <x v="1"/>
  </r>
  <r>
    <n v="16656"/>
    <s v="C566490"/>
    <n v="22625"/>
    <s v="RED KITCHEN SCALES"/>
    <d v="2011-09-13T00:00:00"/>
    <d v="1899-12-30T10:20:00"/>
    <n v="1"/>
    <s v="$8.50"/>
    <s v="$8.5"/>
    <x v="1"/>
  </r>
  <r>
    <n v="14292"/>
    <s v="C566758"/>
    <n v="23174"/>
    <s v="REGENCY SUGAR BOWL GREEN"/>
    <d v="2011-09-14T00:00:00"/>
    <d v="1899-12-30T16:05:00"/>
    <n v="1"/>
    <s v="$4.15"/>
    <s v="$4.15"/>
    <x v="1"/>
  </r>
  <r>
    <n v="14299"/>
    <s v="C566743"/>
    <n v="22606"/>
    <s v="WOODEN SKITTLES GARDEN SET"/>
    <d v="2011-09-14T00:00:00"/>
    <d v="1899-12-30T14:58:00"/>
    <n v="1"/>
    <s v="$15.95"/>
    <s v="$15.95"/>
    <x v="1"/>
  </r>
  <r>
    <n v="14397"/>
    <s v="C566752"/>
    <n v="23130"/>
    <s v="MISTLETOE HEART WREATH GREEN"/>
    <d v="2011-09-14T00:00:00"/>
    <d v="1899-12-30T15:46:00"/>
    <n v="1"/>
    <s v="$4.15"/>
    <s v="$4.15"/>
    <x v="1"/>
  </r>
  <r>
    <n v="14606"/>
    <s v="C566725"/>
    <n v="20727"/>
    <s v="LUNCH BAG  BLACK SKULL."/>
    <d v="2011-09-14T00:00:00"/>
    <d v="1899-12-30T13:08:00"/>
    <n v="1"/>
    <s v="$1.65"/>
    <s v="$1.65"/>
    <x v="1"/>
  </r>
  <r>
    <n v="14911"/>
    <s v="C566751"/>
    <n v="20914"/>
    <s v="SET/5 RED RETROSPOT LID GLASS BOWLS"/>
    <d v="2011-09-14T00:00:00"/>
    <d v="1899-12-30T15:42:00"/>
    <n v="1"/>
    <s v="$2.95"/>
    <s v="$2.95"/>
    <x v="2"/>
  </r>
  <r>
    <n v="14911"/>
    <s v="C566753"/>
    <n v="22796"/>
    <s v="PHOTO FRAME 3 CLASSIC HANGING"/>
    <d v="2011-09-14T00:00:00"/>
    <d v="1899-12-30T15:48:00"/>
    <n v="1"/>
    <s v="$9.95"/>
    <s v="$9.95"/>
    <x v="2"/>
  </r>
  <r>
    <n v="15618"/>
    <s v="C566741"/>
    <n v="23405"/>
    <s v="HOME SWEET HOME 2 DRAWER CABINET"/>
    <d v="2011-09-14T00:00:00"/>
    <d v="1899-12-30T14:55:00"/>
    <n v="1"/>
    <s v="$4.95"/>
    <s v="$4.95"/>
    <x v="1"/>
  </r>
  <r>
    <n v="15618"/>
    <s v="C566741"/>
    <n v="23404"/>
    <s v="HOME SWEET HOME BLACKBOARD"/>
    <d v="2011-09-14T00:00:00"/>
    <d v="1899-12-30T14:55:00"/>
    <n v="1"/>
    <s v="$4.95"/>
    <s v="$4.95"/>
    <x v="1"/>
  </r>
  <r>
    <n v="15618"/>
    <s v="C566741"/>
    <n v="23431"/>
    <s v="NATURAL HANGING QUILTED HEARTS"/>
    <d v="2011-09-14T00:00:00"/>
    <d v="1899-12-30T14:55:00"/>
    <n v="12"/>
    <s v="$0.83"/>
    <s v="$9.96"/>
    <x v="1"/>
  </r>
  <r>
    <n v="15618"/>
    <s v="C566741"/>
    <n v="23433"/>
    <s v="HANGING QUILTED PATCHWORK APPLES"/>
    <d v="2011-09-14T00:00:00"/>
    <d v="1899-12-30T14:55:00"/>
    <n v="12"/>
    <s v="$0.83"/>
    <s v="$9.96"/>
    <x v="1"/>
  </r>
  <r>
    <n v="16150"/>
    <s v="C566745"/>
    <n v="23424"/>
    <s v="GINGHAM RECIPE BOOK BOX"/>
    <d v="2011-09-14T00:00:00"/>
    <d v="1899-12-30T15:15:00"/>
    <n v="1"/>
    <s v="$4.95"/>
    <s v="$4.95"/>
    <x v="1"/>
  </r>
  <r>
    <n v="16150"/>
    <s v="C566745"/>
    <n v="23245"/>
    <s v="SET OF 3 REGENCY CAKE TINS"/>
    <d v="2011-09-14T00:00:00"/>
    <d v="1899-12-30T15:15:00"/>
    <n v="1"/>
    <s v="$4.95"/>
    <s v="$4.95"/>
    <x v="1"/>
  </r>
  <r>
    <n v="16150"/>
    <s v="C566745"/>
    <n v="22720"/>
    <s v="SET OF 3 CAKE TINS PANTRY DESIGN"/>
    <d v="2011-09-14T00:00:00"/>
    <d v="1899-12-30T15:15:00"/>
    <n v="1"/>
    <s v="$4.95"/>
    <s v="$4.95"/>
    <x v="1"/>
  </r>
  <r>
    <n v="17422"/>
    <s v="C566742"/>
    <n v="22914"/>
    <s v="BLUE COAT RACK PARIS FASHION"/>
    <d v="2011-09-14T00:00:00"/>
    <d v="1899-12-30T14:56:00"/>
    <n v="1"/>
    <s v="$4.95"/>
    <s v="$4.95"/>
    <x v="1"/>
  </r>
  <r>
    <n v="17422"/>
    <s v="C566742"/>
    <n v="22913"/>
    <s v="RED COAT RACK PARIS FASHION"/>
    <d v="2011-09-14T00:00:00"/>
    <d v="1899-12-30T14:56:00"/>
    <n v="1"/>
    <s v="$4.95"/>
    <s v="$4.95"/>
    <x v="1"/>
  </r>
  <r>
    <n v="17422"/>
    <s v="C566742"/>
    <n v="35648"/>
    <s v="VINTAGE BEAD PINK PURSE"/>
    <d v="2011-09-14T00:00:00"/>
    <d v="1899-12-30T14:56:00"/>
    <n v="1"/>
    <s v="$0.83"/>
    <s v="$0.83"/>
    <x v="1"/>
  </r>
  <r>
    <n v="17422"/>
    <s v="C566742"/>
    <n v="22147"/>
    <s v="FELTCRAFT BUTTERFLY HEARTS"/>
    <d v="2011-09-14T00:00:00"/>
    <d v="1899-12-30T14:56:00"/>
    <n v="1"/>
    <s v="$1.45"/>
    <s v="$1.45"/>
    <x v="1"/>
  </r>
  <r>
    <n v="17841"/>
    <s v="C566671"/>
    <n v="47422"/>
    <s v="ASSORTED MONKEY SUCTION CUP HOOK"/>
    <d v="2011-09-14T00:00:00"/>
    <d v="1899-12-30T11:39:00"/>
    <n v="1"/>
    <s v="$0.42"/>
    <s v="$0.42"/>
    <x v="1"/>
  </r>
  <r>
    <n v="17841"/>
    <s v="C566671"/>
    <n v="23091"/>
    <s v="ZINC HERB GARDEN CONTAINER"/>
    <d v="2011-09-14T00:00:00"/>
    <d v="1899-12-30T11:39:00"/>
    <n v="1"/>
    <s v="$6.25"/>
    <s v="$6.25"/>
    <x v="1"/>
  </r>
  <r>
    <n v="17841"/>
    <s v="C566671"/>
    <n v="22628"/>
    <s v="PICNIC BOXES SET OF 3 RETROSPOT"/>
    <d v="2011-09-14T00:00:00"/>
    <d v="1899-12-30T11:39:00"/>
    <n v="1"/>
    <s v="$4.95"/>
    <s v="$4.95"/>
    <x v="1"/>
  </r>
  <r>
    <n v="17841"/>
    <s v="C566671"/>
    <n v="20726"/>
    <s v="LUNCH BAG WOODLAND"/>
    <d v="2011-09-14T00:00:00"/>
    <d v="1899-12-30T11:39:00"/>
    <n v="1"/>
    <s v="$1.65"/>
    <s v="$1.65"/>
    <x v="1"/>
  </r>
  <r>
    <n v="17841"/>
    <s v="C566671"/>
    <n v="22487"/>
    <s v="WHITE WOOD GARDEN PLANT LADDER"/>
    <d v="2011-09-14T00:00:00"/>
    <d v="1899-12-30T11:39:00"/>
    <n v="1"/>
    <s v="$9.95"/>
    <s v="$9.95"/>
    <x v="1"/>
  </r>
  <r>
    <n v="18158"/>
    <s v="C566754"/>
    <n v="23273"/>
    <s v="HEART T-LIGHT HOLDER WILLIE WINKIE"/>
    <d v="2011-09-14T00:00:00"/>
    <d v="1899-12-30T15:49:00"/>
    <n v="1"/>
    <s v="$1.65"/>
    <s v="$1.65"/>
    <x v="1"/>
  </r>
  <r>
    <n v="12997"/>
    <s v="C566780"/>
    <n v="21231"/>
    <s v="SWEETHEART CERAMIC TRINKET BOX"/>
    <d v="2011-09-15T00:00:00"/>
    <d v="1899-12-30T10:08:00"/>
    <n v="1"/>
    <s v="$1.25"/>
    <s v="$1.25"/>
    <x v="1"/>
  </r>
  <r>
    <n v="13136"/>
    <s v="C566941"/>
    <n v="23206"/>
    <s v="LUNCH BAG APPLE DESIGN"/>
    <d v="2011-09-15T00:00:00"/>
    <d v="1899-12-30T16:14:00"/>
    <n v="1"/>
    <s v="$1.65"/>
    <s v="$1.65"/>
    <x v="1"/>
  </r>
  <r>
    <n v="13319"/>
    <s v="C566961"/>
    <n v="22841"/>
    <s v="ROUND CAKE TIN VINTAGE GREEN"/>
    <d v="2011-09-15T00:00:00"/>
    <d v="1899-12-30T17:04:00"/>
    <n v="1"/>
    <s v="$7.95"/>
    <s v="$7.95"/>
    <x v="1"/>
  </r>
  <r>
    <n v="13319"/>
    <s v="C566945"/>
    <n v="22178"/>
    <s v="VICTORIAN GLASS HANGING T-LIGHT"/>
    <d v="2011-09-15T00:00:00"/>
    <d v="1899-12-30T16:26:00"/>
    <n v="6"/>
    <s v="$1.95"/>
    <s v="$11.7"/>
    <x v="1"/>
  </r>
  <r>
    <n v="13319"/>
    <s v="C566961"/>
    <n v="84879"/>
    <s v="ASSORTED COLOUR BIRD ORNAMENT"/>
    <d v="2011-09-15T00:00:00"/>
    <d v="1899-12-30T17:04:00"/>
    <n v="1"/>
    <s v="$1.69"/>
    <s v="$1.69"/>
    <x v="1"/>
  </r>
  <r>
    <n v="13319"/>
    <s v="C566961"/>
    <n v="23245"/>
    <s v="SET OF 3 REGENCY CAKE TINS"/>
    <d v="2011-09-15T00:00:00"/>
    <d v="1899-12-30T17:04:00"/>
    <n v="1"/>
    <s v="$4.95"/>
    <s v="$4.95"/>
    <x v="1"/>
  </r>
  <r>
    <n v="13468"/>
    <s v="C566948"/>
    <n v="22061"/>
    <s v="LARGE CAKE STAND  HANGING STRAWBERY"/>
    <d v="2011-09-15T00:00:00"/>
    <d v="1899-12-30T16:30:00"/>
    <n v="1"/>
    <s v="$9.95"/>
    <s v="$9.95"/>
    <x v="1"/>
  </r>
  <r>
    <n v="13871"/>
    <s v="C566947"/>
    <n v="21877"/>
    <s v="HOME SWEET HOME MUG"/>
    <d v="2011-09-15T00:00:00"/>
    <d v="1899-12-30T16:28:00"/>
    <n v="1"/>
    <s v="$1.65"/>
    <s v="$1.65"/>
    <x v="1"/>
  </r>
  <r>
    <n v="14019"/>
    <s v="C566956"/>
    <n v="22424"/>
    <s v="ENAMEL BREAD BIN CREAM"/>
    <d v="2011-09-15T00:00:00"/>
    <d v="1899-12-30T16:45:00"/>
    <n v="1"/>
    <s v="$12.75"/>
    <s v="$12.75"/>
    <x v="1"/>
  </r>
  <r>
    <n v="14060"/>
    <s v="C566775"/>
    <n v="22718"/>
    <s v="CARD CAT AND TREE"/>
    <d v="2011-09-15T00:00:00"/>
    <d v="1899-12-30T09:51:00"/>
    <n v="12"/>
    <s v="$0.42"/>
    <s v="$5.04"/>
    <x v="1"/>
  </r>
  <r>
    <n v="14105"/>
    <s v="C566940"/>
    <n v="22698"/>
    <s v="PINK REGENCY TEACUP AND SAUCER"/>
    <d v="2011-09-15T00:00:00"/>
    <d v="1899-12-30T16:13:00"/>
    <n v="1"/>
    <s v="$2.95"/>
    <s v="$2.95"/>
    <x v="1"/>
  </r>
  <r>
    <n v="14105"/>
    <s v="C566940"/>
    <n v="20914"/>
    <s v="SET/5 RED RETROSPOT LID GLASS BOWLS"/>
    <d v="2011-09-15T00:00:00"/>
    <d v="1899-12-30T16:13:00"/>
    <n v="1"/>
    <s v="$2.95"/>
    <s v="$2.95"/>
    <x v="1"/>
  </r>
  <r>
    <n v="14111"/>
    <s v="C566939"/>
    <n v="22784"/>
    <s v="LANTERN CREAM GAZEBO"/>
    <d v="2011-09-15T00:00:00"/>
    <d v="1899-12-30T16:11:00"/>
    <n v="1"/>
    <s v="$4.25"/>
    <s v="$4.25"/>
    <x v="1"/>
  </r>
  <r>
    <n v="14420"/>
    <s v="C566958"/>
    <n v="23188"/>
    <s v="VINTAGE  2 METER FOLDING RULER"/>
    <d v="2011-09-15T00:00:00"/>
    <d v="1899-12-30T16:57:00"/>
    <n v="1"/>
    <s v="$1.65"/>
    <s v="$1.65"/>
    <x v="1"/>
  </r>
  <r>
    <n v="14911"/>
    <s v="C566777"/>
    <n v="22842"/>
    <s v="BISCUIT TIN VINTAGE RED"/>
    <d v="2011-09-15T00:00:00"/>
    <d v="1899-12-30T09:55:00"/>
    <n v="1"/>
    <s v="$6.75"/>
    <s v="$6.75"/>
    <x v="2"/>
  </r>
  <r>
    <n v="14911"/>
    <s v="C566777"/>
    <n v="22840"/>
    <s v="ROUND CAKE TIN VINTAGE RED"/>
    <d v="2011-09-15T00:00:00"/>
    <d v="1899-12-30T09:55:00"/>
    <n v="1"/>
    <s v="$7.95"/>
    <s v="$7.95"/>
    <x v="2"/>
  </r>
  <r>
    <n v="15122"/>
    <s v="C566946"/>
    <n v="21314"/>
    <s v="SMALL GLASS HEART TRINKET POT"/>
    <d v="2011-09-15T00:00:00"/>
    <d v="1899-12-30T16:27:00"/>
    <n v="1"/>
    <s v="$2.10"/>
    <s v="$2.1"/>
    <x v="1"/>
  </r>
  <r>
    <n v="15449"/>
    <s v="C566944"/>
    <n v="20725"/>
    <s v="LUNCH BAG RED RETROSPOT"/>
    <d v="2011-09-15T00:00:00"/>
    <d v="1899-12-30T16:22:00"/>
    <n v="1"/>
    <s v="$1.65"/>
    <s v="$1.65"/>
    <x v="1"/>
  </r>
  <r>
    <n v="15804"/>
    <s v="C566953"/>
    <n v="23324"/>
    <s v="RUSTIC STRAWBERRY JAM POT LARGE"/>
    <d v="2011-09-15T00:00:00"/>
    <d v="1899-12-30T16:37:00"/>
    <n v="12"/>
    <s v="$2.08"/>
    <s v="$24.96"/>
    <x v="1"/>
  </r>
  <r>
    <n v="15804"/>
    <s v="C566953"/>
    <n v="21812"/>
    <s v="GARLAND WITH HEARTS AND BELLS"/>
    <d v="2011-09-15T00:00:00"/>
    <d v="1899-12-30T16:37:00"/>
    <n v="6"/>
    <s v="$4.95"/>
    <s v="$29.7"/>
    <x v="1"/>
  </r>
  <r>
    <n v="16048"/>
    <s v="C566782"/>
    <s v="85163B"/>
    <s v="BLACK BAROQUE WALL CLOCK"/>
    <d v="2011-09-15T00:00:00"/>
    <d v="1899-12-30T10:12:00"/>
    <n v="1"/>
    <s v="$12.75"/>
    <s v="$12.75"/>
    <x v="1"/>
  </r>
  <r>
    <n v="16293"/>
    <s v="C566943"/>
    <n v="22191"/>
    <s v="IVORY DINER WALL CLOCK"/>
    <d v="2011-09-15T00:00:00"/>
    <d v="1899-12-30T16:17:00"/>
    <n v="1"/>
    <s v="$8.50"/>
    <s v="$8.5"/>
    <x v="1"/>
  </r>
  <r>
    <n v="16362"/>
    <s v="C566966"/>
    <n v="23395"/>
    <s v="BELLE JARDINIERE CUSHION COVER"/>
    <d v="2011-09-15T00:00:00"/>
    <d v="1899-12-30T18:02:00"/>
    <n v="1"/>
    <s v="$3.75"/>
    <s v="$3.75"/>
    <x v="1"/>
  </r>
  <r>
    <n v="17071"/>
    <s v="C566785"/>
    <n v="22112"/>
    <s v="CHOCOLATE HOT WATER BOTTLE"/>
    <d v="2011-09-15T00:00:00"/>
    <d v="1899-12-30T10:28:00"/>
    <n v="1"/>
    <s v="$4.95"/>
    <s v="$4.95"/>
    <x v="1"/>
  </r>
  <r>
    <n v="17139"/>
    <s v="C566942"/>
    <n v="22041"/>
    <s v="RECORD FRAME 7&quot; SINGLE SIZE"/>
    <d v="2011-09-15T00:00:00"/>
    <d v="1899-12-30T16:16:00"/>
    <n v="6"/>
    <s v="$2.55"/>
    <s v="$15.3"/>
    <x v="1"/>
  </r>
  <r>
    <n v="17139"/>
    <s v="C566942"/>
    <n v="23209"/>
    <s v="LUNCH BAG VINTAGE DOILY"/>
    <d v="2011-09-15T00:00:00"/>
    <d v="1899-12-30T16:16:00"/>
    <n v="1"/>
    <s v="$1.65"/>
    <s v="$1.65"/>
    <x v="1"/>
  </r>
  <r>
    <n v="17139"/>
    <s v="C566942"/>
    <n v="22776"/>
    <s v="SWEETHEART 3 TIER CAKE STAND"/>
    <d v="2011-09-15T00:00:00"/>
    <d v="1899-12-30T16:16:00"/>
    <n v="1"/>
    <s v="$8.50"/>
    <s v="$8.5"/>
    <x v="1"/>
  </r>
  <r>
    <n v="17139"/>
    <s v="C566942"/>
    <n v="22423"/>
    <s v="REGENCY CAKESTAND 3 TIER"/>
    <d v="2011-09-15T00:00:00"/>
    <d v="1899-12-30T16:16:00"/>
    <n v="1"/>
    <s v="$10.95"/>
    <s v="$10.95"/>
    <x v="1"/>
  </r>
  <r>
    <n v="17139"/>
    <s v="C566942"/>
    <n v="22698"/>
    <s v="PINK REGENCY TEACUP AND SAUCER"/>
    <d v="2011-09-15T00:00:00"/>
    <d v="1899-12-30T16:16:00"/>
    <n v="6"/>
    <s v="$2.95"/>
    <s v="$17.7"/>
    <x v="1"/>
  </r>
  <r>
    <n v="17214"/>
    <s v="C566820"/>
    <n v="22826"/>
    <s v="LOVE SEAT ANTIQUE WHITE METAL"/>
    <d v="2011-09-15T00:00:00"/>
    <d v="1899-12-30T11:30:00"/>
    <n v="1"/>
    <s v="$85.00"/>
    <s v="$85"/>
    <x v="1"/>
  </r>
  <r>
    <n v="17573"/>
    <s v="C566963"/>
    <n v="22495"/>
    <s v="SET OF 2 ROUND TINS CAMEMBERT"/>
    <d v="2011-09-15T00:00:00"/>
    <d v="1899-12-30T17:09:00"/>
    <n v="6"/>
    <s v="$2.95"/>
    <s v="$17.7"/>
    <x v="1"/>
  </r>
  <r>
    <n v="18172"/>
    <s v="C566957"/>
    <n v="23203"/>
    <s v="JUMBO BAG VINTAGE DOILY"/>
    <d v="2011-09-15T00:00:00"/>
    <d v="1899-12-30T16:45:00"/>
    <n v="1"/>
    <s v="$2.08"/>
    <s v="$2.08"/>
    <x v="1"/>
  </r>
  <r>
    <n v="12476"/>
    <s v="C566986"/>
    <s v="84663A"/>
    <s v="GRASS HOPPER WOODEN WALL CLOCK"/>
    <d v="2011-09-16T00:00:00"/>
    <d v="1899-12-30T10:47:00"/>
    <n v="1"/>
    <s v="$0.79"/>
    <s v="$0.79"/>
    <x v="0"/>
  </r>
  <r>
    <n v="12513"/>
    <s v="C567091"/>
    <n v="22960"/>
    <s v="JAM MAKING SET WITH JARS"/>
    <d v="2011-09-16T00:00:00"/>
    <d v="1899-12-30T12:45:00"/>
    <n v="6"/>
    <s v="$4.25"/>
    <s v="$25.5"/>
    <x v="3"/>
  </r>
  <r>
    <n v="12709"/>
    <s v="C567147"/>
    <n v="23307"/>
    <s v="SET OF 60 PANTRY DESIGN CAKE CASES"/>
    <d v="2011-09-16T00:00:00"/>
    <d v="1899-12-30T15:14:00"/>
    <n v="24"/>
    <s v="$0.55"/>
    <s v="$13.2"/>
    <x v="0"/>
  </r>
  <r>
    <n v="12709"/>
    <s v="C567147"/>
    <n v="21658"/>
    <s v="GLASS  BEURRE DISH"/>
    <d v="2011-09-16T00:00:00"/>
    <d v="1899-12-30T15:14:00"/>
    <n v="1"/>
    <s v="$3.39"/>
    <s v="$3.39"/>
    <x v="0"/>
  </r>
  <r>
    <n v="12709"/>
    <s v="C567147"/>
    <n v="22627"/>
    <s v="MINT KITCHEN SCALES"/>
    <d v="2011-09-16T00:00:00"/>
    <d v="1899-12-30T15:14:00"/>
    <n v="1"/>
    <s v="$7.65"/>
    <s v="$7.65"/>
    <x v="0"/>
  </r>
  <r>
    <n v="14177"/>
    <s v="C566978"/>
    <n v="21317"/>
    <s v="GLASS SPHERE CANDLE STAND MEDIUM"/>
    <d v="2011-09-16T00:00:00"/>
    <d v="1899-12-30T09:52:00"/>
    <n v="1"/>
    <s v="$4.95"/>
    <s v="$4.95"/>
    <x v="1"/>
  </r>
  <r>
    <n v="15533"/>
    <s v="C567177"/>
    <n v="22938"/>
    <s v="CUPCAKE LACE PAPER SET 6"/>
    <d v="2011-09-18T00:00:00"/>
    <d v="1899-12-30T13:42:00"/>
    <n v="24"/>
    <s v="$1.95"/>
    <s v="$46.8"/>
    <x v="1"/>
  </r>
  <r>
    <n v="12705"/>
    <s v="C567187"/>
    <n v="22383"/>
    <s v="LUNCH BAG SUKI DESIGN"/>
    <d v="2011-09-19T00:00:00"/>
    <d v="1899-12-30T08:40:00"/>
    <n v="1"/>
    <s v="$1.65"/>
    <s v="$1.65"/>
    <x v="0"/>
  </r>
  <r>
    <n v="13375"/>
    <s v="C567349"/>
    <n v="23110"/>
    <s v="PARISIENNE KEY CABINET"/>
    <d v="2011-09-19T00:00:00"/>
    <d v="1899-12-30T16:01:00"/>
    <n v="1"/>
    <s v="$5.75"/>
    <s v="$5.75"/>
    <x v="1"/>
  </r>
  <r>
    <n v="13552"/>
    <s v="C567330"/>
    <s v="84030E"/>
    <s v="ENGLISH ROSE HOT WATER BOTTLE"/>
    <d v="2011-09-19T00:00:00"/>
    <d v="1899-12-30T14:46:00"/>
    <n v="1"/>
    <s v="$4.25"/>
    <s v="$4.25"/>
    <x v="1"/>
  </r>
  <r>
    <n v="13767"/>
    <s v="C567332"/>
    <n v="22726"/>
    <s v="ALARM CLOCK BAKELIKE GREEN"/>
    <d v="2011-09-19T00:00:00"/>
    <d v="1899-12-30T14:52:00"/>
    <n v="1"/>
    <s v="$3.75"/>
    <s v="$3.75"/>
    <x v="1"/>
  </r>
  <r>
    <n v="14159"/>
    <s v="C567198"/>
    <n v="21530"/>
    <s v="DAIRY MAID TOASTRACK"/>
    <d v="2011-09-19T00:00:00"/>
    <d v="1899-12-30T10:11:00"/>
    <n v="1"/>
    <s v="$0.79"/>
    <s v="$0.79"/>
    <x v="1"/>
  </r>
  <r>
    <n v="14159"/>
    <s v="C567198"/>
    <n v="22383"/>
    <s v="LUNCH BAG SUKI DESIGN"/>
    <d v="2011-09-19T00:00:00"/>
    <d v="1899-12-30T10:11:00"/>
    <n v="1"/>
    <s v="$1.65"/>
    <s v="$1.65"/>
    <x v="1"/>
  </r>
  <r>
    <n v="14911"/>
    <s v="C567345"/>
    <n v="23174"/>
    <s v="REGENCY SUGAR BOWL GREEN"/>
    <d v="2011-09-19T00:00:00"/>
    <d v="1899-12-30T15:53:00"/>
    <n v="1"/>
    <s v="$4.15"/>
    <s v="$4.15"/>
    <x v="2"/>
  </r>
  <r>
    <n v="15201"/>
    <s v="C567359"/>
    <n v="21154"/>
    <s v="RED RETROSPOT OVEN GLOVE"/>
    <d v="2011-09-19T00:00:00"/>
    <d v="1899-12-30T16:33:00"/>
    <n v="1"/>
    <s v="$1.25"/>
    <s v="$1.25"/>
    <x v="1"/>
  </r>
  <r>
    <n v="15201"/>
    <s v="C567359"/>
    <n v="23265"/>
    <s v="SET OF 3 WOODEN TREE DECORATIONS"/>
    <d v="2011-09-19T00:00:00"/>
    <d v="1899-12-30T16:33:00"/>
    <n v="1"/>
    <s v="$1.25"/>
    <s v="$1.25"/>
    <x v="1"/>
  </r>
  <r>
    <n v="15201"/>
    <s v="C567359"/>
    <n v="22954"/>
    <s v="HEN PARTY CORDON BARRIER TAPE"/>
    <d v="2011-09-19T00:00:00"/>
    <d v="1899-12-30T16:33:00"/>
    <n v="1"/>
    <s v="$1.25"/>
    <s v="$1.25"/>
    <x v="1"/>
  </r>
  <r>
    <n v="15201"/>
    <s v="C567359"/>
    <n v="22994"/>
    <s v="TRAVEL CARD WALLET RETROSPOT"/>
    <d v="2011-09-19T00:00:00"/>
    <d v="1899-12-30T16:33:00"/>
    <n v="1"/>
    <s v="$0.42"/>
    <s v="$0.42"/>
    <x v="1"/>
  </r>
  <r>
    <n v="15201"/>
    <s v="C567359"/>
    <n v="21208"/>
    <s v="PASTEL COLOUR HONEYCOMB FAN"/>
    <d v="2011-09-19T00:00:00"/>
    <d v="1899-12-30T16:33:00"/>
    <n v="6"/>
    <s v="$0.39"/>
    <s v="$2.34"/>
    <x v="1"/>
  </r>
  <r>
    <n v="15251"/>
    <s v="C567351"/>
    <n v="23240"/>
    <s v="SET OF 4 KNICK KNACK TINS DOILY"/>
    <d v="2011-09-19T00:00:00"/>
    <d v="1899-12-30T16:05:00"/>
    <n v="1"/>
    <s v="$3.75"/>
    <s v="$3.75"/>
    <x v="1"/>
  </r>
  <r>
    <n v="15251"/>
    <s v="C567351"/>
    <n v="23318"/>
    <s v="BOX OF 6 MINI VINTAGE CRACKERS"/>
    <d v="2011-09-19T00:00:00"/>
    <d v="1899-12-30T16:05:00"/>
    <n v="6"/>
    <s v="$2.08"/>
    <s v="$12.48"/>
    <x v="1"/>
  </r>
  <r>
    <n v="15443"/>
    <s v="C567365"/>
    <n v="48188"/>
    <s v="DOORMAT WELCOME PUPPIES"/>
    <d v="2011-09-19T00:00:00"/>
    <d v="1899-12-30T16:59:00"/>
    <n v="1"/>
    <s v="$8.25"/>
    <s v="$8.25"/>
    <x v="1"/>
  </r>
  <r>
    <n v="15443"/>
    <s v="C567365"/>
    <n v="48138"/>
    <s v="DOORMAT UNION FLAG"/>
    <d v="2011-09-19T00:00:00"/>
    <d v="1899-12-30T16:59:00"/>
    <n v="1"/>
    <s v="$8.25"/>
    <s v="$8.25"/>
    <x v="1"/>
  </r>
  <r>
    <n v="15443"/>
    <s v="C567365"/>
    <n v="22691"/>
    <s v="DOORMAT WELCOME SUNRISE"/>
    <d v="2011-09-19T00:00:00"/>
    <d v="1899-12-30T16:59:00"/>
    <n v="1"/>
    <s v="$8.25"/>
    <s v="$8.25"/>
    <x v="1"/>
  </r>
  <r>
    <n v="15755"/>
    <s v="C567348"/>
    <n v="23410"/>
    <s v="CURIO CABINET LINEN AND LACE"/>
    <d v="2011-09-19T00:00:00"/>
    <d v="1899-12-30T15:57:00"/>
    <n v="1"/>
    <s v="$8.15"/>
    <s v="$8.15"/>
    <x v="1"/>
  </r>
  <r>
    <n v="15755"/>
    <s v="C567348"/>
    <s v="85123A"/>
    <s v="WHITE HANGING HEART T-LIGHT HOLDER"/>
    <d v="2011-09-19T00:00:00"/>
    <d v="1899-12-30T15:57:00"/>
    <n v="1"/>
    <s v="$2.95"/>
    <s v="$2.95"/>
    <x v="1"/>
  </r>
  <r>
    <n v="15755"/>
    <s v="C567348"/>
    <n v="22094"/>
    <s v="RED RETROSPOT TISSUE BOX"/>
    <d v="2011-09-19T00:00:00"/>
    <d v="1899-12-30T15:57:00"/>
    <n v="6"/>
    <s v="$0.39"/>
    <s v="$2.34"/>
    <x v="1"/>
  </r>
  <r>
    <n v="15755"/>
    <s v="C567348"/>
    <n v="23380"/>
    <s v="PACK OF 12 VINTAGE DOILY TISSUES"/>
    <d v="2011-09-19T00:00:00"/>
    <d v="1899-12-30T15:57:00"/>
    <n v="12"/>
    <s v="$0.39"/>
    <s v="$4.68"/>
    <x v="1"/>
  </r>
  <r>
    <n v="15764"/>
    <s v="C567355"/>
    <n v="22960"/>
    <s v="JAM MAKING SET WITH JARS"/>
    <d v="2011-09-19T00:00:00"/>
    <d v="1899-12-30T16:16:00"/>
    <n v="1"/>
    <s v="$4.25"/>
    <s v="$4.25"/>
    <x v="1"/>
  </r>
  <r>
    <n v="16211"/>
    <s v="C567357"/>
    <n v="22960"/>
    <s v="JAM MAKING SET WITH JARS"/>
    <d v="2011-09-19T00:00:00"/>
    <d v="1899-12-30T16:23:00"/>
    <n v="1"/>
    <s v="$4.25"/>
    <s v="$4.25"/>
    <x v="1"/>
  </r>
  <r>
    <n v="16428"/>
    <s v="C567358"/>
    <n v="22699"/>
    <s v="ROSES REGENCY TEACUP AND SAUCER"/>
    <d v="2011-09-19T00:00:00"/>
    <d v="1899-12-30T16:31:00"/>
    <n v="1"/>
    <s v="$2.95"/>
    <s v="$2.95"/>
    <x v="1"/>
  </r>
  <r>
    <n v="16609"/>
    <s v="C567331"/>
    <n v="23110"/>
    <s v="PARISIENNE KEY CABINET"/>
    <d v="2011-09-19T00:00:00"/>
    <d v="1899-12-30T14:50:00"/>
    <n v="1"/>
    <s v="$5.75"/>
    <s v="$5.75"/>
    <x v="1"/>
  </r>
  <r>
    <n v="16609"/>
    <s v="C567331"/>
    <n v="23403"/>
    <s v="LETTER HOLDER HOME SWEET HOME"/>
    <d v="2011-09-19T00:00:00"/>
    <d v="1899-12-30T14:50:00"/>
    <n v="1"/>
    <s v="$3.75"/>
    <s v="$3.75"/>
    <x v="1"/>
  </r>
  <r>
    <n v="16609"/>
    <s v="C567331"/>
    <n v="22138"/>
    <s v="BAKING SET 9 PIECE RETROSPOT"/>
    <d v="2011-09-19T00:00:00"/>
    <d v="1899-12-30T14:50:00"/>
    <n v="6"/>
    <s v="$4.95"/>
    <s v="$29.7"/>
    <x v="1"/>
  </r>
  <r>
    <n v="12474"/>
    <s v="C567519"/>
    <n v="22322"/>
    <s v="BIRD DECORATION GREEN POLKADOT"/>
    <d v="2011-09-20T00:00:00"/>
    <d v="1899-12-30T16:30:00"/>
    <n v="12"/>
    <s v="$0.85"/>
    <s v="$10.2"/>
    <x v="0"/>
  </r>
  <r>
    <n v="12540"/>
    <s v="C567521"/>
    <n v="22486"/>
    <s v="PLASMATRONIC LAMP"/>
    <d v="2011-09-20T00:00:00"/>
    <d v="1899-12-30T16:33:00"/>
    <n v="1"/>
    <s v="$12.75"/>
    <s v="$12.75"/>
    <x v="9"/>
  </r>
  <r>
    <n v="12540"/>
    <s v="C567521"/>
    <n v="22423"/>
    <s v="REGENCY CAKESTAND 3 TIER"/>
    <d v="2011-09-20T00:00:00"/>
    <d v="1899-12-30T16:33:00"/>
    <n v="1"/>
    <s v="$12.75"/>
    <s v="$12.75"/>
    <x v="9"/>
  </r>
  <r>
    <n v="12989"/>
    <s v="C567520"/>
    <n v="22301"/>
    <s v="COFFEE MUG CAT + BIRD DESIGN"/>
    <d v="2011-09-20T00:00:00"/>
    <d v="1899-12-30T16:31:00"/>
    <n v="1"/>
    <s v="$2.10"/>
    <s v="$2.1"/>
    <x v="1"/>
  </r>
  <r>
    <n v="17841"/>
    <s v="C567440"/>
    <n v="22424"/>
    <s v="ENAMEL BREAD BIN CREAM"/>
    <d v="2011-09-20T00:00:00"/>
    <d v="1899-12-30T11:58:00"/>
    <n v="1"/>
    <s v="$12.75"/>
    <s v="$12.75"/>
    <x v="1"/>
  </r>
  <r>
    <n v="12384"/>
    <s v="C567540"/>
    <n v="23173"/>
    <s v="REGENCY TEAPOT ROSES"/>
    <d v="2011-09-21T00:00:00"/>
    <d v="1899-12-30T10:00:00"/>
    <n v="1"/>
    <s v="$9.95"/>
    <s v="$9.95"/>
    <x v="12"/>
  </r>
  <r>
    <n v="12409"/>
    <s v="C567643"/>
    <n v="23298"/>
    <s v="SPOTTY BUNTING"/>
    <d v="2011-09-21T00:00:00"/>
    <d v="1899-12-30T14:16:00"/>
    <n v="1"/>
    <s v="$4.15"/>
    <s v="$4.15"/>
    <x v="12"/>
  </r>
  <r>
    <n v="13282"/>
    <s v="C567688"/>
    <n v="23284"/>
    <s v="DOORMAT KEEP CALM AND COME IN"/>
    <d v="2011-09-21T00:00:00"/>
    <d v="1899-12-30T16:48:00"/>
    <n v="6"/>
    <s v="$6.75"/>
    <s v="$40.5"/>
    <x v="1"/>
  </r>
  <r>
    <n v="13418"/>
    <s v="C567543"/>
    <n v="23347"/>
    <s v="I LOVE LONDON BEAKER"/>
    <d v="2011-09-21T00:00:00"/>
    <d v="1899-12-30T10:19:00"/>
    <n v="6"/>
    <s v="$1.25"/>
    <s v="$7.5"/>
    <x v="1"/>
  </r>
  <r>
    <n v="13418"/>
    <s v="C567543"/>
    <n v="23346"/>
    <s v="SPACEBOY BEAKER"/>
    <d v="2011-09-21T00:00:00"/>
    <d v="1899-12-30T10:19:00"/>
    <n v="6"/>
    <s v="$1.25"/>
    <s v="$7.5"/>
    <x v="1"/>
  </r>
  <r>
    <n v="13418"/>
    <s v="C567543"/>
    <n v="23345"/>
    <s v=" DOLLY GIRL BEAKER"/>
    <d v="2011-09-21T00:00:00"/>
    <d v="1899-12-30T10:19:00"/>
    <n v="6"/>
    <s v="$1.25"/>
    <s v="$7.5"/>
    <x v="1"/>
  </r>
  <r>
    <n v="14284"/>
    <s v="C567536"/>
    <n v="85048"/>
    <s v="15CM CHRISTMAS GLASS BALL 20 LIGHTS"/>
    <d v="2011-09-21T00:00:00"/>
    <d v="1899-12-30T09:52:00"/>
    <n v="1"/>
    <s v="$7.95"/>
    <s v="$7.95"/>
    <x v="1"/>
  </r>
  <r>
    <n v="14306"/>
    <s v="C567620"/>
    <n v="23170"/>
    <s v="REGENCY TEA PLATE ROSES"/>
    <d v="2011-09-21T00:00:00"/>
    <d v="1899-12-30T12:32:00"/>
    <n v="1"/>
    <s v="$1.65"/>
    <s v="$1.65"/>
    <x v="1"/>
  </r>
  <r>
    <n v="14306"/>
    <s v="C567620"/>
    <n v="23085"/>
    <s v="ANTIQUE SILVER BAUBLE LAMP"/>
    <d v="2011-09-21T00:00:00"/>
    <d v="1899-12-30T12:32:00"/>
    <n v="1"/>
    <s v="$8.25"/>
    <s v="$8.25"/>
    <x v="1"/>
  </r>
  <r>
    <n v="15253"/>
    <s v="C567535"/>
    <n v="23165"/>
    <s v="LARGE CERAMIC TOP STORAGE JAR"/>
    <d v="2011-09-21T00:00:00"/>
    <d v="1899-12-30T09:50:00"/>
    <n v="1"/>
    <s v="$1.65"/>
    <s v="$1.65"/>
    <x v="1"/>
  </r>
  <r>
    <n v="15253"/>
    <s v="C567535"/>
    <n v="23166"/>
    <s v="MEDIUM CERAMIC TOP STORAGE JAR"/>
    <d v="2011-09-21T00:00:00"/>
    <d v="1899-12-30T09:50:00"/>
    <n v="1"/>
    <s v="$1.25"/>
    <s v="$1.25"/>
    <x v="1"/>
  </r>
  <r>
    <n v="15433"/>
    <s v="C567681"/>
    <n v="20728"/>
    <s v="LUNCH BAG CARS BLUE"/>
    <d v="2011-09-21T00:00:00"/>
    <d v="1899-12-30T16:24:00"/>
    <n v="6"/>
    <s v="$1.65"/>
    <s v="$9.9"/>
    <x v="1"/>
  </r>
  <r>
    <n v="15622"/>
    <s v="C567544"/>
    <n v="23343"/>
    <s v="JUMBO BAG VINTAGE CHRISTMAS"/>
    <d v="2011-09-21T00:00:00"/>
    <d v="1899-12-30T10:19:00"/>
    <n v="1"/>
    <s v="$2.08"/>
    <s v="$2.08"/>
    <x v="1"/>
  </r>
  <r>
    <n v="15810"/>
    <s v="C567690"/>
    <n v="20728"/>
    <s v="LUNCH BAG CARS BLUE"/>
    <d v="2011-09-21T00:00:00"/>
    <d v="1899-12-30T17:01:00"/>
    <n v="6"/>
    <s v="$1.65"/>
    <s v="$9.9"/>
    <x v="1"/>
  </r>
  <r>
    <n v="15810"/>
    <s v="C567690"/>
    <n v="23630"/>
    <s v="SET 10 CARDS HANGING BAUBLES 17080"/>
    <d v="2011-09-21T00:00:00"/>
    <d v="1899-12-30T17:01:00"/>
    <n v="1"/>
    <s v="$2.99"/>
    <s v="$2.99"/>
    <x v="1"/>
  </r>
  <r>
    <n v="15810"/>
    <s v="C567690"/>
    <n v="23007"/>
    <s v=" SPACEBOY BABY GIFT SET"/>
    <d v="2011-09-21T00:00:00"/>
    <d v="1899-12-30T17:01:00"/>
    <n v="1"/>
    <s v="$16.95"/>
    <s v="$16.95"/>
    <x v="1"/>
  </r>
  <r>
    <n v="15810"/>
    <s v="C567690"/>
    <n v="23254"/>
    <s v="CHILDRENS CUTLERY DOLLY GIRL"/>
    <d v="2011-09-21T00:00:00"/>
    <d v="1899-12-30T17:01:00"/>
    <n v="1"/>
    <s v="$4.15"/>
    <s v="$4.15"/>
    <x v="1"/>
  </r>
  <r>
    <n v="15810"/>
    <s v="C567690"/>
    <n v="20726"/>
    <s v="LUNCH BAG WOODLAND"/>
    <d v="2011-09-21T00:00:00"/>
    <d v="1899-12-30T17:01:00"/>
    <n v="1"/>
    <s v="$1.65"/>
    <s v="$1.65"/>
    <x v="1"/>
  </r>
  <r>
    <n v="16341"/>
    <s v="C567534"/>
    <n v="23344"/>
    <s v="JUMBO BAG 50'S CHRISTMAS"/>
    <d v="2011-09-21T00:00:00"/>
    <d v="1899-12-30T09:49:00"/>
    <n v="1"/>
    <s v="$2.08"/>
    <s v="$2.08"/>
    <x v="1"/>
  </r>
  <r>
    <n v="16341"/>
    <s v="C567534"/>
    <n v="22596"/>
    <s v="CHRISTMAS STAR WISH LIST CHALKBOARD"/>
    <d v="2011-09-21T00:00:00"/>
    <d v="1899-12-30T09:49:00"/>
    <n v="1"/>
    <s v="$1.25"/>
    <s v="$1.25"/>
    <x v="1"/>
  </r>
  <r>
    <n v="16341"/>
    <s v="C567534"/>
    <n v="22154"/>
    <s v="ANGEL DECORATION 3 BUTTONS"/>
    <d v="2011-09-21T00:00:00"/>
    <d v="1899-12-30T09:49:00"/>
    <n v="1"/>
    <s v="$0.42"/>
    <s v="$0.42"/>
    <x v="1"/>
  </r>
  <r>
    <n v="16394"/>
    <s v="C567685"/>
    <n v="22994"/>
    <s v="TRAVEL CARD WALLET RETROSPOT"/>
    <d v="2011-09-21T00:00:00"/>
    <d v="1899-12-30T16:35:00"/>
    <n v="1"/>
    <s v="$0.42"/>
    <s v="$0.42"/>
    <x v="1"/>
  </r>
  <r>
    <n v="16394"/>
    <s v="C567685"/>
    <n v="22902"/>
    <s v="TOTE BAG I LOVE LONDON"/>
    <d v="2011-09-21T00:00:00"/>
    <d v="1899-12-30T16:35:00"/>
    <n v="12"/>
    <s v="$2.10"/>
    <s v="$25.2"/>
    <x v="1"/>
  </r>
  <r>
    <n v="17434"/>
    <s v="C567689"/>
    <n v="85048"/>
    <s v="15CM CHRISTMAS GLASS BALL 20 LIGHTS"/>
    <d v="2011-09-21T00:00:00"/>
    <d v="1899-12-30T16:49:00"/>
    <n v="1"/>
    <s v="$6.95"/>
    <s v="$6.95"/>
    <x v="1"/>
  </r>
  <r>
    <n v="17511"/>
    <s v="C567627"/>
    <n v="22383"/>
    <s v="LUNCH BAG SUKI DESIGN"/>
    <d v="2011-09-21T00:00:00"/>
    <d v="1899-12-30T13:01:00"/>
    <n v="1"/>
    <s v="$1.65"/>
    <s v="$1.65"/>
    <x v="1"/>
  </r>
  <r>
    <n v="17511"/>
    <s v="C567627"/>
    <n v="21933"/>
    <s v="PINK VINTAGE PAISLEY PICNIC BAG"/>
    <d v="2011-09-21T00:00:00"/>
    <d v="1899-12-30T13:01:00"/>
    <n v="1"/>
    <s v="$1.65"/>
    <s v="$1.65"/>
    <x v="1"/>
  </r>
  <r>
    <n v="17511"/>
    <s v="C567627"/>
    <n v="21232"/>
    <s v="STRAWBERRY CERAMIC TRINKET BOX"/>
    <d v="2011-09-21T00:00:00"/>
    <d v="1899-12-30T13:01:00"/>
    <n v="1"/>
    <s v="$1.25"/>
    <s v="$1.25"/>
    <x v="1"/>
  </r>
  <r>
    <n v="17511"/>
    <s v="C567627"/>
    <n v="22768"/>
    <s v="FAMILY PHOTO FRAME CORNICE"/>
    <d v="2011-09-21T00:00:00"/>
    <d v="1899-12-30T13:01:00"/>
    <n v="1"/>
    <s v="$9.95"/>
    <s v="$9.95"/>
    <x v="1"/>
  </r>
  <r>
    <n v="17511"/>
    <s v="C567627"/>
    <n v="21238"/>
    <s v="RED RETROSPOT CUP"/>
    <d v="2011-09-21T00:00:00"/>
    <d v="1899-12-30T13:01:00"/>
    <n v="1"/>
    <s v="$0.85"/>
    <s v="$0.85"/>
    <x v="1"/>
  </r>
  <r>
    <n v="17511"/>
    <s v="C567627"/>
    <n v="23182"/>
    <s v="TOILET SIGN OCCUPIED OR VACANT"/>
    <d v="2011-09-21T00:00:00"/>
    <d v="1899-12-30T13:01:00"/>
    <n v="1"/>
    <s v="$0.83"/>
    <s v="$0.83"/>
    <x v="1"/>
  </r>
  <r>
    <n v="17511"/>
    <s v="C567627"/>
    <n v="21931"/>
    <s v="JUMBO STORAGE BAG SUKI"/>
    <d v="2011-09-21T00:00:00"/>
    <d v="1899-12-30T13:01:00"/>
    <n v="1"/>
    <s v="$2.08"/>
    <s v="$2.08"/>
    <x v="1"/>
  </r>
  <r>
    <n v="17511"/>
    <s v="C567627"/>
    <n v="23081"/>
    <s v="GREEN METAL BOX ARMY SUPPLIES"/>
    <d v="2011-09-21T00:00:00"/>
    <d v="1899-12-30T13:01:00"/>
    <n v="1"/>
    <s v="$8.25"/>
    <s v="$8.25"/>
    <x v="1"/>
  </r>
  <r>
    <n v="17567"/>
    <s v="C567691"/>
    <n v="22197"/>
    <s v="POPCORN HOLDER"/>
    <d v="2011-09-21T00:00:00"/>
    <d v="1899-12-30T17:04:00"/>
    <n v="6"/>
    <s v="$0.85"/>
    <s v="$5.1"/>
    <x v="1"/>
  </r>
  <r>
    <n v="17567"/>
    <s v="C567691"/>
    <n v="22774"/>
    <s v="RED DRAWER KNOB ACRYLIC EDWARDIAN"/>
    <d v="2011-09-21T00:00:00"/>
    <d v="1899-12-30T17:04:00"/>
    <n v="1"/>
    <s v="$1.25"/>
    <s v="$1.25"/>
    <x v="1"/>
  </r>
  <r>
    <n v="17567"/>
    <s v="C567691"/>
    <n v="22113"/>
    <s v="GREY HEART HOT WATER BOTTLE"/>
    <d v="2011-09-21T00:00:00"/>
    <d v="1899-12-30T17:04:00"/>
    <n v="6"/>
    <s v="$4.25"/>
    <s v="$25.5"/>
    <x v="1"/>
  </r>
  <r>
    <n v="17997"/>
    <s v="C567682"/>
    <n v="23174"/>
    <s v="REGENCY SUGAR BOWL GREEN"/>
    <d v="2011-09-21T00:00:00"/>
    <d v="1899-12-30T16:28:00"/>
    <n v="1"/>
    <s v="$4.15"/>
    <s v="$4.15"/>
    <x v="1"/>
  </r>
  <r>
    <n v="17997"/>
    <s v="C567682"/>
    <n v="23172"/>
    <s v="REGENCY TEA PLATE PINK"/>
    <d v="2011-09-21T00:00:00"/>
    <d v="1899-12-30T16:28:00"/>
    <n v="24"/>
    <s v="$1.65"/>
    <s v="$39.6"/>
    <x v="1"/>
  </r>
  <r>
    <n v="17997"/>
    <s v="C567682"/>
    <n v="23171"/>
    <s v="REGENCY TEA PLATE GREEN"/>
    <d v="2011-09-21T00:00:00"/>
    <d v="1899-12-30T16:28:00"/>
    <n v="24"/>
    <s v="$1.65"/>
    <s v="$39.6"/>
    <x v="1"/>
  </r>
  <r>
    <n v="12879"/>
    <s v="C567885"/>
    <n v="22698"/>
    <s v="PINK REGENCY TEACUP AND SAUCER"/>
    <d v="2011-09-22T00:00:00"/>
    <d v="1899-12-30T15:17:00"/>
    <n v="1"/>
    <s v="$2.95"/>
    <s v="$2.95"/>
    <x v="1"/>
  </r>
  <r>
    <n v="12879"/>
    <s v="C567885"/>
    <n v="22699"/>
    <s v="ROSES REGENCY TEACUP AND SAUCER"/>
    <d v="2011-09-22T00:00:00"/>
    <d v="1899-12-30T15:17:00"/>
    <n v="6"/>
    <s v="$2.95"/>
    <s v="$17.7"/>
    <x v="1"/>
  </r>
  <r>
    <n v="14543"/>
    <s v="C567716"/>
    <n v="21216"/>
    <s v="SET 3 RETROSPOT TEA,COFFEE,SUGAR"/>
    <d v="2011-09-22T00:00:00"/>
    <d v="1899-12-30T10:16:00"/>
    <n v="1"/>
    <s v="$4.95"/>
    <s v="$4.95"/>
    <x v="1"/>
  </r>
  <r>
    <n v="14543"/>
    <s v="C567716"/>
    <s v="72807A"/>
    <s v="SET/3 ROSE CANDLE IN JEWELLED BOX"/>
    <d v="2011-09-22T00:00:00"/>
    <d v="1899-12-30T10:16:00"/>
    <n v="1"/>
    <s v="$4.25"/>
    <s v="$4.25"/>
    <x v="1"/>
  </r>
  <r>
    <n v="14543"/>
    <s v="C567716"/>
    <n v="22429"/>
    <s v="ENAMEL MEASURING JUG CREAM"/>
    <d v="2011-09-22T00:00:00"/>
    <d v="1899-12-30T10:16:00"/>
    <n v="1"/>
    <s v="$4.25"/>
    <s v="$4.25"/>
    <x v="1"/>
  </r>
  <r>
    <n v="14543"/>
    <s v="C567716"/>
    <n v="22625"/>
    <s v="RED KITCHEN SCALES"/>
    <d v="2011-09-22T00:00:00"/>
    <d v="1899-12-30T10:16:00"/>
    <n v="1"/>
    <s v="$8.50"/>
    <s v="$8.5"/>
    <x v="1"/>
  </r>
  <r>
    <n v="14543"/>
    <s v="C567716"/>
    <n v="22624"/>
    <s v="IVORY KITCHEN SCALES"/>
    <d v="2011-09-22T00:00:00"/>
    <d v="1899-12-30T10:16:00"/>
    <n v="1"/>
    <s v="$8.50"/>
    <s v="$8.5"/>
    <x v="1"/>
  </r>
  <r>
    <n v="14543"/>
    <s v="C567716"/>
    <n v="22848"/>
    <s v="BREAD BIN DINER STYLE PINK"/>
    <d v="2011-09-22T00:00:00"/>
    <d v="1899-12-30T10:16:00"/>
    <n v="1"/>
    <s v="$14.95"/>
    <s v="$14.95"/>
    <x v="1"/>
  </r>
  <r>
    <n v="15201"/>
    <s v="C567708"/>
    <n v="22990"/>
    <s v="COTTON APRON PANTRY DESIGN"/>
    <d v="2011-09-22T00:00:00"/>
    <d v="1899-12-30T09:53:00"/>
    <n v="6"/>
    <s v="$4.95"/>
    <s v="$29.7"/>
    <x v="1"/>
  </r>
  <r>
    <n v="15201"/>
    <s v="C567708"/>
    <n v="22998"/>
    <s v="TRAVEL CARD WALLET KEEP CALM"/>
    <d v="2011-09-22T00:00:00"/>
    <d v="1899-12-30T09:53:00"/>
    <n v="24"/>
    <s v="$0.42"/>
    <s v="$10.08"/>
    <x v="1"/>
  </r>
  <r>
    <n v="15201"/>
    <s v="C567708"/>
    <n v="21931"/>
    <s v="JUMBO STORAGE BAG SUKI"/>
    <d v="2011-09-22T00:00:00"/>
    <d v="1899-12-30T09:53:00"/>
    <n v="1"/>
    <s v="$2.08"/>
    <s v="$2.08"/>
    <x v="1"/>
  </r>
  <r>
    <n v="15296"/>
    <s v="C567891"/>
    <n v="82483"/>
    <s v="WOOD 2 DRAWER CABINET WHITE FINISH"/>
    <d v="2011-09-22T00:00:00"/>
    <d v="1899-12-30T15:50:00"/>
    <n v="1"/>
    <s v="$6.95"/>
    <s v="$6.95"/>
    <x v="1"/>
  </r>
  <r>
    <n v="15555"/>
    <s v="C567902"/>
    <n v="22296"/>
    <s v="HEART IVORY TRELLIS LARGE"/>
    <d v="2011-09-22T00:00:00"/>
    <d v="1899-12-30T16:29:00"/>
    <n v="1"/>
    <s v="$1.65"/>
    <s v="$1.65"/>
    <x v="1"/>
  </r>
  <r>
    <n v="15555"/>
    <s v="C567902"/>
    <n v="21874"/>
    <s v="GIN AND TONIC MUG"/>
    <d v="2011-09-22T00:00:00"/>
    <d v="1899-12-30T16:29:00"/>
    <n v="1"/>
    <s v="$1.65"/>
    <s v="$1.65"/>
    <x v="1"/>
  </r>
  <r>
    <n v="15555"/>
    <s v="C567902"/>
    <n v="22382"/>
    <s v="LUNCH BAG SPACEBOY DESIGN"/>
    <d v="2011-09-22T00:00:00"/>
    <d v="1899-12-30T16:29:00"/>
    <n v="1"/>
    <s v="$1.65"/>
    <s v="$1.65"/>
    <x v="1"/>
  </r>
  <r>
    <n v="15555"/>
    <s v="C567902"/>
    <n v="20982"/>
    <s v="12 PENCILS TALL TUBE SKULLS"/>
    <d v="2011-09-22T00:00:00"/>
    <d v="1899-12-30T16:29:00"/>
    <n v="1"/>
    <s v="$0.85"/>
    <s v="$0.85"/>
    <x v="1"/>
  </r>
  <r>
    <n v="15555"/>
    <s v="C567902"/>
    <n v="21794"/>
    <s v="CLASSIC FRENCH STYLE BASKET NATURAL"/>
    <d v="2011-09-22T00:00:00"/>
    <d v="1899-12-30T16:29:00"/>
    <n v="1"/>
    <s v="$3.95"/>
    <s v="$3.95"/>
    <x v="1"/>
  </r>
  <r>
    <n v="15555"/>
    <s v="C567902"/>
    <n v="22995"/>
    <s v="TRAVEL CARD WALLET SUKI"/>
    <d v="2011-09-22T00:00:00"/>
    <d v="1899-12-30T16:29:00"/>
    <n v="1"/>
    <s v="$0.42"/>
    <s v="$0.42"/>
    <x v="1"/>
  </r>
  <r>
    <n v="15601"/>
    <s v="C567717"/>
    <n v="23111"/>
    <s v="PARISIENNE SEWING BOX"/>
    <d v="2011-09-22T00:00:00"/>
    <d v="1899-12-30T10:20:00"/>
    <n v="1"/>
    <s v="$12.50"/>
    <s v="$12.5"/>
    <x v="1"/>
  </r>
  <r>
    <n v="15810"/>
    <s v="C567703"/>
    <n v="22630"/>
    <s v="DOLLY GIRL LUNCH BOX"/>
    <d v="2011-09-22T00:00:00"/>
    <d v="1899-12-30T09:38:00"/>
    <n v="1"/>
    <s v="$1.95"/>
    <s v="$1.95"/>
    <x v="1"/>
  </r>
  <r>
    <n v="16316"/>
    <s v="C567714"/>
    <n v="22962"/>
    <s v="JAM JAR WITH PINK LID"/>
    <d v="2011-09-22T00:00:00"/>
    <d v="1899-12-30T10:11:00"/>
    <n v="6"/>
    <s v="$0.85"/>
    <s v="$5.1"/>
    <x v="1"/>
  </r>
  <r>
    <n v="16316"/>
    <s v="C567714"/>
    <n v="21730"/>
    <s v="GLASS STAR FROSTED T-LIGHT HOLDER"/>
    <d v="2011-09-22T00:00:00"/>
    <d v="1899-12-30T10:11:00"/>
    <n v="1"/>
    <s v="$4.95"/>
    <s v="$4.95"/>
    <x v="1"/>
  </r>
  <r>
    <n v="16984"/>
    <s v="C567940"/>
    <n v="22423"/>
    <s v="REGENCY CAKESTAND 3 TIER"/>
    <d v="2011-09-22T00:00:00"/>
    <d v="1899-12-30T18:21:00"/>
    <n v="1"/>
    <s v="$12.75"/>
    <s v="$12.75"/>
    <x v="1"/>
  </r>
  <r>
    <n v="17037"/>
    <s v="C567919"/>
    <n v="22974"/>
    <s v="CHILDRENS DOLLY GIRL MUG"/>
    <d v="2011-09-22T00:00:00"/>
    <d v="1899-12-30T17:20:00"/>
    <n v="1"/>
    <s v="$1.65"/>
    <s v="$1.65"/>
    <x v="1"/>
  </r>
  <r>
    <n v="17460"/>
    <s v="C567767"/>
    <n v="22867"/>
    <s v="HAND WARMER BIRD DESIGN"/>
    <d v="2011-09-22T00:00:00"/>
    <d v="1899-12-30T10:58:00"/>
    <n v="12"/>
    <s v="$2.10"/>
    <s v="$25.2"/>
    <x v="1"/>
  </r>
  <r>
    <n v="17460"/>
    <s v="C567767"/>
    <n v="21340"/>
    <s v="CLASSIC METAL BIRDCAGE PLANT HOLDER"/>
    <d v="2011-09-22T00:00:00"/>
    <d v="1899-12-30T10:58:00"/>
    <n v="1"/>
    <s v="$12.75"/>
    <s v="$12.75"/>
    <x v="1"/>
  </r>
  <r>
    <n v="17460"/>
    <s v="C567767"/>
    <n v="22665"/>
    <s v="RECIPE BOX BLUE SKETCHBOOK DESIGN"/>
    <d v="2011-09-22T00:00:00"/>
    <d v="1899-12-30T10:58:00"/>
    <n v="6"/>
    <s v="$2.95"/>
    <s v="$17.7"/>
    <x v="1"/>
  </r>
  <r>
    <n v="17460"/>
    <s v="C567767"/>
    <s v="85123A"/>
    <s v="WHITE HANGING HEART T-LIGHT HOLDER"/>
    <d v="2011-09-22T00:00:00"/>
    <d v="1899-12-30T10:58:00"/>
    <n v="12"/>
    <s v="$2.95"/>
    <s v="$35.4"/>
    <x v="1"/>
  </r>
  <r>
    <n v="17460"/>
    <s v="C567767"/>
    <n v="23188"/>
    <s v="VINTAGE  2 METER FOLDING RULER"/>
    <d v="2011-09-22T00:00:00"/>
    <d v="1899-12-30T10:58:00"/>
    <n v="12"/>
    <s v="$1.65"/>
    <s v="$19.8"/>
    <x v="1"/>
  </r>
  <r>
    <n v="17460"/>
    <s v="C567767"/>
    <n v="22865"/>
    <s v="HAND WARMER OWL DESIGN"/>
    <d v="2011-09-22T00:00:00"/>
    <d v="1899-12-30T10:58:00"/>
    <n v="12"/>
    <s v="$2.10"/>
    <s v="$25.2"/>
    <x v="1"/>
  </r>
  <r>
    <n v="17716"/>
    <s v="C567704"/>
    <n v="23250"/>
    <s v="VINTAGE RED TRIM ENAMEL BOWL"/>
    <d v="2011-09-22T00:00:00"/>
    <d v="1899-12-30T09:41:00"/>
    <n v="12"/>
    <s v="$1.25"/>
    <s v="$15"/>
    <x v="1"/>
  </r>
  <r>
    <n v="17716"/>
    <s v="C567704"/>
    <n v="22349"/>
    <s v="DOG BOWL CHASING BALL DESIGN"/>
    <d v="2011-09-22T00:00:00"/>
    <d v="1899-12-30T09:41:00"/>
    <n v="12"/>
    <s v="$3.75"/>
    <s v="$45"/>
    <x v="1"/>
  </r>
  <r>
    <n v="17716"/>
    <s v="C567704"/>
    <n v="22988"/>
    <s v="SOLDIERS EGG CUP"/>
    <d v="2011-09-22T00:00:00"/>
    <d v="1899-12-30T09:41:00"/>
    <n v="12"/>
    <s v="$1.25"/>
    <s v="$15"/>
    <x v="1"/>
  </r>
  <r>
    <n v="12909"/>
    <s v="C567946"/>
    <n v="37448"/>
    <s v="CERAMIC CAKE DESIGN SPOTTED MUG"/>
    <d v="2011-09-23T00:00:00"/>
    <d v="1899-12-30T07:58:00"/>
    <n v="1"/>
    <s v="$1.49"/>
    <s v="$1.49"/>
    <x v="1"/>
  </r>
  <r>
    <n v="13097"/>
    <s v="C567997"/>
    <n v="23181"/>
    <s v="BULL DOG BOTTLE TOP WALL CLOCK"/>
    <d v="2011-09-23T00:00:00"/>
    <d v="1899-12-30T11:31:00"/>
    <n v="1"/>
    <s v="$8.25"/>
    <s v="$8.25"/>
    <x v="1"/>
  </r>
  <r>
    <n v="13097"/>
    <s v="C567997"/>
    <n v="71279"/>
    <s v="PINK GLASS CANDLEHOLDER"/>
    <d v="2011-09-23T00:00:00"/>
    <d v="1899-12-30T11:31:00"/>
    <n v="1"/>
    <s v="$2.95"/>
    <s v="$2.95"/>
    <x v="1"/>
  </r>
  <r>
    <n v="13097"/>
    <s v="C567997"/>
    <n v="22776"/>
    <s v="SWEETHEART 3 TIER CAKE STAND"/>
    <d v="2011-09-23T00:00:00"/>
    <d v="1899-12-30T11:31:00"/>
    <n v="1"/>
    <s v="$9.95"/>
    <s v="$9.95"/>
    <x v="1"/>
  </r>
  <r>
    <n v="14141"/>
    <s v="C567963"/>
    <n v="23243"/>
    <s v="SET OF TEA COFFEE SUGAR TINS PANTRY"/>
    <d v="2011-09-23T00:00:00"/>
    <d v="1899-12-30T09:19:00"/>
    <n v="1"/>
    <s v="$4.95"/>
    <s v="$4.95"/>
    <x v="1"/>
  </r>
  <r>
    <n v="14141"/>
    <s v="C567963"/>
    <n v="20707"/>
    <s v="CRAZY DAISY HEART DECORATION"/>
    <d v="2011-09-23T00:00:00"/>
    <d v="1899-12-30T09:19:00"/>
    <n v="1"/>
    <s v="$1.25"/>
    <s v="$1.25"/>
    <x v="1"/>
  </r>
  <r>
    <n v="14141"/>
    <s v="C567963"/>
    <n v="21218"/>
    <s v="RED SPOTTY BISCUIT TIN"/>
    <d v="2011-09-23T00:00:00"/>
    <d v="1899-12-30T09:19:00"/>
    <n v="1"/>
    <s v="$3.75"/>
    <s v="$3.75"/>
    <x v="1"/>
  </r>
  <r>
    <n v="14141"/>
    <s v="C567963"/>
    <n v="23263"/>
    <s v="SET OF 3 WOODEN HEART DECORATIONS"/>
    <d v="2011-09-23T00:00:00"/>
    <d v="1899-12-30T09:19:00"/>
    <n v="12"/>
    <s v="$1.25"/>
    <s v="$15"/>
    <x v="1"/>
  </r>
  <r>
    <n v="14546"/>
    <s v="C567978"/>
    <n v="22178"/>
    <s v="VICTORIAN GLASS HANGING T-LIGHT"/>
    <d v="2011-09-23T00:00:00"/>
    <d v="1899-12-30T10:40:00"/>
    <n v="1"/>
    <s v="$1.95"/>
    <s v="$1.95"/>
    <x v="1"/>
  </r>
  <r>
    <n v="14546"/>
    <s v="C567978"/>
    <n v="22941"/>
    <s v="CHRISTMAS LIGHTS 10 REINDEER"/>
    <d v="2011-09-23T00:00:00"/>
    <d v="1899-12-30T10:40:00"/>
    <n v="1"/>
    <s v="$8.50"/>
    <s v="$8.5"/>
    <x v="1"/>
  </r>
  <r>
    <n v="14546"/>
    <s v="C567978"/>
    <n v="21452"/>
    <s v="TOADSTOOL MONEY BOX"/>
    <d v="2011-09-23T00:00:00"/>
    <d v="1899-12-30T10:40:00"/>
    <n v="1"/>
    <s v="$2.95"/>
    <s v="$2.95"/>
    <x v="1"/>
  </r>
  <r>
    <n v="14546"/>
    <s v="C567978"/>
    <n v="23092"/>
    <s v="LARGE ANTIQUE WHITE PHOTO FRAME"/>
    <d v="2011-09-23T00:00:00"/>
    <d v="1899-12-30T10:40:00"/>
    <n v="1"/>
    <s v="$7.90"/>
    <s v="$7.9"/>
    <x v="1"/>
  </r>
  <r>
    <n v="14546"/>
    <s v="C567978"/>
    <n v="71477"/>
    <s v="COLOUR GLASS. STAR T-LIGHT HOLDER"/>
    <d v="2011-09-23T00:00:00"/>
    <d v="1899-12-30T10:40:00"/>
    <n v="1"/>
    <s v="$3.95"/>
    <s v="$3.95"/>
    <x v="1"/>
  </r>
  <r>
    <n v="14911"/>
    <s v="C567965"/>
    <n v="23169"/>
    <s v="CLASSIC GLASS COOKIE JAR"/>
    <d v="2011-09-23T00:00:00"/>
    <d v="1899-12-30T09:23:00"/>
    <n v="1"/>
    <s v="$4.15"/>
    <s v="$4.15"/>
    <x v="2"/>
  </r>
  <r>
    <n v="15804"/>
    <s v="C568097"/>
    <n v="22178"/>
    <s v="VICTORIAN GLASS HANGING T-LIGHT"/>
    <d v="2011-09-23T00:00:00"/>
    <d v="1899-12-30T15:12:00"/>
    <n v="12"/>
    <s v="$1.95"/>
    <s v="$23.4"/>
    <x v="1"/>
  </r>
  <r>
    <n v="17069"/>
    <s v="C567950"/>
    <n v="23234"/>
    <s v="BISCUIT TIN VINTAGE CHRISTMAS"/>
    <d v="2011-09-23T00:00:00"/>
    <d v="1899-12-30T08:24:00"/>
    <n v="6"/>
    <s v="$2.89"/>
    <s v="$17.34"/>
    <x v="1"/>
  </r>
  <r>
    <n v="17663"/>
    <s v="C567947"/>
    <n v="23100"/>
    <s v="SILVER BELLS TABLE DECORATION"/>
    <d v="2011-09-23T00:00:00"/>
    <d v="1899-12-30T08:00:00"/>
    <n v="1"/>
    <s v="$1.25"/>
    <s v="$1.25"/>
    <x v="1"/>
  </r>
  <r>
    <n v="17663"/>
    <s v="C567947"/>
    <n v="21201"/>
    <s v="TROPICAL  HONEYCOMB PAPER GARLAND"/>
    <d v="2011-09-23T00:00:00"/>
    <d v="1899-12-30T08:00:00"/>
    <n v="1"/>
    <s v="$2.55"/>
    <s v="$2.55"/>
    <x v="1"/>
  </r>
  <r>
    <n v="17663"/>
    <s v="C567947"/>
    <n v="23234"/>
    <s v="BISCUIT TIN VINTAGE CHRISTMAS"/>
    <d v="2011-09-23T00:00:00"/>
    <d v="1899-12-30T08:00:00"/>
    <n v="1"/>
    <s v="$2.89"/>
    <s v="$2.89"/>
    <x v="1"/>
  </r>
  <r>
    <n v="17929"/>
    <s v="C568055"/>
    <n v="22634"/>
    <s v="CHILDS BREAKFAST SET SPACEBOY"/>
    <d v="2011-09-23T00:00:00"/>
    <d v="1899-12-30T12:50:00"/>
    <n v="1"/>
    <s v="$8.50"/>
    <s v="$8.5"/>
    <x v="1"/>
  </r>
  <r>
    <n v="14367"/>
    <s v="C568157"/>
    <n v="22383"/>
    <s v="LUNCH BAG SUKI DESIGN"/>
    <d v="2011-09-25T00:00:00"/>
    <d v="1899-12-30T12:18:00"/>
    <n v="1"/>
    <s v="$1.65"/>
    <s v="$1.65"/>
    <x v="1"/>
  </r>
  <r>
    <n v="16689"/>
    <s v="C568138"/>
    <n v="21821"/>
    <s v="GLITTER STAR GARLAND WITH BELLS"/>
    <d v="2011-09-25T00:00:00"/>
    <d v="1899-12-30T10:43:00"/>
    <n v="12"/>
    <s v="$3.75"/>
    <s v="$45"/>
    <x v="1"/>
  </r>
  <r>
    <n v="16689"/>
    <s v="C568138"/>
    <n v="21820"/>
    <s v="GLITTER HEART GARLAND WITH BELLS"/>
    <d v="2011-09-25T00:00:00"/>
    <d v="1899-12-30T10:43:00"/>
    <n v="6"/>
    <s v="$3.75"/>
    <s v="$22.5"/>
    <x v="1"/>
  </r>
  <r>
    <n v="12583"/>
    <s v="C568244"/>
    <n v="23169"/>
    <s v="CLASSIC GLASS COOKIE JAR"/>
    <d v="2011-09-26T00:00:00"/>
    <d v="1899-12-30T12:21:00"/>
    <n v="1"/>
    <s v="$4.15"/>
    <s v="$4.15"/>
    <x v="3"/>
  </r>
  <r>
    <n v="13481"/>
    <s v="C568237"/>
    <n v="22988"/>
    <s v="SOLDIERS EGG CUP"/>
    <d v="2011-09-26T00:00:00"/>
    <d v="1899-12-30T11:59:00"/>
    <n v="12"/>
    <s v="$1.25"/>
    <s v="$15"/>
    <x v="1"/>
  </r>
  <r>
    <n v="14808"/>
    <s v="C568232"/>
    <n v="22635"/>
    <s v="CHILDS BREAKFAST SET DOLLY GIRL"/>
    <d v="2011-09-26T00:00:00"/>
    <d v="1899-12-30T11:27:00"/>
    <n v="1"/>
    <s v="$9.95"/>
    <s v="$9.95"/>
    <x v="1"/>
  </r>
  <r>
    <n v="14808"/>
    <s v="C568232"/>
    <n v="22492"/>
    <s v="MINI PAINT SET VINTAGE"/>
    <d v="2011-09-26T00:00:00"/>
    <d v="1899-12-30T11:27:00"/>
    <n v="1"/>
    <s v="$0.65"/>
    <s v="$0.65"/>
    <x v="1"/>
  </r>
  <r>
    <n v="14808"/>
    <s v="C568232"/>
    <n v="20719"/>
    <s v="WOODLAND CHARLOTTE BAG"/>
    <d v="2011-09-26T00:00:00"/>
    <d v="1899-12-30T11:27:00"/>
    <n v="6"/>
    <s v="$0.85"/>
    <s v="$5.1"/>
    <x v="1"/>
  </r>
  <r>
    <n v="15154"/>
    <s v="C568370"/>
    <n v="90143"/>
    <s v="SILVER BRACELET W PASTEL FLOWER"/>
    <d v="2011-09-26T00:00:00"/>
    <d v="1899-12-30T16:43:00"/>
    <n v="1"/>
    <s v="$7.50"/>
    <s v="$7.5"/>
    <x v="1"/>
  </r>
  <r>
    <n v="15154"/>
    <s v="C568370"/>
    <n v="90148"/>
    <s v="LONG SILVER NECKLACE PASTEL FLOWER"/>
    <d v="2011-09-26T00:00:00"/>
    <d v="1899-12-30T16:43:00"/>
    <n v="1"/>
    <s v="$12.75"/>
    <s v="$12.75"/>
    <x v="1"/>
  </r>
  <r>
    <n v="15154"/>
    <s v="C568370"/>
    <n v="90148"/>
    <s v="LONG SILVER NECKLACE PASTEL FLOWER"/>
    <d v="2011-09-26T00:00:00"/>
    <d v="1899-12-30T16:43:00"/>
    <n v="1"/>
    <s v="$12.75"/>
    <s v="$12.75"/>
    <x v="1"/>
  </r>
  <r>
    <n v="15154"/>
    <s v="C568370"/>
    <s v="90199C"/>
    <s v="5 STRAND GLASS NECKLACE CRYSTAL"/>
    <d v="2011-09-26T00:00:00"/>
    <d v="1899-12-30T16:43:00"/>
    <n v="1"/>
    <s v="$6.35"/>
    <s v="$6.35"/>
    <x v="1"/>
  </r>
  <r>
    <n v="15154"/>
    <s v="C568370"/>
    <s v="90199C"/>
    <s v="5 STRAND GLASS NECKLACE CRYSTAL"/>
    <d v="2011-09-26T00:00:00"/>
    <d v="1899-12-30T16:43:00"/>
    <n v="1"/>
    <s v="$6.35"/>
    <s v="$6.35"/>
    <x v="1"/>
  </r>
  <r>
    <n v="15154"/>
    <s v="C568370"/>
    <s v="90162B"/>
    <s v="ANT SILVER LIME GREEN BOUDICCA RING"/>
    <d v="2011-09-26T00:00:00"/>
    <d v="1899-12-30T16:43:00"/>
    <n v="1"/>
    <s v="$2.95"/>
    <s v="$2.95"/>
    <x v="1"/>
  </r>
  <r>
    <n v="15154"/>
    <s v="C568370"/>
    <n v="90143"/>
    <s v="SILVER BRACELET W PASTEL FLOWER"/>
    <d v="2011-09-26T00:00:00"/>
    <d v="1899-12-30T16:43:00"/>
    <n v="1"/>
    <s v="$7.50"/>
    <s v="$7.5"/>
    <x v="1"/>
  </r>
  <r>
    <n v="17997"/>
    <s v="C568347"/>
    <s v="84660A"/>
    <s v="WHITE STITCHED WALL CLOCK"/>
    <d v="2011-09-26T00:00:00"/>
    <d v="1899-12-30T15:31:00"/>
    <n v="1"/>
    <s v="$0.79"/>
    <s v="$0.79"/>
    <x v="1"/>
  </r>
  <r>
    <n v="12579"/>
    <s v="C568534"/>
    <n v="22432"/>
    <s v="WATERING CAN PINK BUNNY"/>
    <d v="2011-09-27T00:00:00"/>
    <d v="1899-12-30T13:57:00"/>
    <n v="6"/>
    <s v="$1.95"/>
    <s v="$11.7"/>
    <x v="3"/>
  </r>
  <r>
    <n v="12681"/>
    <s v="C568557"/>
    <n v="20682"/>
    <s v="RED RETROSPOT CHILDRENS UMBRELLA"/>
    <d v="2011-09-27T00:00:00"/>
    <d v="1899-12-30T15:48:00"/>
    <n v="1"/>
    <s v="$3.25"/>
    <s v="$3.25"/>
    <x v="3"/>
  </r>
  <r>
    <n v="14299"/>
    <s v="C568560"/>
    <n v="23113"/>
    <s v="PANTRY CHOPPING BOARD"/>
    <d v="2011-09-27T00:00:00"/>
    <d v="1899-12-30T16:39:00"/>
    <n v="1"/>
    <s v="$4.95"/>
    <s v="$4.95"/>
    <x v="1"/>
  </r>
  <r>
    <n v="14356"/>
    <s v="C568532"/>
    <n v="22734"/>
    <s v="SET OF 6 RIBBONS VINTAGE CHRISTMAS"/>
    <d v="2011-09-27T00:00:00"/>
    <d v="1899-12-30T13:54:00"/>
    <n v="6"/>
    <s v="$2.89"/>
    <s v="$17.34"/>
    <x v="1"/>
  </r>
  <r>
    <n v="14356"/>
    <s v="C568532"/>
    <n v="23172"/>
    <s v="REGENCY TEA PLATE PINK"/>
    <d v="2011-09-27T00:00:00"/>
    <d v="1899-12-30T13:54:00"/>
    <n v="1"/>
    <s v="$1.65"/>
    <s v="$1.65"/>
    <x v="1"/>
  </r>
  <r>
    <n v="14456"/>
    <s v="C568412"/>
    <n v="11001"/>
    <s v="ASSTD DESIGN RACING CAR PEN"/>
    <d v="2011-09-27T00:00:00"/>
    <d v="1899-12-30T10:54:00"/>
    <n v="1"/>
    <s v="$1.69"/>
    <s v="$1.69"/>
    <x v="1"/>
  </r>
  <r>
    <n v="14456"/>
    <s v="C568412"/>
    <n v="23148"/>
    <s v="MINIATURE ANTIQUE ROSE HOOK IVORY"/>
    <d v="2011-09-27T00:00:00"/>
    <d v="1899-12-30T10:54:00"/>
    <n v="1"/>
    <s v="$0.83"/>
    <s v="$0.83"/>
    <x v="1"/>
  </r>
  <r>
    <n v="14456"/>
    <s v="C568516"/>
    <n v="23147"/>
    <s v="SINGLE ANTIQUE ROSE HOOK IVORY"/>
    <d v="2011-09-27T00:00:00"/>
    <d v="1899-12-30T12:45:00"/>
    <n v="1"/>
    <s v="$1.45"/>
    <s v="$1.45"/>
    <x v="1"/>
  </r>
  <r>
    <n v="14456"/>
    <s v="C568412"/>
    <n v="22327"/>
    <s v="ROUND SNACK BOXES SET OF 4 SKULLS"/>
    <d v="2011-09-27T00:00:00"/>
    <d v="1899-12-30T10:54:00"/>
    <n v="1"/>
    <s v="$2.95"/>
    <s v="$2.95"/>
    <x v="1"/>
  </r>
  <r>
    <n v="14866"/>
    <s v="C568416"/>
    <n v="22193"/>
    <s v="RED DINER WALL CLOCK"/>
    <d v="2011-09-27T00:00:00"/>
    <d v="1899-12-30T11:08:00"/>
    <n v="1"/>
    <s v="$7.65"/>
    <s v="$7.65"/>
    <x v="1"/>
  </r>
  <r>
    <n v="14866"/>
    <s v="C568416"/>
    <n v="23168"/>
    <s v="CLASSIC CAFE SUGAR DISPENSER"/>
    <d v="2011-09-27T00:00:00"/>
    <d v="1899-12-30T11:08:00"/>
    <n v="6"/>
    <s v="$1.04"/>
    <s v="$6.24"/>
    <x v="1"/>
  </r>
  <r>
    <n v="14911"/>
    <s v="C568377"/>
    <n v="20724"/>
    <s v="RED RETROSPOT CHARLOTTE BAG"/>
    <d v="2011-09-27T00:00:00"/>
    <d v="1899-12-30T08:53:00"/>
    <n v="1"/>
    <s v="$0.85"/>
    <s v="$0.85"/>
    <x v="2"/>
  </r>
  <r>
    <n v="15763"/>
    <s v="C568418"/>
    <n v="22282"/>
    <s v="12 EGG HOUSE PAINTED WOOD"/>
    <d v="2011-09-27T00:00:00"/>
    <d v="1899-12-30T11:11:00"/>
    <n v="1"/>
    <s v="$12.75"/>
    <s v="$12.75"/>
    <x v="1"/>
  </r>
  <r>
    <n v="16156"/>
    <s v="C568445"/>
    <n v="22890"/>
    <s v="NOVELTY BISCUITS CAKE STAND 3 TIER"/>
    <d v="2011-09-27T00:00:00"/>
    <d v="1899-12-30T11:31:00"/>
    <n v="1"/>
    <s v="$9.95"/>
    <s v="$9.95"/>
    <x v="1"/>
  </r>
  <r>
    <n v="16156"/>
    <s v="C568445"/>
    <n v="23108"/>
    <s v="SET OF 10 LED DOLLY LIGHTS"/>
    <d v="2011-09-27T00:00:00"/>
    <d v="1899-12-30T11:31:00"/>
    <n v="1"/>
    <s v="$6.25"/>
    <s v="$6.25"/>
    <x v="1"/>
  </r>
  <r>
    <n v="16573"/>
    <s v="C568420"/>
    <n v="22720"/>
    <s v="SET OF 3 CAKE TINS PANTRY DESIGN"/>
    <d v="2011-09-27T00:00:00"/>
    <d v="1899-12-30T11:17:00"/>
    <n v="1"/>
    <s v="$4.95"/>
    <s v="$4.95"/>
    <x v="1"/>
  </r>
  <r>
    <n v="16626"/>
    <s v="C568421"/>
    <n v="23031"/>
    <s v="DRAWER KNOB CRACKLE GLAZE PINK"/>
    <d v="2011-09-27T00:00:00"/>
    <d v="1899-12-30T11:19:00"/>
    <n v="1"/>
    <s v="$1.65"/>
    <s v="$1.65"/>
    <x v="1"/>
  </r>
  <r>
    <n v="17002"/>
    <s v="C568562"/>
    <n v="22654"/>
    <s v="DELUXE SEWING KIT"/>
    <d v="2011-09-27T00:00:00"/>
    <d v="1899-12-30T16:48:00"/>
    <n v="1"/>
    <s v="$5.95"/>
    <s v="$5.95"/>
    <x v="1"/>
  </r>
  <r>
    <n v="17480"/>
    <s v="C568395"/>
    <n v="22306"/>
    <s v="SILVER MUG BONE CHINA TREE OF LIFE"/>
    <d v="2011-09-27T00:00:00"/>
    <d v="1899-12-30T10:21:00"/>
    <n v="1"/>
    <s v="$1.06"/>
    <s v="$1.06"/>
    <x v="1"/>
  </r>
  <r>
    <n v="17480"/>
    <s v="C568395"/>
    <n v="22960"/>
    <s v="JAM MAKING SET WITH JARS"/>
    <d v="2011-09-27T00:00:00"/>
    <d v="1899-12-30T10:21:00"/>
    <n v="1"/>
    <s v="$4.25"/>
    <s v="$4.25"/>
    <x v="1"/>
  </r>
  <r>
    <n v="12566"/>
    <s v="C568580"/>
    <n v="22628"/>
    <s v="PICNIC BOXES SET OF 3 RETROSPOT"/>
    <d v="2011-09-28T00:00:00"/>
    <d v="1899-12-30T09:57:00"/>
    <n v="1"/>
    <s v="$4.95"/>
    <s v="$4.95"/>
    <x v="0"/>
  </r>
  <r>
    <n v="13014"/>
    <s v="C568582"/>
    <n v="22236"/>
    <s v="CAKE STAND 3 TIER MAGIC GARDEN"/>
    <d v="2011-09-28T00:00:00"/>
    <d v="1899-12-30T10:02:00"/>
    <n v="1"/>
    <s v="$12.75"/>
    <s v="$12.75"/>
    <x v="1"/>
  </r>
  <r>
    <n v="13014"/>
    <s v="C568582"/>
    <n v="21217"/>
    <s v="RED RETROSPOT ROUND CAKE TINS"/>
    <d v="2011-09-28T00:00:00"/>
    <d v="1899-12-30T10:02:00"/>
    <n v="1"/>
    <s v="$9.95"/>
    <s v="$9.95"/>
    <x v="1"/>
  </r>
  <r>
    <n v="13014"/>
    <s v="C568582"/>
    <n v="37450"/>
    <s v="CERAMIC CAKE BOWL + HANGING CAKES"/>
    <d v="2011-09-28T00:00:00"/>
    <d v="1899-12-30T10:02:00"/>
    <n v="1"/>
    <s v="$2.95"/>
    <s v="$2.95"/>
    <x v="1"/>
  </r>
  <r>
    <n v="13115"/>
    <s v="C568573"/>
    <n v="20725"/>
    <s v="LUNCH BAG RED RETROSPOT"/>
    <d v="2011-09-28T00:00:00"/>
    <d v="1899-12-30T09:09:00"/>
    <n v="1"/>
    <s v="$1.65"/>
    <s v="$1.65"/>
    <x v="1"/>
  </r>
  <r>
    <n v="13134"/>
    <s v="C568575"/>
    <s v="85035A"/>
    <s v="GARDENIA 3 WICK MORRIS BOXED CANDLE"/>
    <d v="2011-09-28T00:00:00"/>
    <d v="1899-12-30T09:22:00"/>
    <n v="1"/>
    <s v="$4.25"/>
    <s v="$4.25"/>
    <x v="1"/>
  </r>
  <r>
    <n v="13134"/>
    <s v="C568575"/>
    <s v="72803A"/>
    <s v="ROSE SCENT CANDLE JEWELLED DRAWER"/>
    <d v="2011-09-28T00:00:00"/>
    <d v="1899-12-30T09:22:00"/>
    <n v="1"/>
    <s v="$4.25"/>
    <s v="$4.25"/>
    <x v="1"/>
  </r>
  <r>
    <n v="13430"/>
    <s v="C568646"/>
    <n v="23408"/>
    <s v="PHOTO FRAME LINEN AND LACE SMALL"/>
    <d v="2011-09-28T00:00:00"/>
    <d v="1899-12-30T11:45:00"/>
    <n v="6"/>
    <s v="$2.08"/>
    <s v="$12.48"/>
    <x v="1"/>
  </r>
  <r>
    <n v="14934"/>
    <s v="C568579"/>
    <n v="21314"/>
    <s v="SMALL GLASS HEART TRINKET POT"/>
    <d v="2011-09-28T00:00:00"/>
    <d v="1899-12-30T09:45:00"/>
    <n v="1"/>
    <s v="$2.10"/>
    <s v="$2.1"/>
    <x v="17"/>
  </r>
  <r>
    <n v="15194"/>
    <s v="C568572"/>
    <n v="23275"/>
    <s v="SET OF 3 HANGING OWLS OLLIE BEAK"/>
    <d v="2011-09-28T00:00:00"/>
    <d v="1899-12-30T09:06:00"/>
    <n v="1"/>
    <s v="$1.25"/>
    <s v="$1.25"/>
    <x v="1"/>
  </r>
  <r>
    <n v="15696"/>
    <s v="C568601"/>
    <n v="23404"/>
    <s v="HOME SWEET HOME BLACKBOARD"/>
    <d v="2011-09-28T00:00:00"/>
    <d v="1899-12-30T11:22:00"/>
    <n v="1"/>
    <s v="$4.95"/>
    <s v="$4.95"/>
    <x v="1"/>
  </r>
  <r>
    <n v="15706"/>
    <s v="C568584"/>
    <n v="23071"/>
    <s v="MARIE ANTOINETTE TRINKET BOX GOLD"/>
    <d v="2011-09-28T00:00:00"/>
    <d v="1899-12-30T10:13:00"/>
    <n v="1"/>
    <s v="$12.50"/>
    <s v="$12.5"/>
    <x v="1"/>
  </r>
  <r>
    <n v="15737"/>
    <s v="C568598"/>
    <n v="23393"/>
    <s v="HOME SWEET HOME CUSHION COVER"/>
    <d v="2011-09-28T00:00:00"/>
    <d v="1899-12-30T11:19:00"/>
    <n v="1"/>
    <s v="$3.75"/>
    <s v="$3.75"/>
    <x v="1"/>
  </r>
  <r>
    <n v="15804"/>
    <s v="C568581"/>
    <n v="22778"/>
    <s v="GLASS CLOCHE SMALL"/>
    <d v="2011-09-28T00:00:00"/>
    <d v="1899-12-30T09:59:00"/>
    <n v="1"/>
    <s v="$3.95"/>
    <s v="$3.95"/>
    <x v="1"/>
  </r>
  <r>
    <n v="16321"/>
    <s v="C568694"/>
    <n v="21198"/>
    <s v="WHITE HEART CONFETTI IN TUBE"/>
    <d v="2011-09-28T00:00:00"/>
    <d v="1899-12-30T14:55:00"/>
    <n v="24"/>
    <s v="$1.65"/>
    <s v="$39.6"/>
    <x v="4"/>
  </r>
  <r>
    <n v="16321"/>
    <s v="C568694"/>
    <n v="22090"/>
    <s v="PAPER BUNTING RETROSPOT"/>
    <d v="2011-09-28T00:00:00"/>
    <d v="1899-12-30T14:55:00"/>
    <n v="12"/>
    <s v="$2.95"/>
    <s v="$35.4"/>
    <x v="4"/>
  </r>
  <r>
    <n v="16389"/>
    <s v="C568748"/>
    <n v="84949"/>
    <s v="SILVER HANGING T-LIGHT HOLDER"/>
    <d v="2011-09-28T00:00:00"/>
    <d v="1899-12-30T16:59:00"/>
    <n v="12"/>
    <s v="$1.65"/>
    <s v="$19.8"/>
    <x v="1"/>
  </r>
  <r>
    <n v="16493"/>
    <s v="C568596"/>
    <n v="21208"/>
    <s v="PASTEL COLOUR HONEYCOMB FAN"/>
    <d v="2011-09-28T00:00:00"/>
    <d v="1899-12-30T11:13:00"/>
    <n v="6"/>
    <s v="$0.39"/>
    <s v="$2.34"/>
    <x v="1"/>
  </r>
  <r>
    <n v="17841"/>
    <s v="C568689"/>
    <n v="22494"/>
    <s v="EMERGENCY FIRST AID TIN"/>
    <d v="2011-09-28T00:00:00"/>
    <d v="1899-12-30T14:42:00"/>
    <n v="1"/>
    <s v="$1.25"/>
    <s v="$1.25"/>
    <x v="1"/>
  </r>
  <r>
    <n v="17841"/>
    <s v="C568689"/>
    <n v="22212"/>
    <s v="FOUR HOOK  WHITE LOVEBIRDS"/>
    <d v="2011-09-28T00:00:00"/>
    <d v="1899-12-30T14:42:00"/>
    <n v="1"/>
    <s v="$2.10"/>
    <s v="$2.1"/>
    <x v="1"/>
  </r>
  <r>
    <n v="18223"/>
    <s v="C568600"/>
    <n v="21931"/>
    <s v="JUMBO STORAGE BAG SUKI"/>
    <d v="2011-09-28T00:00:00"/>
    <d v="1899-12-30T11:21:00"/>
    <n v="1"/>
    <s v="$2.08"/>
    <s v="$2.08"/>
    <x v="1"/>
  </r>
  <r>
    <n v="12619"/>
    <s v="C568899"/>
    <n v="23292"/>
    <s v="SPACEBOY CHILDRENS CUP"/>
    <d v="2011-09-29T00:00:00"/>
    <d v="1899-12-30T13:20:00"/>
    <n v="1"/>
    <s v="$1.25"/>
    <s v="$1.25"/>
    <x v="0"/>
  </r>
  <r>
    <n v="13725"/>
    <s v="C568830"/>
    <n v="20725"/>
    <s v="LUNCH BAG RED RETROSPOT"/>
    <d v="2011-09-29T00:00:00"/>
    <d v="1899-12-30T11:34:00"/>
    <n v="1"/>
    <s v="$1.65"/>
    <s v="$1.65"/>
    <x v="1"/>
  </r>
  <r>
    <n v="13725"/>
    <s v="C568830"/>
    <n v="20726"/>
    <s v="LUNCH BAG WOODLAND"/>
    <d v="2011-09-29T00:00:00"/>
    <d v="1899-12-30T11:34:00"/>
    <n v="1"/>
    <s v="$1.65"/>
    <s v="$1.65"/>
    <x v="1"/>
  </r>
  <r>
    <n v="13725"/>
    <s v="C568830"/>
    <n v="22730"/>
    <s v="ALARM CLOCK BAKELIKE IVORY"/>
    <d v="2011-09-29T00:00:00"/>
    <d v="1899-12-30T11:34:00"/>
    <n v="1"/>
    <s v="$3.75"/>
    <s v="$3.75"/>
    <x v="1"/>
  </r>
  <r>
    <n v="13725"/>
    <s v="C568830"/>
    <n v="84991"/>
    <s v="60 TEATIME FAIRY CAKE CASES"/>
    <d v="2011-09-29T00:00:00"/>
    <d v="1899-12-30T11:34:00"/>
    <n v="24"/>
    <s v="$0.55"/>
    <s v="$13.2"/>
    <x v="1"/>
  </r>
  <r>
    <n v="14680"/>
    <s v="C568879"/>
    <n v="22354"/>
    <s v="RETROSPOT PADDED SEAT CUSHION"/>
    <d v="2011-09-29T00:00:00"/>
    <d v="1899-12-30T12:38:00"/>
    <n v="1"/>
    <s v="$3.39"/>
    <s v="$3.39"/>
    <x v="1"/>
  </r>
  <r>
    <n v="14680"/>
    <s v="C568879"/>
    <n v="21668"/>
    <s v="RED STRIPE CERAMIC DRAWER KNOB"/>
    <d v="2011-09-29T00:00:00"/>
    <d v="1899-12-30T12:38:00"/>
    <n v="6"/>
    <s v="$1.45"/>
    <s v="$8.7"/>
    <x v="1"/>
  </r>
  <r>
    <n v="16156"/>
    <s v="C568903"/>
    <n v="22068"/>
    <s v="BLACK PIRATE TREASURE CHEST"/>
    <d v="2011-09-29T00:00:00"/>
    <d v="1899-12-30T13:29:00"/>
    <n v="12"/>
    <s v="$1.65"/>
    <s v="$19.8"/>
    <x v="1"/>
  </r>
  <r>
    <n v="17870"/>
    <s v="C568796"/>
    <n v="21363"/>
    <s v="HOME SMALL WOOD LETTERS"/>
    <d v="2011-09-29T00:00:00"/>
    <d v="1899-12-30T10:20:00"/>
    <n v="1"/>
    <s v="$4.95"/>
    <s v="$4.95"/>
    <x v="1"/>
  </r>
  <r>
    <n v="12940"/>
    <s v="C569038"/>
    <n v="23345"/>
    <s v=" DOLLY GIRL BEAKER"/>
    <d v="2011-09-30T00:00:00"/>
    <d v="1899-12-30T10:46:00"/>
    <n v="1"/>
    <s v="$1.25"/>
    <s v="$1.25"/>
    <x v="1"/>
  </r>
  <r>
    <n v="12940"/>
    <s v="C569038"/>
    <n v="22423"/>
    <s v="REGENCY CAKESTAND 3 TIER"/>
    <d v="2011-09-30T00:00:00"/>
    <d v="1899-12-30T10:46:00"/>
    <n v="1"/>
    <s v="$12.75"/>
    <s v="$12.75"/>
    <x v="1"/>
  </r>
  <r>
    <n v="13320"/>
    <s v="C569116"/>
    <n v="22596"/>
    <s v="CHRISTMAS STAR WISH LIST CHALKBOARD"/>
    <d v="2011-09-30T00:00:00"/>
    <d v="1899-12-30T12:52:00"/>
    <n v="12"/>
    <s v="$1.25"/>
    <s v="$15"/>
    <x v="1"/>
  </r>
  <r>
    <n v="14194"/>
    <s v="C569119"/>
    <n v="21915"/>
    <s v="RED  HARMONICA IN BOX"/>
    <d v="2011-09-30T00:00:00"/>
    <d v="1899-12-30T12:57:00"/>
    <n v="1"/>
    <s v="$1.25"/>
    <s v="$1.25"/>
    <x v="1"/>
  </r>
  <r>
    <n v="14194"/>
    <s v="C569119"/>
    <n v="84978"/>
    <s v="HANGING HEART JAR T-LIGHT HOLDER"/>
    <d v="2011-09-30T00:00:00"/>
    <d v="1899-12-30T12:57:00"/>
    <n v="1"/>
    <s v="$1.25"/>
    <s v="$1.25"/>
    <x v="1"/>
  </r>
  <r>
    <n v="14194"/>
    <s v="C569119"/>
    <n v="22892"/>
    <s v="SET OF SALT AND PEPPER TOADSTOOLS"/>
    <d v="2011-09-30T00:00:00"/>
    <d v="1899-12-30T12:57:00"/>
    <n v="1"/>
    <s v="$1.25"/>
    <s v="$1.25"/>
    <x v="1"/>
  </r>
  <r>
    <n v="14911"/>
    <s v="C569114"/>
    <n v="23170"/>
    <s v="REGENCY TEA PLATE ROSES"/>
    <d v="2011-09-30T00:00:00"/>
    <d v="1899-12-30T12:50:00"/>
    <n v="1"/>
    <s v="$1.65"/>
    <s v="$1.65"/>
    <x v="2"/>
  </r>
  <r>
    <n v="14911"/>
    <s v="C569114"/>
    <n v="22698"/>
    <s v="PINK REGENCY TEACUP AND SAUCER"/>
    <d v="2011-09-30T00:00:00"/>
    <d v="1899-12-30T12:50:00"/>
    <n v="1"/>
    <s v="$2.95"/>
    <s v="$2.95"/>
    <x v="2"/>
  </r>
  <r>
    <n v="14911"/>
    <s v="C569114"/>
    <n v="22607"/>
    <s v="WOODEN ROUNDERS GARDEN SET"/>
    <d v="2011-09-30T00:00:00"/>
    <d v="1899-12-30T12:50:00"/>
    <n v="1"/>
    <s v="$9.95"/>
    <s v="$9.95"/>
    <x v="2"/>
  </r>
  <r>
    <n v="14911"/>
    <s v="C569114"/>
    <n v="22487"/>
    <s v="WHITE WOOD GARDEN PLANT LADDER"/>
    <d v="2011-09-30T00:00:00"/>
    <d v="1899-12-30T12:50:00"/>
    <n v="1"/>
    <s v="$9.95"/>
    <s v="$9.95"/>
    <x v="2"/>
  </r>
  <r>
    <n v="14911"/>
    <s v="C569114"/>
    <n v="22423"/>
    <s v="REGENCY CAKESTAND 3 TIER"/>
    <d v="2011-09-30T00:00:00"/>
    <d v="1899-12-30T12:50:00"/>
    <n v="1"/>
    <s v="$12.75"/>
    <s v="$12.75"/>
    <x v="2"/>
  </r>
  <r>
    <n v="14911"/>
    <s v="C569114"/>
    <n v="22197"/>
    <s v="POPCORN HOLDER"/>
    <d v="2011-09-30T00:00:00"/>
    <d v="1899-12-30T12:50:00"/>
    <n v="1"/>
    <s v="$0.85"/>
    <s v="$0.85"/>
    <x v="2"/>
  </r>
  <r>
    <n v="14911"/>
    <s v="C569138"/>
    <n v="23118"/>
    <s v="PARISIENNE JEWELLERY DRAWER"/>
    <d v="2011-09-30T00:00:00"/>
    <d v="1899-12-30T14:48:00"/>
    <n v="1"/>
    <s v="$7.50"/>
    <s v="$7.5"/>
    <x v="2"/>
  </r>
  <r>
    <n v="15034"/>
    <s v="C569128"/>
    <n v="21733"/>
    <s v="RED HANGING HEART T-LIGHT HOLDER"/>
    <d v="2011-09-30T00:00:00"/>
    <d v="1899-12-30T13:34:00"/>
    <n v="1"/>
    <s v="$2.95"/>
    <s v="$2.95"/>
    <x v="1"/>
  </r>
  <r>
    <n v="15034"/>
    <s v="C569128"/>
    <n v="22729"/>
    <s v="ALARM CLOCK BAKELIKE ORANGE"/>
    <d v="2011-09-30T00:00:00"/>
    <d v="1899-12-30T13:34:00"/>
    <n v="1"/>
    <s v="$3.75"/>
    <s v="$3.75"/>
    <x v="1"/>
  </r>
  <r>
    <n v="15034"/>
    <s v="C569128"/>
    <n v="22727"/>
    <s v="ALARM CLOCK BAKELIKE RED"/>
    <d v="2011-09-30T00:00:00"/>
    <d v="1899-12-30T13:34:00"/>
    <n v="1"/>
    <s v="$3.75"/>
    <s v="$3.75"/>
    <x v="1"/>
  </r>
  <r>
    <n v="16240"/>
    <s v="C569034"/>
    <n v="23110"/>
    <s v="PARISIENNE KEY CABINET"/>
    <d v="2011-09-30T00:00:00"/>
    <d v="1899-12-30T10:42:00"/>
    <n v="1"/>
    <s v="$5.75"/>
    <s v="$5.75"/>
    <x v="1"/>
  </r>
  <r>
    <n v="16240"/>
    <s v="C569034"/>
    <n v="22489"/>
    <s v="PACK OF 12 TRADITIONAL CRAYONS"/>
    <d v="2011-09-30T00:00:00"/>
    <d v="1899-12-30T10:42:00"/>
    <n v="1"/>
    <s v="$0.42"/>
    <s v="$0.42"/>
    <x v="1"/>
  </r>
  <r>
    <n v="17405"/>
    <s v="C569112"/>
    <n v="22364"/>
    <s v="GLASS JAR DIGESTIVE BISCUITS"/>
    <d v="2011-09-30T00:00:00"/>
    <d v="1899-12-30T12:47:00"/>
    <n v="1"/>
    <s v="$2.95"/>
    <s v="$2.95"/>
    <x v="1"/>
  </r>
  <r>
    <n v="17405"/>
    <s v="C569112"/>
    <n v="20914"/>
    <s v="SET/5 RED RETROSPOT LID GLASS BOWLS"/>
    <d v="2011-09-30T00:00:00"/>
    <d v="1899-12-30T12:47:00"/>
    <n v="1"/>
    <s v="$2.95"/>
    <s v="$2.95"/>
    <x v="1"/>
  </r>
  <r>
    <n v="17405"/>
    <s v="C569112"/>
    <n v="22720"/>
    <s v="SET OF 3 CAKE TINS PANTRY DESIGN"/>
    <d v="2011-09-30T00:00:00"/>
    <d v="1899-12-30T12:47:00"/>
    <n v="1"/>
    <s v="$4.95"/>
    <s v="$4.95"/>
    <x v="1"/>
  </r>
  <r>
    <n v="17506"/>
    <s v="C569117"/>
    <n v="23409"/>
    <s v="PHOTO FRAME LINEN AND LACE LARGE"/>
    <d v="2011-09-30T00:00:00"/>
    <d v="1899-12-30T12:54:00"/>
    <n v="1"/>
    <s v="$3.75"/>
    <s v="$3.75"/>
    <x v="1"/>
  </r>
  <r>
    <n v="17841"/>
    <s v="C569233"/>
    <n v="22350"/>
    <s v="ILLUSTRATED CAT BOWL"/>
    <d v="2011-10-02T00:00:00"/>
    <d v="1899-12-30T15:26:00"/>
    <n v="1"/>
    <s v="$2.55"/>
    <s v="$2.55"/>
    <x v="1"/>
  </r>
  <r>
    <n v="12484"/>
    <s v="C569370"/>
    <n v="22221"/>
    <s v="CAKE STAND LOVEBIRD 2 TIER PINK"/>
    <d v="2011-10-03T00:00:00"/>
    <d v="1899-12-30T15:41:00"/>
    <n v="1"/>
    <s v="$9.95"/>
    <s v="$9.95"/>
    <x v="9"/>
  </r>
  <r>
    <n v="12957"/>
    <s v="C569251"/>
    <n v="85066"/>
    <s v="CREAM SWEETHEART MINI CHEST"/>
    <d v="2011-10-03T00:00:00"/>
    <d v="1899-12-30T10:37:00"/>
    <n v="1"/>
    <s v="$12.75"/>
    <s v="$12.75"/>
    <x v="1"/>
  </r>
  <r>
    <n v="13505"/>
    <s v="C569318"/>
    <n v="22628"/>
    <s v="PICNIC BOXES SET OF 3 RETROSPOT"/>
    <d v="2011-10-03T00:00:00"/>
    <d v="1899-12-30T12:14:00"/>
    <n v="1"/>
    <s v="$4.95"/>
    <s v="$4.95"/>
    <x v="12"/>
  </r>
  <r>
    <n v="13505"/>
    <s v="C569318"/>
    <n v="22326"/>
    <s v="ROUND SNACK BOXES SET OF4 WOODLAND"/>
    <d v="2011-10-03T00:00:00"/>
    <d v="1899-12-30T12:14:00"/>
    <n v="1"/>
    <s v="$2.95"/>
    <s v="$2.95"/>
    <x v="12"/>
  </r>
  <r>
    <n v="14188"/>
    <s v="C569395"/>
    <n v="22945"/>
    <s v="CHRISTMAS METAL TAGS ASSORTED"/>
    <d v="2011-10-03T00:00:00"/>
    <d v="1899-12-30T17:18:00"/>
    <n v="6"/>
    <s v="$0.85"/>
    <s v="$5.1"/>
    <x v="1"/>
  </r>
  <r>
    <n v="12705"/>
    <s v="C569485"/>
    <n v="23236"/>
    <s v="STORAGE TIN VINTAGE DOILY"/>
    <d v="2011-10-04T00:00:00"/>
    <d v="1899-12-30T12:47:00"/>
    <n v="1"/>
    <s v="$2.89"/>
    <s v="$2.89"/>
    <x v="0"/>
  </r>
  <r>
    <n v="13364"/>
    <s v="C569410"/>
    <n v="23026"/>
    <s v="DRAWER KNOB VINTAGE GLASS STAR"/>
    <d v="2011-10-04T00:00:00"/>
    <d v="1899-12-30T09:48:00"/>
    <n v="12"/>
    <s v="$2.08"/>
    <s v="$24.96"/>
    <x v="1"/>
  </r>
  <r>
    <n v="13364"/>
    <s v="C569410"/>
    <n v="21669"/>
    <s v="BLUE STRIPE CERAMIC DRAWER KNOB"/>
    <d v="2011-10-04T00:00:00"/>
    <d v="1899-12-30T09:48:00"/>
    <n v="12"/>
    <s v="$1.45"/>
    <s v="$17.4"/>
    <x v="1"/>
  </r>
  <r>
    <n v="13364"/>
    <s v="C569410"/>
    <n v="22805"/>
    <s v="BLUE DRAWER KNOB ACRYLIC EDWARDIAN"/>
    <d v="2011-10-04T00:00:00"/>
    <d v="1899-12-30T09:48:00"/>
    <n v="12"/>
    <s v="$1.25"/>
    <s v="$15"/>
    <x v="1"/>
  </r>
  <r>
    <n v="13364"/>
    <s v="C569410"/>
    <n v="23034"/>
    <s v="DRAWER KNOB CERAMIC BLACK"/>
    <d v="2011-10-04T00:00:00"/>
    <d v="1899-12-30T09:48:00"/>
    <n v="6"/>
    <s v="$1.45"/>
    <s v="$8.7"/>
    <x v="1"/>
  </r>
  <r>
    <n v="13364"/>
    <s v="C569410"/>
    <n v="23574"/>
    <s v="PACKING CHARGE"/>
    <d v="2011-10-04T00:00:00"/>
    <d v="1899-12-30T09:48:00"/>
    <n v="1"/>
    <s v="$7.50"/>
    <s v="$7.5"/>
    <x v="1"/>
  </r>
  <r>
    <n v="13364"/>
    <s v="C569410"/>
    <n v="23032"/>
    <s v="DRAWER KNOB CRACKLE GLAZE IVORY"/>
    <d v="2011-10-04T00:00:00"/>
    <d v="1899-12-30T09:48:00"/>
    <n v="6"/>
    <s v="$1.65"/>
    <s v="$9.9"/>
    <x v="1"/>
  </r>
  <r>
    <n v="13364"/>
    <s v="C569410"/>
    <n v="23029"/>
    <s v="DRAWER KNOB CRACKLE GLAZE GREEN"/>
    <d v="2011-10-04T00:00:00"/>
    <d v="1899-12-30T09:48:00"/>
    <n v="6"/>
    <s v="$1.65"/>
    <s v="$9.9"/>
    <x v="1"/>
  </r>
  <r>
    <n v="14834"/>
    <s v="C569547"/>
    <n v="23112"/>
    <s v="PARISIENNE CURIO CABINET"/>
    <d v="2011-10-04T00:00:00"/>
    <d v="1899-12-30T17:22:00"/>
    <n v="1"/>
    <s v="$7.50"/>
    <s v="$7.5"/>
    <x v="1"/>
  </r>
  <r>
    <n v="15044"/>
    <s v="C569526"/>
    <n v="22796"/>
    <s v="PHOTO FRAME 3 CLASSIC HANGING"/>
    <d v="2011-10-04T00:00:00"/>
    <d v="1899-12-30T14:51:00"/>
    <n v="1"/>
    <s v="$9.95"/>
    <s v="$9.95"/>
    <x v="1"/>
  </r>
  <r>
    <n v="15339"/>
    <s v="C569421"/>
    <n v="22592"/>
    <s v="CARDHOLDER HOLLY WREATH METAL"/>
    <d v="2011-10-04T00:00:00"/>
    <d v="1899-12-30T10:37:00"/>
    <n v="1"/>
    <s v="$3.75"/>
    <s v="$3.75"/>
    <x v="1"/>
  </r>
  <r>
    <n v="15339"/>
    <s v="C569421"/>
    <n v="22423"/>
    <s v="REGENCY CAKESTAND 3 TIER"/>
    <d v="2011-10-04T00:00:00"/>
    <d v="1899-12-30T10:37:00"/>
    <n v="1"/>
    <s v="$12.75"/>
    <s v="$12.75"/>
    <x v="1"/>
  </r>
  <r>
    <n v="16362"/>
    <s v="C569553"/>
    <n v="23131"/>
    <s v="MISTLETOE HEART WREATH CREAM"/>
    <d v="2011-10-04T00:00:00"/>
    <d v="1899-12-30T17:48:00"/>
    <n v="1"/>
    <s v="$4.15"/>
    <s v="$4.15"/>
    <x v="1"/>
  </r>
  <r>
    <n v="16474"/>
    <s v="C569525"/>
    <n v="22457"/>
    <s v="NATURAL SLATE HEART CHALKBOARD"/>
    <d v="2011-10-04T00:00:00"/>
    <d v="1899-12-30T14:48:00"/>
    <n v="1"/>
    <s v="$2.95"/>
    <s v="$2.95"/>
    <x v="1"/>
  </r>
  <r>
    <n v="18053"/>
    <s v="C569548"/>
    <s v="85123A"/>
    <s v="WHITE HANGING HEART T-LIGHT HOLDER"/>
    <d v="2011-10-04T00:00:00"/>
    <d v="1899-12-30T17:31:00"/>
    <n v="1"/>
    <s v="$2.95"/>
    <s v="$2.95"/>
    <x v="1"/>
  </r>
  <r>
    <n v="12841"/>
    <s v="C569636"/>
    <n v="23298"/>
    <s v="SPOTTY BUNTING"/>
    <d v="2011-10-05T00:00:00"/>
    <d v="1899-12-30T12:14:00"/>
    <n v="1"/>
    <s v="$4.95"/>
    <s v="$4.95"/>
    <x v="1"/>
  </r>
  <r>
    <n v="12841"/>
    <s v="C569636"/>
    <n v="22470"/>
    <s v="HEART OF WICKER LARGE"/>
    <d v="2011-10-05T00:00:00"/>
    <d v="1899-12-30T12:14:00"/>
    <n v="1"/>
    <s v="$2.95"/>
    <s v="$2.95"/>
    <x v="1"/>
  </r>
  <r>
    <n v="12841"/>
    <s v="C569636"/>
    <n v="22964"/>
    <s v="3 PIECE SPACEBOY COOKIE CUTTER SET"/>
    <d v="2011-10-05T00:00:00"/>
    <d v="1899-12-30T12:14:00"/>
    <n v="1"/>
    <s v="$2.10"/>
    <s v="$2.1"/>
    <x v="1"/>
  </r>
  <r>
    <n v="12841"/>
    <s v="C569636"/>
    <n v="22994"/>
    <s v="TRAVEL CARD WALLET RETROSPOT"/>
    <d v="2011-10-05T00:00:00"/>
    <d v="1899-12-30T12:14:00"/>
    <n v="1"/>
    <s v="$0.42"/>
    <s v="$0.42"/>
    <x v="1"/>
  </r>
  <r>
    <n v="12841"/>
    <s v="C569636"/>
    <n v="23295"/>
    <s v="SET OF 12 MINI LOAF BAKING CASES"/>
    <d v="2011-10-05T00:00:00"/>
    <d v="1899-12-30T12:14:00"/>
    <n v="1"/>
    <s v="$0.83"/>
    <s v="$0.83"/>
    <x v="1"/>
  </r>
  <r>
    <n v="12841"/>
    <s v="C569636"/>
    <n v="22910"/>
    <s v="PAPER CHAIN KIT VINTAGE CHRISTMAS"/>
    <d v="2011-10-05T00:00:00"/>
    <d v="1899-12-30T12:14:00"/>
    <n v="6"/>
    <s v="$2.95"/>
    <s v="$17.7"/>
    <x v="1"/>
  </r>
  <r>
    <n v="14534"/>
    <s v="C569655"/>
    <n v="23302"/>
    <s v="KNEELING MAT HOUSEWORK  DESIGN"/>
    <d v="2011-10-05T00:00:00"/>
    <d v="1899-12-30T12:58:00"/>
    <n v="1"/>
    <s v="$1.65"/>
    <s v="$1.65"/>
    <x v="1"/>
  </r>
  <r>
    <n v="14534"/>
    <s v="C569655"/>
    <n v="23301"/>
    <s v="GARDENERS KNEELING PAD KEEP CALM"/>
    <d v="2011-10-05T00:00:00"/>
    <d v="1899-12-30T12:58:00"/>
    <n v="1"/>
    <s v="$1.65"/>
    <s v="$1.65"/>
    <x v="1"/>
  </r>
  <r>
    <n v="14534"/>
    <s v="C569655"/>
    <n v="47566"/>
    <s v="PARTY BUNTING"/>
    <d v="2011-10-05T00:00:00"/>
    <d v="1899-12-30T12:58:00"/>
    <n v="1"/>
    <s v="$4.95"/>
    <s v="$4.95"/>
    <x v="1"/>
  </r>
  <r>
    <n v="14534"/>
    <s v="C569655"/>
    <n v="22477"/>
    <s v="WATERING CAN GARDEN MARKER"/>
    <d v="2011-10-05T00:00:00"/>
    <d v="1899-12-30T12:58:00"/>
    <n v="1"/>
    <s v="$1.25"/>
    <s v="$1.25"/>
    <x v="1"/>
  </r>
  <r>
    <n v="14534"/>
    <s v="C569655"/>
    <n v="22728"/>
    <s v="ALARM CLOCK BAKELIKE PINK"/>
    <d v="2011-10-05T00:00:00"/>
    <d v="1899-12-30T12:58:00"/>
    <n v="1"/>
    <s v="$3.75"/>
    <s v="$3.75"/>
    <x v="1"/>
  </r>
  <r>
    <n v="14534"/>
    <s v="C569655"/>
    <n v="22730"/>
    <s v="ALARM CLOCK BAKELIKE IVORY"/>
    <d v="2011-10-05T00:00:00"/>
    <d v="1899-12-30T12:58:00"/>
    <n v="1"/>
    <s v="$3.75"/>
    <s v="$3.75"/>
    <x v="1"/>
  </r>
  <r>
    <n v="14534"/>
    <s v="C569655"/>
    <n v="22964"/>
    <s v="3 PIECE SPACEBOY COOKIE CUTTER SET"/>
    <d v="2011-10-05T00:00:00"/>
    <d v="1899-12-30T12:58:00"/>
    <n v="1"/>
    <s v="$2.10"/>
    <s v="$2.1"/>
    <x v="1"/>
  </r>
  <r>
    <n v="14534"/>
    <s v="C569655"/>
    <n v="84380"/>
    <s v="SET OF 3 BUTTERFLY COOKIE CUTTERS"/>
    <d v="2011-10-05T00:00:00"/>
    <d v="1899-12-30T12:58:00"/>
    <n v="1"/>
    <s v="$1.45"/>
    <s v="$1.45"/>
    <x v="1"/>
  </r>
  <r>
    <n v="14534"/>
    <s v="C569655"/>
    <n v="22961"/>
    <s v="JAM MAKING SET PRINTED"/>
    <d v="2011-10-05T00:00:00"/>
    <d v="1899-12-30T12:58:00"/>
    <n v="1"/>
    <s v="$1.45"/>
    <s v="$1.45"/>
    <x v="1"/>
  </r>
  <r>
    <n v="14534"/>
    <s v="C569655"/>
    <n v="23309"/>
    <s v="SET OF 60 I LOVE LONDON CAKE CASES"/>
    <d v="2011-10-05T00:00:00"/>
    <d v="1899-12-30T12:58:00"/>
    <n v="1"/>
    <s v="$0.55"/>
    <s v="$0.55"/>
    <x v="1"/>
  </r>
  <r>
    <n v="14534"/>
    <s v="C569655"/>
    <n v="21395"/>
    <s v="BLUE POLKADOT BEAKER"/>
    <d v="2011-10-05T00:00:00"/>
    <d v="1899-12-30T12:58:00"/>
    <n v="6"/>
    <s v="$0.39"/>
    <s v="$2.34"/>
    <x v="1"/>
  </r>
  <r>
    <n v="14534"/>
    <s v="C569655"/>
    <n v="21394"/>
    <s v="RED POLKADOT BEAKER"/>
    <d v="2011-10-05T00:00:00"/>
    <d v="1899-12-30T12:58:00"/>
    <n v="6"/>
    <s v="$0.39"/>
    <s v="$2.34"/>
    <x v="1"/>
  </r>
  <r>
    <n v="14534"/>
    <s v="C569655"/>
    <n v="22963"/>
    <s v="JAM JAR WITH GREEN LID"/>
    <d v="2011-10-05T00:00:00"/>
    <d v="1899-12-30T12:58:00"/>
    <n v="12"/>
    <s v="$0.85"/>
    <s v="$10.2"/>
    <x v="1"/>
  </r>
  <r>
    <n v="14534"/>
    <s v="C569655"/>
    <n v="22962"/>
    <s v="JAM JAR WITH PINK LID"/>
    <d v="2011-10-05T00:00:00"/>
    <d v="1899-12-30T12:58:00"/>
    <n v="12"/>
    <s v="$0.85"/>
    <s v="$10.2"/>
    <x v="1"/>
  </r>
  <r>
    <n v="14534"/>
    <s v="C569644"/>
    <n v="23112"/>
    <s v="PARISIENNE CURIO CABINET"/>
    <d v="2011-10-05T00:00:00"/>
    <d v="1899-12-30T12:31:00"/>
    <n v="1"/>
    <s v="$7.50"/>
    <s v="$7.5"/>
    <x v="1"/>
  </r>
  <r>
    <n v="14534"/>
    <s v="C569655"/>
    <n v="20728"/>
    <s v="LUNCH BAG CARS BLUE"/>
    <d v="2011-10-05T00:00:00"/>
    <d v="1899-12-30T12:58:00"/>
    <n v="1"/>
    <s v="$1.65"/>
    <s v="$1.65"/>
    <x v="1"/>
  </r>
  <r>
    <n v="14534"/>
    <s v="C569655"/>
    <n v="23188"/>
    <s v="VINTAGE  2 METRE FOLDING RULER"/>
    <d v="2011-10-05T00:00:00"/>
    <d v="1899-12-30T12:58:00"/>
    <n v="1"/>
    <s v="$1.65"/>
    <s v="$1.65"/>
    <x v="1"/>
  </r>
  <r>
    <n v="15351"/>
    <s v="C569682"/>
    <n v="23397"/>
    <s v="FOOT STOOL HOME SWEET HOME"/>
    <d v="2011-10-05T00:00:00"/>
    <d v="1899-12-30T14:33:00"/>
    <n v="1"/>
    <s v="$9.95"/>
    <s v="$9.95"/>
    <x v="1"/>
  </r>
  <r>
    <n v="15351"/>
    <s v="C569682"/>
    <s v="84968C"/>
    <s v="SET OF 16 VINTAGE PISTACHIO CUTLERY"/>
    <d v="2011-10-05T00:00:00"/>
    <d v="1899-12-30T14:33:00"/>
    <n v="1"/>
    <s v="$12.75"/>
    <s v="$12.75"/>
    <x v="1"/>
  </r>
  <r>
    <n v="15351"/>
    <s v="C569682"/>
    <n v="23239"/>
    <s v="SET OF 4 KNICK KNACK TINS POPPIES"/>
    <d v="2011-10-05T00:00:00"/>
    <d v="1899-12-30T14:33:00"/>
    <n v="6"/>
    <s v="$4.15"/>
    <s v="$24.9"/>
    <x v="1"/>
  </r>
  <r>
    <n v="17841"/>
    <s v="C569663"/>
    <n v="21381"/>
    <s v="MINI WOODEN HAPPY BIRTHDAY GARLAND"/>
    <d v="2011-10-05T00:00:00"/>
    <d v="1899-12-30T13:29:00"/>
    <n v="1"/>
    <s v="$1.69"/>
    <s v="$1.69"/>
    <x v="1"/>
  </r>
  <r>
    <n v="17841"/>
    <s v="C569663"/>
    <n v="21670"/>
    <s v="BLUE SPOT CERAMIC DRAWER KNOB"/>
    <d v="2011-10-05T00:00:00"/>
    <d v="1899-12-30T13:29:00"/>
    <n v="1"/>
    <s v="$1.45"/>
    <s v="$1.45"/>
    <x v="1"/>
  </r>
  <r>
    <n v="12584"/>
    <s v="C569949"/>
    <n v="22960"/>
    <s v="JAM MAKING SET WITH JARS"/>
    <d v="2011-10-06T00:00:00"/>
    <d v="1899-12-30T18:27:00"/>
    <n v="1"/>
    <s v="$4.25"/>
    <s v="$4.25"/>
    <x v="10"/>
  </r>
  <r>
    <n v="12584"/>
    <s v="C569949"/>
    <n v="22845"/>
    <s v="VINTAGE CREAM CAT FOOD CONTAINER"/>
    <d v="2011-10-06T00:00:00"/>
    <d v="1899-12-30T18:27:00"/>
    <n v="1"/>
    <s v="$6.35"/>
    <s v="$6.35"/>
    <x v="10"/>
  </r>
  <r>
    <n v="12584"/>
    <s v="C569949"/>
    <n v="22720"/>
    <s v="SET OF 3 CAKE TINS PANTRY DESIGN"/>
    <d v="2011-10-06T00:00:00"/>
    <d v="1899-12-30T18:27:00"/>
    <n v="1"/>
    <s v="$4.95"/>
    <s v="$4.95"/>
    <x v="10"/>
  </r>
  <r>
    <n v="13055"/>
    <s v="C569970"/>
    <n v="23239"/>
    <s v="SET OF 4 KNICK KNACK TINS POPPIES"/>
    <d v="2011-10-06T00:00:00"/>
    <d v="1899-12-30T18:57:00"/>
    <n v="1"/>
    <s v="$4.15"/>
    <s v="$4.15"/>
    <x v="1"/>
  </r>
  <r>
    <n v="13131"/>
    <s v="C569963"/>
    <n v="22634"/>
    <s v="CHILDS BREAKFAST SET SPACEBOY"/>
    <d v="2011-10-06T00:00:00"/>
    <d v="1899-12-30T18:45:00"/>
    <n v="1"/>
    <s v="$8.50"/>
    <s v="$8.5"/>
    <x v="1"/>
  </r>
  <r>
    <n v="13279"/>
    <s v="C569966"/>
    <n v="22698"/>
    <s v="PINK REGENCY TEACUP AND SAUCER"/>
    <d v="2011-10-06T00:00:00"/>
    <d v="1899-12-30T18:51:00"/>
    <n v="1"/>
    <s v="$2.95"/>
    <s v="$2.95"/>
    <x v="1"/>
  </r>
  <r>
    <n v="13317"/>
    <s v="C569972"/>
    <n v="23111"/>
    <s v="PARISIENNE SEWING BOX"/>
    <d v="2011-10-06T00:00:00"/>
    <d v="1899-12-30T19:21:00"/>
    <n v="1"/>
    <s v="$12.50"/>
    <s v="$12.5"/>
    <x v="1"/>
  </r>
  <r>
    <n v="13499"/>
    <s v="C569950"/>
    <n v="22470"/>
    <s v="HEART OF WICKER LARGE"/>
    <d v="2011-10-06T00:00:00"/>
    <d v="1899-12-30T18:28:00"/>
    <n v="1"/>
    <s v="$2.95"/>
    <s v="$2.95"/>
    <x v="1"/>
  </r>
  <r>
    <n v="13647"/>
    <s v="C569902"/>
    <n v="23092"/>
    <s v="LARGE ANTIQUE WHITE PHOTO FRAME"/>
    <d v="2011-10-06T00:00:00"/>
    <d v="1899-12-30T16:20:00"/>
    <n v="1"/>
    <s v="$7.90"/>
    <s v="$7.9"/>
    <x v="1"/>
  </r>
  <r>
    <n v="13767"/>
    <s v="C569980"/>
    <n v="23342"/>
    <s v="MINT DINER WALL CLOCK"/>
    <d v="2011-10-06T00:00:00"/>
    <d v="1899-12-30T19:31:00"/>
    <n v="1"/>
    <s v="$8.50"/>
    <s v="$8.5"/>
    <x v="1"/>
  </r>
  <r>
    <n v="13924"/>
    <s v="C569891"/>
    <n v="23263"/>
    <s v="SET OF 3 WOODEN HEART DECORATIONS"/>
    <d v="2011-10-06T00:00:00"/>
    <d v="1899-12-30T15:46:00"/>
    <n v="1"/>
    <s v="$1.25"/>
    <s v="$1.25"/>
    <x v="1"/>
  </r>
  <r>
    <n v="13924"/>
    <s v="C569891"/>
    <n v="21722"/>
    <s v="SWEET PUDDING STICKER SHEET"/>
    <d v="2011-10-06T00:00:00"/>
    <d v="1899-12-30T15:46:00"/>
    <n v="1"/>
    <s v="$0.85"/>
    <s v="$0.85"/>
    <x v="1"/>
  </r>
  <r>
    <n v="13924"/>
    <s v="C569891"/>
    <n v="22588"/>
    <s v="CARD HOLDER GINGHAM HEART"/>
    <d v="2011-10-06T00:00:00"/>
    <d v="1899-12-30T15:46:00"/>
    <n v="1"/>
    <s v="$2.89"/>
    <s v="$2.89"/>
    <x v="1"/>
  </r>
  <r>
    <n v="13983"/>
    <s v="C569959"/>
    <n v="23328"/>
    <s v="SET 6 SCHOOL MILK BOTTLES IN CRATE"/>
    <d v="2011-10-06T00:00:00"/>
    <d v="1899-12-30T18:39:00"/>
    <n v="1"/>
    <s v="$3.75"/>
    <s v="$3.75"/>
    <x v="1"/>
  </r>
  <r>
    <n v="13988"/>
    <s v="C569978"/>
    <n v="22867"/>
    <s v="HAND WARMER BIRD DESIGN"/>
    <d v="2011-10-06T00:00:00"/>
    <d v="1899-12-30T19:27:00"/>
    <n v="12"/>
    <s v="$2.10"/>
    <s v="$25.2"/>
    <x v="1"/>
  </r>
  <r>
    <n v="14141"/>
    <s v="C569945"/>
    <n v="21875"/>
    <s v="KINGS CHOICE MUG"/>
    <d v="2011-10-06T00:00:00"/>
    <d v="1899-12-30T18:14:00"/>
    <n v="1"/>
    <s v="$1.25"/>
    <s v="$1.25"/>
    <x v="1"/>
  </r>
  <r>
    <n v="14211"/>
    <s v="C569938"/>
    <n v="22726"/>
    <s v="ALARM CLOCK BAKELIKE GREEN"/>
    <d v="2011-10-06T00:00:00"/>
    <d v="1899-12-30T17:55:00"/>
    <n v="1"/>
    <s v="$3.75"/>
    <s v="$3.75"/>
    <x v="1"/>
  </r>
  <r>
    <n v="14217"/>
    <s v="C569913"/>
    <n v="22784"/>
    <s v="LANTERN CREAM GAZEBO"/>
    <d v="2011-10-06T00:00:00"/>
    <d v="1899-12-30T16:50:00"/>
    <n v="1"/>
    <s v="$4.95"/>
    <s v="$4.95"/>
    <x v="1"/>
  </r>
  <r>
    <n v="14333"/>
    <s v="C569975"/>
    <n v="23111"/>
    <s v="PARISIENNE SEWING BOX"/>
    <d v="2011-10-06T00:00:00"/>
    <d v="1899-12-30T19:25:00"/>
    <n v="1"/>
    <s v="$12.50"/>
    <s v="$12.5"/>
    <x v="1"/>
  </r>
  <r>
    <n v="14333"/>
    <s v="C569975"/>
    <n v="23118"/>
    <s v="PARISIENNE JEWELLERY DRAWER"/>
    <d v="2011-10-06T00:00:00"/>
    <d v="1899-12-30T19:25:00"/>
    <n v="1"/>
    <s v="$7.50"/>
    <s v="$7.5"/>
    <x v="1"/>
  </r>
  <r>
    <n v="14333"/>
    <s v="C569975"/>
    <n v="23056"/>
    <s v="FLOWERS CHANDELIER T-LIGHT HOLDER"/>
    <d v="2011-10-06T00:00:00"/>
    <d v="1899-12-30T19:25:00"/>
    <n v="1"/>
    <s v="$6.25"/>
    <s v="$6.25"/>
    <x v="1"/>
  </r>
  <r>
    <n v="14501"/>
    <s v="C569991"/>
    <n v="21673"/>
    <s v="WHITE SPOT BLUE CERAMIC DRAWER KNOB"/>
    <d v="2011-10-06T00:00:00"/>
    <d v="1899-12-30T20:15:00"/>
    <n v="24"/>
    <s v="$1.45"/>
    <s v="$34.8"/>
    <x v="1"/>
  </r>
  <r>
    <n v="14557"/>
    <s v="C569995"/>
    <n v="22909"/>
    <s v="SET OF 20 VINTAGE CHRISTMAS NAPKINS"/>
    <d v="2011-10-06T00:00:00"/>
    <d v="1899-12-30T20:36:00"/>
    <n v="24"/>
    <s v="$0.85"/>
    <s v="$20.4"/>
    <x v="1"/>
  </r>
  <r>
    <n v="14557"/>
    <s v="C569995"/>
    <n v="22960"/>
    <s v="JAM MAKING SET WITH JARS"/>
    <d v="2011-10-06T00:00:00"/>
    <d v="1899-12-30T20:36:00"/>
    <n v="12"/>
    <s v="$3.75"/>
    <s v="$45"/>
    <x v="1"/>
  </r>
  <r>
    <n v="14557"/>
    <s v="C569995"/>
    <n v="23318"/>
    <s v="BOX OF 6 MINI VINTAGE CRACKERS"/>
    <d v="2011-10-06T00:00:00"/>
    <d v="1899-12-30T20:36:00"/>
    <n v="24"/>
    <s v="$2.49"/>
    <s v="$59.76"/>
    <x v="1"/>
  </r>
  <r>
    <n v="14557"/>
    <s v="C569995"/>
    <n v="23119"/>
    <s v="PACK OF 6 LARGE FRUIT STRAWS"/>
    <d v="2011-10-06T00:00:00"/>
    <d v="1899-12-30T20:36:00"/>
    <n v="24"/>
    <s v="$0.62"/>
    <s v="$14.88"/>
    <x v="1"/>
  </r>
  <r>
    <n v="14557"/>
    <s v="C569995"/>
    <n v="22952"/>
    <s v="60 CAKE CASES VINTAGE CHRISTMAS"/>
    <d v="2011-10-06T00:00:00"/>
    <d v="1899-12-30T20:36:00"/>
    <n v="24"/>
    <s v="$0.55"/>
    <s v="$13.2"/>
    <x v="1"/>
  </r>
  <r>
    <n v="14557"/>
    <s v="C569995"/>
    <n v="22950"/>
    <s v="36 DOILIES VINTAGE CHRISTMAS"/>
    <d v="2011-10-06T00:00:00"/>
    <d v="1899-12-30T20:36:00"/>
    <n v="24"/>
    <s v="$1.45"/>
    <s v="$34.8"/>
    <x v="1"/>
  </r>
  <r>
    <n v="14557"/>
    <s v="C569995"/>
    <n v="22910"/>
    <s v="PAPER CHAIN KIT VINTAGE CHRISTMAS"/>
    <d v="2011-10-06T00:00:00"/>
    <d v="1899-12-30T20:36:00"/>
    <n v="24"/>
    <s v="$2.95"/>
    <s v="$70.8"/>
    <x v="1"/>
  </r>
  <r>
    <n v="14557"/>
    <s v="C569995"/>
    <n v="22439"/>
    <s v="6 ROCKET BALLOONS"/>
    <d v="2011-10-06T00:00:00"/>
    <d v="1899-12-30T20:36:00"/>
    <n v="24"/>
    <s v="$0.65"/>
    <s v="$15.6"/>
    <x v="1"/>
  </r>
  <r>
    <n v="14792"/>
    <s v="C569954"/>
    <n v="22371"/>
    <s v="AIRLINE BAG VINTAGE TOKYO 78"/>
    <d v="2011-10-06T00:00:00"/>
    <d v="1899-12-30T18:34:00"/>
    <n v="1"/>
    <s v="$4.25"/>
    <s v="$4.25"/>
    <x v="1"/>
  </r>
  <r>
    <n v="14792"/>
    <s v="C569954"/>
    <s v="47594A"/>
    <s v="CAROUSEL DESIGN WASHBAG"/>
    <d v="2011-10-06T00:00:00"/>
    <d v="1899-12-30T18:34:00"/>
    <n v="1"/>
    <s v="$1.95"/>
    <s v="$1.95"/>
    <x v="1"/>
  </r>
  <r>
    <n v="14883"/>
    <s v="C569939"/>
    <n v="22784"/>
    <s v="LANTERN CREAM GAZEBO"/>
    <d v="2011-10-06T00:00:00"/>
    <d v="1899-12-30T17:57:00"/>
    <n v="1"/>
    <s v="$4.95"/>
    <s v="$4.95"/>
    <x v="1"/>
  </r>
  <r>
    <n v="14944"/>
    <s v="C569956"/>
    <n v="82482"/>
    <s v="WOODEN PICTURE FRAME WHITE FINISH"/>
    <d v="2011-10-06T00:00:00"/>
    <d v="1899-12-30T18:36:00"/>
    <n v="6"/>
    <s v="$2.95"/>
    <s v="$17.7"/>
    <x v="1"/>
  </r>
  <r>
    <n v="15322"/>
    <s v="C569996"/>
    <s v="79066K"/>
    <s v="RETRO MOD TRAY"/>
    <d v="2011-10-06T00:00:00"/>
    <d v="1899-12-30T20:38:00"/>
    <n v="1"/>
    <s v="$0.85"/>
    <s v="$0.85"/>
    <x v="1"/>
  </r>
  <r>
    <n v="15322"/>
    <s v="C569996"/>
    <n v="23268"/>
    <s v="SET OF 2 CERAMIC CHRISTMAS REINDEER"/>
    <d v="2011-10-06T00:00:00"/>
    <d v="1899-12-30T20:38:00"/>
    <n v="12"/>
    <s v="$1.45"/>
    <s v="$17.4"/>
    <x v="1"/>
  </r>
  <r>
    <n v="15322"/>
    <s v="C569996"/>
    <n v="23221"/>
    <s v="REINDEER HEART DECORATION SILVER"/>
    <d v="2011-10-06T00:00:00"/>
    <d v="1899-12-30T20:38:00"/>
    <n v="12"/>
    <s v="$0.83"/>
    <s v="$9.96"/>
    <x v="1"/>
  </r>
  <r>
    <n v="15322"/>
    <s v="C569996"/>
    <s v="79191C"/>
    <s v="RETRO PLASTIC ELEPHANT TRAY"/>
    <d v="2011-10-06T00:00:00"/>
    <d v="1899-12-30T20:38:00"/>
    <n v="12"/>
    <s v="$0.85"/>
    <s v="$10.2"/>
    <x v="1"/>
  </r>
  <r>
    <n v="15365"/>
    <s v="C569985"/>
    <n v="22960"/>
    <s v="JAM MAKING SET WITH JARS"/>
    <d v="2011-10-06T00:00:00"/>
    <d v="1899-12-30T19:51:00"/>
    <n v="6"/>
    <s v="$4.25"/>
    <s v="$25.5"/>
    <x v="1"/>
  </r>
  <r>
    <n v="15365"/>
    <s v="C569985"/>
    <n v="84375"/>
    <s v="SET OF 20 KIDS COOKIE CUTTERS"/>
    <d v="2011-10-06T00:00:00"/>
    <d v="1899-12-30T19:51:00"/>
    <n v="12"/>
    <s v="$2.10"/>
    <s v="$25.2"/>
    <x v="1"/>
  </r>
  <r>
    <n v="15365"/>
    <s v="C569985"/>
    <n v="23119"/>
    <s v="PACK OF 6 LARGE FRUIT STRAWS"/>
    <d v="2011-10-06T00:00:00"/>
    <d v="1899-12-30T19:51:00"/>
    <n v="12"/>
    <s v="$0.62"/>
    <s v="$7.44"/>
    <x v="1"/>
  </r>
  <r>
    <n v="15365"/>
    <s v="C569985"/>
    <n v="22961"/>
    <s v="JAM MAKING SET PRINTED"/>
    <d v="2011-10-06T00:00:00"/>
    <d v="1899-12-30T19:51:00"/>
    <n v="12"/>
    <s v="$1.45"/>
    <s v="$17.4"/>
    <x v="1"/>
  </r>
  <r>
    <n v="15365"/>
    <s v="C569985"/>
    <n v="23120"/>
    <s v="PACK OF 6 SMALL FRUIT STRAWS"/>
    <d v="2011-10-06T00:00:00"/>
    <d v="1899-12-30T19:51:00"/>
    <n v="24"/>
    <s v="$0.42"/>
    <s v="$10.08"/>
    <x v="1"/>
  </r>
  <r>
    <n v="15365"/>
    <s v="C569985"/>
    <n v="23048"/>
    <s v="SET OF 10 LANTERNS FAIRY LIGHT STAR"/>
    <d v="2011-10-06T00:00:00"/>
    <d v="1899-12-30T19:51:00"/>
    <n v="24"/>
    <s v="$4.15"/>
    <s v="$99.6"/>
    <x v="1"/>
  </r>
  <r>
    <n v="15365"/>
    <s v="C569985"/>
    <n v="23041"/>
    <s v="PAPER LANTERN 9 POINT SNOW STAR"/>
    <d v="2011-10-06T00:00:00"/>
    <d v="1899-12-30T19:51:00"/>
    <n v="24"/>
    <s v="$4.15"/>
    <s v="$99.6"/>
    <x v="1"/>
  </r>
  <r>
    <n v="15365"/>
    <s v="C569985"/>
    <n v="21915"/>
    <s v="RED  HARMONICA IN BOX"/>
    <d v="2011-10-06T00:00:00"/>
    <d v="1899-12-30T19:51:00"/>
    <n v="12"/>
    <s v="$1.25"/>
    <s v="$15"/>
    <x v="1"/>
  </r>
  <r>
    <n v="15365"/>
    <s v="C569985"/>
    <n v="84380"/>
    <s v="SET OF 3 BUTTERFLY COOKIE CUTTERS"/>
    <d v="2011-10-06T00:00:00"/>
    <d v="1899-12-30T19:51:00"/>
    <n v="12"/>
    <s v="$1.25"/>
    <s v="$15"/>
    <x v="1"/>
  </r>
  <r>
    <n v="15365"/>
    <s v="C569985"/>
    <n v="22964"/>
    <s v="3 PIECE SPACEBOY COOKIE CUTTER SET"/>
    <d v="2011-10-06T00:00:00"/>
    <d v="1899-12-30T19:51:00"/>
    <n v="6"/>
    <s v="$2.10"/>
    <s v="$12.6"/>
    <x v="1"/>
  </r>
  <r>
    <n v="15365"/>
    <s v="C569985"/>
    <n v="22301"/>
    <s v="COFFEE MUG CAT + BIRD DESIGN"/>
    <d v="2011-10-06T00:00:00"/>
    <d v="1899-12-30T19:51:00"/>
    <n v="6"/>
    <s v="$2.55"/>
    <s v="$15.3"/>
    <x v="1"/>
  </r>
  <r>
    <n v="15365"/>
    <s v="C569985"/>
    <n v="22300"/>
    <s v="COFFEE MUG DOG + BALL DESIGN"/>
    <d v="2011-10-06T00:00:00"/>
    <d v="1899-12-30T19:51:00"/>
    <n v="6"/>
    <s v="$2.55"/>
    <s v="$15.3"/>
    <x v="1"/>
  </r>
  <r>
    <n v="15365"/>
    <s v="C569985"/>
    <n v="23338"/>
    <s v="EGG FRYING PAN RED"/>
    <d v="2011-10-06T00:00:00"/>
    <d v="1899-12-30T19:51:00"/>
    <n v="6"/>
    <s v="$2.08"/>
    <s v="$12.48"/>
    <x v="1"/>
  </r>
  <r>
    <n v="15365"/>
    <s v="C569985"/>
    <n v="23335"/>
    <s v="EGG FRYING PAN IVORY"/>
    <d v="2011-10-06T00:00:00"/>
    <d v="1899-12-30T19:51:00"/>
    <n v="6"/>
    <s v="$2.08"/>
    <s v="$12.48"/>
    <x v="1"/>
  </r>
  <r>
    <n v="15365"/>
    <s v="C569985"/>
    <n v="23239"/>
    <s v="SET OF 4 KNICK KNACK TINS POPPIES"/>
    <d v="2011-10-06T00:00:00"/>
    <d v="1899-12-30T19:51:00"/>
    <n v="6"/>
    <s v="$4.15"/>
    <s v="$24.9"/>
    <x v="1"/>
  </r>
  <r>
    <n v="15365"/>
    <s v="C569985"/>
    <n v="23074"/>
    <s v="EMBOSSED HEART TRINKET BOX"/>
    <d v="2011-10-06T00:00:00"/>
    <d v="1899-12-30T19:51:00"/>
    <n v="6"/>
    <s v="$2.08"/>
    <s v="$12.48"/>
    <x v="1"/>
  </r>
  <r>
    <n v="15505"/>
    <s v="C569990"/>
    <n v="23243"/>
    <s v="SET OF TEA COFFEE SUGAR TINS PANTRY"/>
    <d v="2011-10-06T00:00:00"/>
    <d v="1899-12-30T20:11:00"/>
    <n v="24"/>
    <s v="$4.15"/>
    <s v="$99.6"/>
    <x v="1"/>
  </r>
  <r>
    <n v="15606"/>
    <s v="C569994"/>
    <n v="22725"/>
    <s v="ALARM CLOCK BAKELIKE CHOCOLATE"/>
    <d v="2011-10-06T00:00:00"/>
    <d v="1899-12-30T20:33:00"/>
    <n v="12"/>
    <s v="$3.75"/>
    <s v="$45"/>
    <x v="1"/>
  </r>
  <r>
    <n v="16245"/>
    <s v="C569986"/>
    <n v="22824"/>
    <s v="3 TIER SWEETHEART GARDEN SHELF"/>
    <d v="2011-10-06T00:00:00"/>
    <d v="1899-12-30T19:52:00"/>
    <n v="1"/>
    <s v="$35.95"/>
    <s v="$35.95"/>
    <x v="1"/>
  </r>
  <r>
    <n v="16523"/>
    <s v="C569964"/>
    <n v="23032"/>
    <s v="DRAWER KNOB CRACKLE GLAZE IVORY"/>
    <d v="2011-10-06T00:00:00"/>
    <d v="1899-12-30T18:46:00"/>
    <n v="1"/>
    <s v="$1.65"/>
    <s v="$1.65"/>
    <x v="1"/>
  </r>
  <r>
    <n v="16653"/>
    <s v="C569911"/>
    <n v="22699"/>
    <s v="ROSES REGENCY TEACUP AND SAUCER"/>
    <d v="2011-10-06T00:00:00"/>
    <d v="1899-12-30T16:47:00"/>
    <n v="1"/>
    <s v="$2.95"/>
    <s v="$2.95"/>
    <x v="1"/>
  </r>
  <r>
    <n v="16653"/>
    <s v="C569911"/>
    <n v="21534"/>
    <s v="DAIRY MAID LARGE MILK JUG"/>
    <d v="2011-10-06T00:00:00"/>
    <d v="1899-12-30T16:47:00"/>
    <n v="1"/>
    <s v="$4.95"/>
    <s v="$4.95"/>
    <x v="1"/>
  </r>
  <r>
    <n v="16653"/>
    <s v="C569911"/>
    <n v="84946"/>
    <s v="ANTIQUE SILVER T-LIGHT GLASS"/>
    <d v="2011-10-06T00:00:00"/>
    <d v="1899-12-30T16:47:00"/>
    <n v="1"/>
    <s v="$1.25"/>
    <s v="$1.25"/>
    <x v="1"/>
  </r>
  <r>
    <n v="16653"/>
    <s v="C569911"/>
    <n v="23236"/>
    <s v="STORAGE TIN VINTAGE DOILY"/>
    <d v="2011-10-06T00:00:00"/>
    <d v="1899-12-30T16:47:00"/>
    <n v="1"/>
    <s v="$2.89"/>
    <s v="$2.89"/>
    <x v="1"/>
  </r>
  <r>
    <n v="16653"/>
    <s v="C569911"/>
    <n v="23079"/>
    <s v="TOADSTOOL BEDSIDE LIGHT"/>
    <d v="2011-10-06T00:00:00"/>
    <d v="1899-12-30T16:47:00"/>
    <n v="1"/>
    <s v="$8.95"/>
    <s v="$8.95"/>
    <x v="1"/>
  </r>
  <r>
    <n v="16747"/>
    <s v="C569976"/>
    <n v="22963"/>
    <s v="JAM JAR WITH GREEN LID"/>
    <d v="2011-10-06T00:00:00"/>
    <d v="1899-12-30T19:26:00"/>
    <n v="1"/>
    <s v="$0.85"/>
    <s v="$0.85"/>
    <x v="1"/>
  </r>
  <r>
    <n v="16839"/>
    <s v="C569989"/>
    <n v="22950"/>
    <s v="36 DOILIES VINTAGE CHRISTMAS"/>
    <d v="2011-10-06T00:00:00"/>
    <d v="1899-12-30T20:08:00"/>
    <n v="12"/>
    <s v="$1.45"/>
    <s v="$17.4"/>
    <x v="1"/>
  </r>
  <r>
    <n v="16839"/>
    <s v="C569989"/>
    <n v="23333"/>
    <s v="IVORY WICKER HEART MEDIUM"/>
    <d v="2011-10-06T00:00:00"/>
    <d v="1899-12-30T20:08:00"/>
    <n v="12"/>
    <s v="$1.25"/>
    <s v="$15"/>
    <x v="1"/>
  </r>
  <r>
    <n v="16839"/>
    <s v="C569989"/>
    <n v="23293"/>
    <s v="SET OF 12 FAIRY CAKE BAKING CASES"/>
    <d v="2011-10-06T00:00:00"/>
    <d v="1899-12-30T20:08:00"/>
    <n v="6"/>
    <s v="$0.83"/>
    <s v="$4.98"/>
    <x v="1"/>
  </r>
  <r>
    <n v="16839"/>
    <s v="C569989"/>
    <n v="23306"/>
    <s v="SET OF 36 DOILIES PANTRY DESIGN"/>
    <d v="2011-10-06T00:00:00"/>
    <d v="1899-12-30T20:08:00"/>
    <n v="6"/>
    <s v="$1.45"/>
    <s v="$8.7"/>
    <x v="1"/>
  </r>
  <r>
    <n v="16839"/>
    <s v="C569989"/>
    <n v="23236"/>
    <s v="STORAGE TIN VINTAGE DOILY"/>
    <d v="2011-10-06T00:00:00"/>
    <d v="1899-12-30T20:08:00"/>
    <n v="6"/>
    <s v="$2.89"/>
    <s v="$17.34"/>
    <x v="1"/>
  </r>
  <r>
    <n v="16842"/>
    <s v="C569922"/>
    <n v="22728"/>
    <s v="ALARM CLOCK BAKELIKE PINK"/>
    <d v="2011-10-06T00:00:00"/>
    <d v="1899-12-30T17:38:00"/>
    <n v="1"/>
    <s v="$3.75"/>
    <s v="$3.75"/>
    <x v="1"/>
  </r>
  <r>
    <n v="17159"/>
    <s v="C569969"/>
    <n v="23240"/>
    <s v="SET OF 4 KNICK KNACK TINS DOILY"/>
    <d v="2011-10-06T00:00:00"/>
    <d v="1899-12-30T18:56:00"/>
    <n v="1"/>
    <s v="$4.15"/>
    <s v="$4.15"/>
    <x v="1"/>
  </r>
  <r>
    <n v="17231"/>
    <s v="C569988"/>
    <n v="22766"/>
    <s v="PHOTO FRAME CORNICE"/>
    <d v="2011-10-06T00:00:00"/>
    <d v="1899-12-30T19:57:00"/>
    <n v="1"/>
    <s v="$2.95"/>
    <s v="$2.95"/>
    <x v="1"/>
  </r>
  <r>
    <n v="17231"/>
    <s v="C569984"/>
    <n v="22166"/>
    <s v="WALL MIRROR RECTANGLE DIAMANTE PINK"/>
    <d v="2011-10-06T00:00:00"/>
    <d v="1899-12-30T19:50:00"/>
    <n v="1"/>
    <s v="$7.95"/>
    <s v="$7.95"/>
    <x v="1"/>
  </r>
  <r>
    <n v="17405"/>
    <s v="C569944"/>
    <n v="22364"/>
    <s v="GLASS JAR DIGESTIVE BISCUITS"/>
    <d v="2011-10-06T00:00:00"/>
    <d v="1899-12-30T18:12:00"/>
    <n v="1"/>
    <s v="$2.95"/>
    <s v="$2.95"/>
    <x v="1"/>
  </r>
  <r>
    <n v="17405"/>
    <s v="C569944"/>
    <n v="22720"/>
    <s v="SET OF 3 CAKE TINS PANTRY DESIGN"/>
    <d v="2011-10-06T00:00:00"/>
    <d v="1899-12-30T18:12:00"/>
    <n v="1"/>
    <s v="$4.95"/>
    <s v="$4.95"/>
    <x v="1"/>
  </r>
  <r>
    <n v="17490"/>
    <s v="C569967"/>
    <n v="22429"/>
    <s v="ENAMEL MEASURING JUG CREAM"/>
    <d v="2011-10-06T00:00:00"/>
    <d v="1899-12-30T18:54:00"/>
    <n v="1"/>
    <s v="$4.25"/>
    <s v="$4.25"/>
    <x v="1"/>
  </r>
  <r>
    <n v="17511"/>
    <s v="C569851"/>
    <n v="21537"/>
    <s v="RED RETROSPOT PUDDING BOWL"/>
    <d v="2011-10-06T00:00:00"/>
    <d v="1899-12-30T14:02:00"/>
    <n v="1"/>
    <s v="$3.75"/>
    <s v="$3.75"/>
    <x v="1"/>
  </r>
  <r>
    <n v="17511"/>
    <s v="C569851"/>
    <n v="22605"/>
    <s v="WOODEN CROQUET GARDEN SET"/>
    <d v="2011-10-06T00:00:00"/>
    <d v="1899-12-30T14:02:00"/>
    <n v="1"/>
    <s v="$12.75"/>
    <s v="$12.75"/>
    <x v="1"/>
  </r>
  <r>
    <n v="17511"/>
    <s v="C569851"/>
    <n v="22197"/>
    <s v="POPCORN HOLDER"/>
    <d v="2011-10-06T00:00:00"/>
    <d v="1899-12-30T14:02:00"/>
    <n v="1"/>
    <s v="$0.72"/>
    <s v="$0.72"/>
    <x v="1"/>
  </r>
  <r>
    <n v="17511"/>
    <s v="C569851"/>
    <n v="22384"/>
    <s v="LUNCH BAG PINK POLKADOT"/>
    <d v="2011-10-06T00:00:00"/>
    <d v="1899-12-30T14:02:00"/>
    <n v="1"/>
    <s v="$1.45"/>
    <s v="$1.45"/>
    <x v="1"/>
  </r>
  <r>
    <n v="17511"/>
    <s v="C569851"/>
    <n v="20725"/>
    <s v="LUNCH BAG RED RETROSPOT"/>
    <d v="2011-10-06T00:00:00"/>
    <d v="1899-12-30T14:02:00"/>
    <n v="1"/>
    <s v="$1.45"/>
    <s v="$1.45"/>
    <x v="1"/>
  </r>
  <r>
    <n v="17511"/>
    <s v="C569851"/>
    <n v="23209"/>
    <s v="LUNCH BAG VINTAGE DOILY"/>
    <d v="2011-10-06T00:00:00"/>
    <d v="1899-12-30T14:02:00"/>
    <n v="1"/>
    <s v="$1.45"/>
    <s v="$1.45"/>
    <x v="1"/>
  </r>
  <r>
    <n v="17611"/>
    <s v="C569909"/>
    <n v="22891"/>
    <s v="TEA FOR ONE POLKADOT"/>
    <d v="2011-10-06T00:00:00"/>
    <d v="1899-12-30T16:43:00"/>
    <n v="1"/>
    <s v="$4.25"/>
    <s v="$4.25"/>
    <x v="1"/>
  </r>
  <r>
    <n v="17611"/>
    <s v="C569909"/>
    <n v="22169"/>
    <s v="FAMILY ALBUM WHITE PICTURE FRAME"/>
    <d v="2011-10-06T00:00:00"/>
    <d v="1899-12-30T16:43:00"/>
    <n v="1"/>
    <s v="$8.50"/>
    <s v="$8.5"/>
    <x v="1"/>
  </r>
  <r>
    <n v="17813"/>
    <s v="C569786"/>
    <n v="22794"/>
    <s v="SWEETHEART WIRE MAGAZINE RACK"/>
    <d v="2011-10-06T00:00:00"/>
    <d v="1899-12-30T11:40:00"/>
    <n v="1"/>
    <s v="$7.95"/>
    <s v="$7.95"/>
    <x v="1"/>
  </r>
  <r>
    <n v="18172"/>
    <s v="C569960"/>
    <n v="22729"/>
    <s v="ALARM CLOCK BAKELIKE ORANGE"/>
    <d v="2011-10-06T00:00:00"/>
    <d v="1899-12-30T18:40:00"/>
    <n v="1"/>
    <s v="$3.75"/>
    <s v="$3.75"/>
    <x v="1"/>
  </r>
  <r>
    <n v="18172"/>
    <s v="C569960"/>
    <n v="23203"/>
    <s v="JUMBO BAG VINTAGE DOILY"/>
    <d v="2011-10-06T00:00:00"/>
    <d v="1899-12-30T18:40:00"/>
    <n v="1"/>
    <s v="$2.08"/>
    <s v="$2.08"/>
    <x v="1"/>
  </r>
  <r>
    <n v="13198"/>
    <s v="C570004"/>
    <n v="22371"/>
    <s v="AIRLINE BAG VINTAGE TOKYO 78"/>
    <d v="2011-10-07T00:00:00"/>
    <d v="1899-12-30T09:21:00"/>
    <n v="1"/>
    <s v="$4.25"/>
    <s v="$4.25"/>
    <x v="1"/>
  </r>
  <r>
    <n v="13198"/>
    <s v="C570004"/>
    <s v="47594A"/>
    <s v="CAROUSEL DESIGN WASHBAG"/>
    <d v="2011-10-07T00:00:00"/>
    <d v="1899-12-30T09:21:00"/>
    <n v="1"/>
    <s v="$1.95"/>
    <s v="$1.95"/>
    <x v="1"/>
  </r>
  <r>
    <n v="13798"/>
    <s v="C570099"/>
    <n v="20723"/>
    <s v="STRAWBERRY CHARLOTTE BAG"/>
    <d v="2011-10-07T00:00:00"/>
    <d v="1899-12-30T12:11:00"/>
    <n v="1"/>
    <s v="$0.72"/>
    <s v="$0.72"/>
    <x v="1"/>
  </r>
  <r>
    <n v="13798"/>
    <s v="C570099"/>
    <n v="22377"/>
    <s v="BOTTLE BAG RETROSPOT"/>
    <d v="2011-10-07T00:00:00"/>
    <d v="1899-12-30T12:11:00"/>
    <n v="1"/>
    <s v="$1.65"/>
    <s v="$1.65"/>
    <x v="1"/>
  </r>
  <r>
    <n v="13798"/>
    <s v="C570099"/>
    <s v="85099B"/>
    <s v="JUMBO BAG RED RETROSPOT"/>
    <d v="2011-10-07T00:00:00"/>
    <d v="1899-12-30T12:11:00"/>
    <n v="1"/>
    <s v="$1.65"/>
    <s v="$1.65"/>
    <x v="1"/>
  </r>
  <r>
    <n v="13798"/>
    <s v="C570099"/>
    <s v="85099C"/>
    <s v="JUMBO  BAG BAROQUE BLACK WHITE"/>
    <d v="2011-10-07T00:00:00"/>
    <d v="1899-12-30T12:11:00"/>
    <n v="1"/>
    <s v="$1.65"/>
    <s v="$1.65"/>
    <x v="1"/>
  </r>
  <r>
    <n v="13798"/>
    <s v="C570099"/>
    <n v="21928"/>
    <s v="JUMBO BAG SCANDINAVIAN BLUE PAISLEY"/>
    <d v="2011-10-07T00:00:00"/>
    <d v="1899-12-30T12:11:00"/>
    <n v="1"/>
    <s v="$1.65"/>
    <s v="$1.65"/>
    <x v="1"/>
  </r>
  <r>
    <n v="13798"/>
    <s v="C570099"/>
    <n v="20914"/>
    <s v="SET/5 RED RETROSPOT LID GLASS BOWLS"/>
    <d v="2011-10-07T00:00:00"/>
    <d v="1899-12-30T12:11:00"/>
    <n v="1"/>
    <s v="$2.55"/>
    <s v="$2.55"/>
    <x v="1"/>
  </r>
  <r>
    <n v="13798"/>
    <s v="C570099"/>
    <n v="37449"/>
    <s v="CERAMIC CAKE STAND + HANGING CAKES"/>
    <d v="2011-10-07T00:00:00"/>
    <d v="1899-12-30T12:11:00"/>
    <n v="1"/>
    <s v="$8.50"/>
    <s v="$8.5"/>
    <x v="1"/>
  </r>
  <r>
    <n v="13798"/>
    <s v="C570099"/>
    <n v="82583"/>
    <s v="HOT BATHS METAL SIGN"/>
    <d v="2011-10-07T00:00:00"/>
    <d v="1899-12-30T12:11:00"/>
    <n v="1"/>
    <s v="$1.85"/>
    <s v="$1.85"/>
    <x v="1"/>
  </r>
  <r>
    <n v="13798"/>
    <s v="C570099"/>
    <n v="22064"/>
    <s v="PINK DOUGHNUT TRINKET POT"/>
    <d v="2011-10-07T00:00:00"/>
    <d v="1899-12-30T12:11:00"/>
    <n v="1"/>
    <s v="$1.45"/>
    <s v="$1.45"/>
    <x v="1"/>
  </r>
  <r>
    <n v="13798"/>
    <s v="C570099"/>
    <n v="22064"/>
    <s v="PINK DOUGHNUT TRINKET POT"/>
    <d v="2011-10-07T00:00:00"/>
    <d v="1899-12-30T12:11:00"/>
    <n v="1"/>
    <s v="$1.45"/>
    <s v="$1.45"/>
    <x v="1"/>
  </r>
  <r>
    <n v="13798"/>
    <s v="C570099"/>
    <n v="21232"/>
    <s v="STRAWBERRY CERAMIC TRINKET BOX"/>
    <d v="2011-10-07T00:00:00"/>
    <d v="1899-12-30T12:11:00"/>
    <n v="6"/>
    <s v="$1.06"/>
    <s v="$6.36"/>
    <x v="1"/>
  </r>
  <r>
    <n v="13798"/>
    <s v="C570099"/>
    <n v="21231"/>
    <s v="SWEETHEART CERAMIC TRINKET BOX"/>
    <d v="2011-10-07T00:00:00"/>
    <d v="1899-12-30T12:11:00"/>
    <n v="6"/>
    <s v="$1.06"/>
    <s v="$6.36"/>
    <x v="1"/>
  </r>
  <r>
    <n v="13798"/>
    <s v="C570099"/>
    <n v="35924"/>
    <s v="HANGING FAIRY CAKE DECORATION"/>
    <d v="2011-10-07T00:00:00"/>
    <d v="1899-12-30T12:11:00"/>
    <n v="12"/>
    <s v="$1.69"/>
    <s v="$20.28"/>
    <x v="1"/>
  </r>
  <r>
    <n v="14217"/>
    <s v="C570006"/>
    <n v="22784"/>
    <s v="LANTERN CREAM GAZEBO"/>
    <d v="2011-10-07T00:00:00"/>
    <d v="1899-12-30T09:24:00"/>
    <n v="1"/>
    <s v="$4.95"/>
    <s v="$4.95"/>
    <x v="1"/>
  </r>
  <r>
    <n v="14462"/>
    <s v="C570005"/>
    <n v="22722"/>
    <s v="SET OF 6 SPICE TINS PANTRY DESIGN"/>
    <d v="2011-10-07T00:00:00"/>
    <d v="1899-12-30T09:22:00"/>
    <n v="1"/>
    <s v="$3.95"/>
    <s v="$3.95"/>
    <x v="1"/>
  </r>
  <r>
    <n v="15311"/>
    <s v="C570203"/>
    <n v="21530"/>
    <s v="DAIRY MAID TOASTRACK"/>
    <d v="2011-10-07T00:00:00"/>
    <d v="1899-12-30T16:49:00"/>
    <n v="1"/>
    <s v="$0.79"/>
    <s v="$0.79"/>
    <x v="1"/>
  </r>
  <r>
    <n v="15311"/>
    <s v="C570203"/>
    <n v="22778"/>
    <s v="GLASS CLOCHE SMALL"/>
    <d v="2011-10-07T00:00:00"/>
    <d v="1899-12-30T16:49:00"/>
    <n v="1"/>
    <s v="$3.39"/>
    <s v="$3.39"/>
    <x v="1"/>
  </r>
  <r>
    <n v="15311"/>
    <s v="C570203"/>
    <s v="85099B"/>
    <s v="JUMBO BAG RED RETROSPOT"/>
    <d v="2011-10-07T00:00:00"/>
    <d v="1899-12-30T16:49:00"/>
    <n v="1"/>
    <s v="$1.79"/>
    <s v="$1.79"/>
    <x v="1"/>
  </r>
  <r>
    <n v="15311"/>
    <s v="C570203"/>
    <n v="21929"/>
    <s v="JUMBO BAG PINK VINTAGE PAISLEY"/>
    <d v="2011-10-07T00:00:00"/>
    <d v="1899-12-30T16:49:00"/>
    <n v="1"/>
    <s v="$1.79"/>
    <s v="$1.79"/>
    <x v="1"/>
  </r>
  <r>
    <n v="15311"/>
    <s v="C570203"/>
    <n v="23089"/>
    <s v="GLASS BON BON JAR"/>
    <d v="2011-10-07T00:00:00"/>
    <d v="1899-12-30T16:49:00"/>
    <n v="1"/>
    <s v="$1.65"/>
    <s v="$1.65"/>
    <x v="1"/>
  </r>
  <r>
    <n v="15344"/>
    <s v="C570012"/>
    <n v="23403"/>
    <s v="LETTER HOLDER HOME SWEET HOME"/>
    <d v="2011-10-07T00:00:00"/>
    <d v="1899-12-30T09:53:00"/>
    <n v="1"/>
    <s v="$3.75"/>
    <s v="$3.75"/>
    <x v="1"/>
  </r>
  <r>
    <n v="15344"/>
    <s v="C570012"/>
    <n v="23401"/>
    <s v="RUSTIC MIRROR WITH LACE HEART"/>
    <d v="2011-10-07T00:00:00"/>
    <d v="1899-12-30T09:53:00"/>
    <n v="1"/>
    <s v="$6.25"/>
    <s v="$6.25"/>
    <x v="1"/>
  </r>
  <r>
    <n v="15874"/>
    <s v="C570122"/>
    <n v="22361"/>
    <s v="GLASS JAR DAISY FRESH COTTON WOOL"/>
    <d v="2011-10-07T00:00:00"/>
    <d v="1899-12-30T12:58:00"/>
    <n v="1"/>
    <s v="$2.95"/>
    <s v="$2.95"/>
    <x v="1"/>
  </r>
  <r>
    <n v="15874"/>
    <s v="C570122"/>
    <n v="84946"/>
    <s v="ANTIQUE SILVER T-LIGHT GLASS"/>
    <d v="2011-10-07T00:00:00"/>
    <d v="1899-12-30T12:58:00"/>
    <n v="1"/>
    <s v="$1.25"/>
    <s v="$1.25"/>
    <x v="1"/>
  </r>
  <r>
    <n v="15874"/>
    <s v="C570122"/>
    <n v="21231"/>
    <s v="SWEETHEART CERAMIC TRINKET BOX"/>
    <d v="2011-10-07T00:00:00"/>
    <d v="1899-12-30T12:58:00"/>
    <n v="1"/>
    <s v="$1.25"/>
    <s v="$1.25"/>
    <x v="1"/>
  </r>
  <r>
    <n v="15874"/>
    <s v="C570122"/>
    <n v="21313"/>
    <s v="GLASS HEART T-LIGHT HOLDER"/>
    <d v="2011-10-07T00:00:00"/>
    <d v="1899-12-30T12:58:00"/>
    <n v="1"/>
    <s v="$0.85"/>
    <s v="$0.85"/>
    <x v="1"/>
  </r>
  <r>
    <n v="15874"/>
    <s v="C570122"/>
    <n v="84950"/>
    <s v="ASSORTED COLOUR T-LIGHT HOLDER"/>
    <d v="2011-10-07T00:00:00"/>
    <d v="1899-12-30T12:58:00"/>
    <n v="1"/>
    <s v="$0.65"/>
    <s v="$0.65"/>
    <x v="1"/>
  </r>
  <r>
    <n v="15874"/>
    <s v="C570122"/>
    <s v="82494L"/>
    <s v="WOODEN FRAME ANTIQUE WHITE"/>
    <d v="2011-10-07T00:00:00"/>
    <d v="1899-12-30T12:58:00"/>
    <n v="1"/>
    <s v="$2.95"/>
    <s v="$2.95"/>
    <x v="1"/>
  </r>
  <r>
    <n v="16918"/>
    <s v="C570194"/>
    <n v="23348"/>
    <s v="CHILDRENS TOY COOKING UTENSIL SET"/>
    <d v="2011-10-07T00:00:00"/>
    <d v="1899-12-30T15:36:00"/>
    <n v="1"/>
    <s v="$2.08"/>
    <s v="$2.08"/>
    <x v="1"/>
  </r>
  <r>
    <n v="16918"/>
    <s v="C570194"/>
    <n v="22938"/>
    <s v="CUPCAKE LACE PAPER SET 6"/>
    <d v="2011-10-07T00:00:00"/>
    <d v="1899-12-30T15:36:00"/>
    <n v="12"/>
    <s v="$1.95"/>
    <s v="$23.4"/>
    <x v="1"/>
  </r>
  <r>
    <n v="13113"/>
    <s v="C570221"/>
    <n v="20725"/>
    <s v="LUNCH BAG RED RETROSPOT"/>
    <d v="2011-10-09T00:00:00"/>
    <d v="1899-12-30T12:56:00"/>
    <n v="1"/>
    <s v="$1.65"/>
    <s v="$1.65"/>
    <x v="1"/>
  </r>
  <r>
    <n v="13113"/>
    <s v="C570221"/>
    <n v="22960"/>
    <s v="JAM MAKING SET WITH JARS"/>
    <d v="2011-10-09T00:00:00"/>
    <d v="1899-12-30T12:56:00"/>
    <n v="1"/>
    <s v="$4.25"/>
    <s v="$4.25"/>
    <x v="1"/>
  </r>
  <r>
    <n v="13113"/>
    <s v="C570221"/>
    <n v="22059"/>
    <s v="CERAMIC STRAWBERRY DESIGN MUG"/>
    <d v="2011-10-09T00:00:00"/>
    <d v="1899-12-30T12:56:00"/>
    <n v="1"/>
    <s v="$1.49"/>
    <s v="$1.49"/>
    <x v="1"/>
  </r>
  <r>
    <n v="13113"/>
    <s v="C570221"/>
    <s v="15058A"/>
    <s v="BLUE POLKADOT GARDEN PARASOL"/>
    <d v="2011-10-09T00:00:00"/>
    <d v="1899-12-30T12:56:00"/>
    <n v="1"/>
    <s v="$7.95"/>
    <s v="$7.95"/>
    <x v="1"/>
  </r>
  <r>
    <n v="12708"/>
    <s v="C570283"/>
    <n v="23355"/>
    <s v="HOT WATER BOTTLE KEEP CALM"/>
    <d v="2011-10-10T00:00:00"/>
    <d v="1899-12-30T11:20:00"/>
    <n v="1"/>
    <s v="$4.95"/>
    <s v="$4.95"/>
    <x v="0"/>
  </r>
  <r>
    <n v="12708"/>
    <s v="C570283"/>
    <n v="85053"/>
    <s v="FRENCH ENAMEL CANDLEHOLDER"/>
    <d v="2011-10-10T00:00:00"/>
    <d v="1899-12-30T11:20:00"/>
    <n v="1"/>
    <s v="$2.10"/>
    <s v="$2.1"/>
    <x v="0"/>
  </r>
  <r>
    <n v="13113"/>
    <s v="C570274"/>
    <n v="22423"/>
    <s v="REGENCY CAKESTAND 3 TIER"/>
    <d v="2011-10-10T00:00:00"/>
    <d v="1899-12-30T10:52:00"/>
    <n v="6"/>
    <s v="$10.95"/>
    <s v="$65.7"/>
    <x v="1"/>
  </r>
  <r>
    <n v="13224"/>
    <s v="C570450"/>
    <s v="75049L"/>
    <s v="LARGE CIRCULAR MIRROR MOBILE"/>
    <d v="2011-10-10T00:00:00"/>
    <d v="1899-12-30T15:00:00"/>
    <n v="6"/>
    <s v="$0.85"/>
    <s v="$5.1"/>
    <x v="1"/>
  </r>
  <r>
    <n v="14356"/>
    <s v="C570490"/>
    <n v="22776"/>
    <s v="SWEETHEART 3 TIER CAKE STAND"/>
    <d v="2011-10-10T00:00:00"/>
    <d v="1899-12-30T17:16:00"/>
    <n v="1"/>
    <s v="$9.95"/>
    <s v="$9.95"/>
    <x v="1"/>
  </r>
  <r>
    <n v="14356"/>
    <s v="C570490"/>
    <n v="21671"/>
    <s v="RED SPOT CERAMIC DRAWER KNOB"/>
    <d v="2011-10-10T00:00:00"/>
    <d v="1899-12-30T17:16:00"/>
    <n v="1"/>
    <s v="$1.45"/>
    <s v="$1.45"/>
    <x v="1"/>
  </r>
  <r>
    <n v="14533"/>
    <s v="C570486"/>
    <n v="22138"/>
    <s v="BAKING SET 9 PIECE RETROSPOT"/>
    <d v="2011-10-10T00:00:00"/>
    <d v="1899-12-30T17:11:00"/>
    <n v="6"/>
    <s v="$4.95"/>
    <s v="$29.7"/>
    <x v="1"/>
  </r>
  <r>
    <n v="14534"/>
    <s v="C570278"/>
    <n v="22366"/>
    <s v="DOORMAT AIRMAIL"/>
    <d v="2011-10-10T00:00:00"/>
    <d v="1899-12-30T11:05:00"/>
    <n v="24"/>
    <s v="$7.08"/>
    <s v="$169.92"/>
    <x v="1"/>
  </r>
  <r>
    <n v="14606"/>
    <s v="C570331"/>
    <s v="51014C"/>
    <s v="FEATHER PEN,COAL BLACK"/>
    <d v="2011-10-10T00:00:00"/>
    <d v="1899-12-30T12:18:00"/>
    <n v="1"/>
    <s v="$0.39"/>
    <s v="$0.39"/>
    <x v="1"/>
  </r>
  <r>
    <n v="14665"/>
    <s v="C570290"/>
    <n v="21908"/>
    <s v="CHOCOLATE THIS WAY METAL SIGN"/>
    <d v="2011-10-10T00:00:00"/>
    <d v="1899-12-30T11:54:00"/>
    <n v="12"/>
    <s v="$2.10"/>
    <s v="$25.2"/>
    <x v="1"/>
  </r>
  <r>
    <n v="14665"/>
    <s v="C570290"/>
    <n v="23155"/>
    <s v="KNICKERBOCKERGLORY MAGNET ASSORTED"/>
    <d v="2011-10-10T00:00:00"/>
    <d v="1899-12-30T11:54:00"/>
    <n v="24"/>
    <s v="$0.83"/>
    <s v="$19.92"/>
    <x v="1"/>
  </r>
  <r>
    <n v="14665"/>
    <s v="C570290"/>
    <n v="21232"/>
    <s v="STRAWBERRY CERAMIC TRINKET BOX"/>
    <d v="2011-10-10T00:00:00"/>
    <d v="1899-12-30T11:54:00"/>
    <n v="12"/>
    <s v="$1.25"/>
    <s v="$15"/>
    <x v="1"/>
  </r>
  <r>
    <n v="14665"/>
    <s v="C570290"/>
    <n v="21231"/>
    <s v="SWEETHEART CERAMIC TRINKET BOX"/>
    <d v="2011-10-10T00:00:00"/>
    <d v="1899-12-30T11:54:00"/>
    <n v="12"/>
    <s v="$1.25"/>
    <s v="$15"/>
    <x v="1"/>
  </r>
  <r>
    <n v="14665"/>
    <s v="C570290"/>
    <n v="21175"/>
    <s v="GIN + TONIC DIET METAL SIGN"/>
    <d v="2011-10-10T00:00:00"/>
    <d v="1899-12-30T11:54:00"/>
    <n v="12"/>
    <s v="$2.55"/>
    <s v="$30.6"/>
    <x v="1"/>
  </r>
  <r>
    <n v="14665"/>
    <s v="C570290"/>
    <n v="22847"/>
    <s v="BREAD BIN DINER STYLE IVORY"/>
    <d v="2011-10-10T00:00:00"/>
    <d v="1899-12-30T11:54:00"/>
    <n v="1"/>
    <s v="$16.95"/>
    <s v="$16.95"/>
    <x v="1"/>
  </r>
  <r>
    <n v="14665"/>
    <s v="C570290"/>
    <n v="22846"/>
    <s v="BREAD BIN DINER STYLE RED"/>
    <d v="2011-10-10T00:00:00"/>
    <d v="1899-12-30T11:54:00"/>
    <n v="1"/>
    <s v="$16.95"/>
    <s v="$16.95"/>
    <x v="1"/>
  </r>
  <r>
    <n v="14665"/>
    <s v="C570290"/>
    <n v="23426"/>
    <s v="METAL SIGN DROP YOUR PANTS"/>
    <d v="2011-10-10T00:00:00"/>
    <d v="1899-12-30T11:54:00"/>
    <n v="6"/>
    <s v="$2.89"/>
    <s v="$17.34"/>
    <x v="1"/>
  </r>
  <r>
    <n v="14665"/>
    <s v="C570290"/>
    <n v="21181"/>
    <s v="PLEASE ONE PERSON METAL SIGN"/>
    <d v="2011-10-10T00:00:00"/>
    <d v="1899-12-30T11:54:00"/>
    <n v="12"/>
    <s v="$2.10"/>
    <s v="$25.2"/>
    <x v="1"/>
  </r>
  <r>
    <n v="14665"/>
    <s v="C570290"/>
    <n v="21166"/>
    <s v="COOK WITH WINE METAL SIGN"/>
    <d v="2011-10-10T00:00:00"/>
    <d v="1899-12-30T11:54:00"/>
    <n v="12"/>
    <s v="$2.08"/>
    <s v="$24.96"/>
    <x v="1"/>
  </r>
  <r>
    <n v="14665"/>
    <s v="C570290"/>
    <n v="22865"/>
    <s v="HAND WARMER OWL DESIGN"/>
    <d v="2011-10-10T00:00:00"/>
    <d v="1899-12-30T11:54:00"/>
    <n v="12"/>
    <s v="$2.10"/>
    <s v="$25.2"/>
    <x v="1"/>
  </r>
  <r>
    <n v="14665"/>
    <s v="C570290"/>
    <n v="22812"/>
    <s v="PACK 3 BOXES CHRISTMAS PANNETONE"/>
    <d v="2011-10-10T00:00:00"/>
    <d v="1899-12-30T11:54:00"/>
    <n v="12"/>
    <s v="$1.95"/>
    <s v="$23.4"/>
    <x v="1"/>
  </r>
  <r>
    <n v="14665"/>
    <s v="C570290"/>
    <n v="22633"/>
    <s v="HAND WARMER UNION JACK"/>
    <d v="2011-10-10T00:00:00"/>
    <d v="1899-12-30T11:54:00"/>
    <n v="12"/>
    <s v="$2.10"/>
    <s v="$25.2"/>
    <x v="1"/>
  </r>
  <r>
    <n v="14719"/>
    <s v="C570477"/>
    <n v="22767"/>
    <s v="TRIPLE PHOTO FRAME CORNICE"/>
    <d v="2011-10-10T00:00:00"/>
    <d v="1899-12-30T16:55:00"/>
    <n v="1"/>
    <s v="$9.95"/>
    <s v="$9.95"/>
    <x v="1"/>
  </r>
  <r>
    <n v="14911"/>
    <s v="C570484"/>
    <n v="22576"/>
    <s v="SWALLOW WOODEN CHRISTMAS DECORATION"/>
    <d v="2011-10-10T00:00:00"/>
    <d v="1899-12-30T17:08:00"/>
    <n v="6"/>
    <s v="$0.85"/>
    <s v="$5.1"/>
    <x v="2"/>
  </r>
  <r>
    <n v="14911"/>
    <s v="C570484"/>
    <n v="21696"/>
    <s v="SMALL SILVER TRELLIS CANDLEPOT"/>
    <d v="2011-10-10T00:00:00"/>
    <d v="1899-12-30T17:08:00"/>
    <n v="12"/>
    <s v="$2.95"/>
    <s v="$35.4"/>
    <x v="2"/>
  </r>
  <r>
    <n v="16791"/>
    <s v="C570447"/>
    <s v="72802A"/>
    <s v="ROSE SCENT CANDLE IN JEWELLED BOX"/>
    <d v="2011-10-10T00:00:00"/>
    <d v="1899-12-30T14:50:00"/>
    <n v="1"/>
    <s v="$4.25"/>
    <s v="$4.25"/>
    <x v="1"/>
  </r>
  <r>
    <n v="17509"/>
    <s v="C570476"/>
    <n v="23503"/>
    <s v="PLAYING CARDS KEEP CALM &amp; CARRY ON"/>
    <d v="2011-10-10T00:00:00"/>
    <d v="1899-12-30T16:54:00"/>
    <n v="1"/>
    <s v="$1.25"/>
    <s v="$1.25"/>
    <x v="1"/>
  </r>
  <r>
    <n v="17527"/>
    <s v="C570460"/>
    <n v="23397"/>
    <s v="FOOT STOOL HOME SWEET HOME"/>
    <d v="2011-10-10T00:00:00"/>
    <d v="1899-12-30T15:42:00"/>
    <n v="1"/>
    <s v="$9.95"/>
    <s v="$9.95"/>
    <x v="1"/>
  </r>
  <r>
    <n v="17841"/>
    <s v="C570406"/>
    <n v="23191"/>
    <s v="BUNDLE OF 3 RETRO NOTE BOOKS"/>
    <d v="2011-10-10T00:00:00"/>
    <d v="1899-12-30T12:52:00"/>
    <n v="1"/>
    <s v="$1.65"/>
    <s v="$1.65"/>
    <x v="1"/>
  </r>
  <r>
    <n v="17841"/>
    <s v="C570406"/>
    <n v="22890"/>
    <s v="NOVELTY BISCUITS CAKE STAND 3 TIER"/>
    <d v="2011-10-10T00:00:00"/>
    <d v="1899-12-30T12:52:00"/>
    <n v="1"/>
    <s v="$9.95"/>
    <s v="$9.95"/>
    <x v="1"/>
  </r>
  <r>
    <n v="12719"/>
    <s v="C570515"/>
    <s v="90201C"/>
    <s v="RED ENAMEL FLOWER RING"/>
    <d v="2011-10-11T00:00:00"/>
    <d v="1899-12-30T10:39:00"/>
    <n v="6"/>
    <s v="$2.95"/>
    <s v="$17.7"/>
    <x v="3"/>
  </r>
  <r>
    <n v="12719"/>
    <s v="C570515"/>
    <s v="90201B"/>
    <s v="BLACK ENAMEL FLOWER RING"/>
    <d v="2011-10-11T00:00:00"/>
    <d v="1899-12-30T10:39:00"/>
    <n v="6"/>
    <s v="$2.95"/>
    <s v="$17.7"/>
    <x v="3"/>
  </r>
  <r>
    <n v="12719"/>
    <s v="C570515"/>
    <n v="72741"/>
    <s v="GRAND CHOCOLATECANDLE"/>
    <d v="2011-10-11T00:00:00"/>
    <d v="1899-12-30T10:39:00"/>
    <n v="1"/>
    <s v="$1.45"/>
    <s v="$1.45"/>
    <x v="3"/>
  </r>
  <r>
    <n v="14535"/>
    <s v="C570684"/>
    <n v="23274"/>
    <s v="STAR T-LIGHT HOLDER WILLIE WINKIE"/>
    <d v="2011-10-11T00:00:00"/>
    <d v="1899-12-30T16:24:00"/>
    <n v="1"/>
    <s v="$1.65"/>
    <s v="$1.65"/>
    <x v="1"/>
  </r>
  <r>
    <n v="14535"/>
    <s v="C570684"/>
    <n v="23273"/>
    <s v="HEART T-LIGHT HOLDER WILLIE WINKIE"/>
    <d v="2011-10-11T00:00:00"/>
    <d v="1899-12-30T16:24:00"/>
    <n v="1"/>
    <s v="$1.65"/>
    <s v="$1.65"/>
    <x v="1"/>
  </r>
  <r>
    <n v="14800"/>
    <s v="C570553"/>
    <n v="23048"/>
    <s v="SET OF 10 LANTERNS FAIRY LIGHT STAR"/>
    <d v="2011-10-11T00:00:00"/>
    <d v="1899-12-30T11:01:00"/>
    <n v="1"/>
    <s v="$4.15"/>
    <s v="$4.15"/>
    <x v="1"/>
  </r>
  <r>
    <n v="14959"/>
    <s v="C570687"/>
    <n v="85048"/>
    <s v="15CM CHRISTMAS GLASS BALL 20 LIGHTS"/>
    <d v="2011-10-11T00:00:00"/>
    <d v="1899-12-30T16:28:00"/>
    <n v="1"/>
    <s v="$7.95"/>
    <s v="$7.95"/>
    <x v="1"/>
  </r>
  <r>
    <n v="15706"/>
    <s v="C570508"/>
    <n v="21626"/>
    <s v="VINTAGE UNION JACK PENNANT"/>
    <d v="2011-10-11T00:00:00"/>
    <d v="1899-12-30T10:14:00"/>
    <n v="12"/>
    <s v="$1.95"/>
    <s v="$23.4"/>
    <x v="1"/>
  </r>
  <r>
    <n v="16161"/>
    <s v="C570683"/>
    <n v="20725"/>
    <s v="LUNCH BAG RED RETROSPOT"/>
    <d v="2011-10-11T00:00:00"/>
    <d v="1899-12-30T16:09:00"/>
    <n v="1"/>
    <s v="$1.65"/>
    <s v="$1.65"/>
    <x v="1"/>
  </r>
  <r>
    <n v="16161"/>
    <s v="C570683"/>
    <s v="85039C"/>
    <s v="S/4 BLACK MINI ROSE CANDLE IN BOWL"/>
    <d v="2011-10-11T00:00:00"/>
    <d v="1899-12-30T16:09:00"/>
    <n v="1"/>
    <s v="$1.65"/>
    <s v="$1.65"/>
    <x v="1"/>
  </r>
  <r>
    <n v="16161"/>
    <s v="C570683"/>
    <n v="85174"/>
    <s v="S/4 CACTI CANDLES"/>
    <d v="2011-10-11T00:00:00"/>
    <d v="1899-12-30T16:09:00"/>
    <n v="1"/>
    <s v="$4.95"/>
    <s v="$4.95"/>
    <x v="1"/>
  </r>
  <r>
    <n v="16161"/>
    <s v="C570683"/>
    <n v="21718"/>
    <s v="RED METAL BEACH SPADE"/>
    <d v="2011-10-11T00:00:00"/>
    <d v="1899-12-30T16:09:00"/>
    <n v="1"/>
    <s v="$1.25"/>
    <s v="$1.25"/>
    <x v="1"/>
  </r>
  <r>
    <n v="16161"/>
    <s v="C570683"/>
    <n v="22411"/>
    <s v="JUMBO SHOPPER VINTAGE RED PAISLEY"/>
    <d v="2011-10-11T00:00:00"/>
    <d v="1899-12-30T16:09:00"/>
    <n v="1"/>
    <s v="$2.08"/>
    <s v="$2.08"/>
    <x v="1"/>
  </r>
  <r>
    <n v="16161"/>
    <s v="C570683"/>
    <n v="21257"/>
    <s v="VICTORIAN SEWING BOX MEDIUM"/>
    <d v="2011-10-11T00:00:00"/>
    <d v="1899-12-30T16:09:00"/>
    <n v="1"/>
    <s v="$7.95"/>
    <s v="$7.95"/>
    <x v="1"/>
  </r>
  <r>
    <n v="16161"/>
    <s v="C570683"/>
    <s v="85014B"/>
    <s v="RED RETROSPOT UMBRELLA"/>
    <d v="2011-10-11T00:00:00"/>
    <d v="1899-12-30T16:09:00"/>
    <n v="1"/>
    <s v="$5.95"/>
    <s v="$5.95"/>
    <x v="1"/>
  </r>
  <r>
    <n v="12471"/>
    <s v="C570727"/>
    <n v="23198"/>
    <s v="PANTRY MAGNETIC  SHOPPING LIST"/>
    <d v="2011-10-12T00:00:00"/>
    <d v="1899-12-30T11:32:00"/>
    <n v="1"/>
    <s v="$1.45"/>
    <s v="$1.45"/>
    <x v="0"/>
  </r>
  <r>
    <n v="12607"/>
    <s v="C570867"/>
    <n v="23167"/>
    <s v="SMALL CERAMIC TOP STORAGE JAR"/>
    <d v="2011-10-12T00:00:00"/>
    <d v="1899-12-30T16:17:00"/>
    <n v="12"/>
    <s v="$0.83"/>
    <s v="$9.96"/>
    <x v="22"/>
  </r>
  <r>
    <n v="12607"/>
    <s v="C570867"/>
    <n v="23229"/>
    <s v="VINTAGE DONKEY TAIL GAME"/>
    <d v="2011-10-12T00:00:00"/>
    <d v="1899-12-30T16:17:00"/>
    <n v="6"/>
    <s v="$3.75"/>
    <s v="$22.5"/>
    <x v="22"/>
  </r>
  <r>
    <n v="12607"/>
    <s v="C570867"/>
    <n v="23166"/>
    <s v="MEDIUM CERAMIC TOP STORAGE JAR"/>
    <d v="2011-10-12T00:00:00"/>
    <d v="1899-12-30T16:17:00"/>
    <n v="12"/>
    <s v="$1.25"/>
    <s v="$15"/>
    <x v="22"/>
  </r>
  <r>
    <n v="12607"/>
    <s v="C570867"/>
    <n v="23165"/>
    <s v="LARGE CERAMIC TOP STORAGE JAR"/>
    <d v="2011-10-12T00:00:00"/>
    <d v="1899-12-30T16:17:00"/>
    <n v="12"/>
    <s v="$1.65"/>
    <s v="$19.8"/>
    <x v="22"/>
  </r>
  <r>
    <n v="12607"/>
    <s v="C570867"/>
    <n v="23159"/>
    <s v="SET OF 5 PANCAKE DAY MAGNETS"/>
    <d v="2011-10-12T00:00:00"/>
    <d v="1899-12-30T16:17:00"/>
    <n v="12"/>
    <s v="$2.08"/>
    <s v="$24.96"/>
    <x v="22"/>
  </r>
  <r>
    <n v="12607"/>
    <s v="C570867"/>
    <n v="23156"/>
    <s v="SET OF 5 MINI GROCERY MAGNETS"/>
    <d v="2011-10-12T00:00:00"/>
    <d v="1899-12-30T16:17:00"/>
    <n v="12"/>
    <s v="$2.08"/>
    <s v="$24.96"/>
    <x v="22"/>
  </r>
  <r>
    <n v="12607"/>
    <s v="C570867"/>
    <n v="23078"/>
    <s v="ICE CREAM PEN LIP GLOSS"/>
    <d v="2011-10-12T00:00:00"/>
    <d v="1899-12-30T16:17:00"/>
    <n v="24"/>
    <s v="$1.25"/>
    <s v="$30"/>
    <x v="22"/>
  </r>
  <r>
    <n v="12607"/>
    <s v="C570867"/>
    <n v="22989"/>
    <s v="SET 2 PANTRY DESIGN TEA TOWELS"/>
    <d v="2011-10-12T00:00:00"/>
    <d v="1899-12-30T16:17:00"/>
    <n v="6"/>
    <s v="$3.25"/>
    <s v="$19.5"/>
    <x v="22"/>
  </r>
  <r>
    <n v="12607"/>
    <s v="C570867"/>
    <n v="22983"/>
    <s v="CARD BILLBOARD FONT"/>
    <d v="2011-10-12T00:00:00"/>
    <d v="1899-12-30T16:17:00"/>
    <n v="12"/>
    <s v="$0.42"/>
    <s v="$5.04"/>
    <x v="22"/>
  </r>
  <r>
    <n v="12607"/>
    <s v="C570867"/>
    <n v="22974"/>
    <s v="CHILDRENS DOLLY GIRL MUG"/>
    <d v="2011-10-12T00:00:00"/>
    <d v="1899-12-30T16:17:00"/>
    <n v="12"/>
    <s v="$1.65"/>
    <s v="$19.8"/>
    <x v="22"/>
  </r>
  <r>
    <n v="12607"/>
    <s v="C570867"/>
    <n v="22972"/>
    <s v="CHILDREN'S SPACEBOY MUG"/>
    <d v="2011-10-12T00:00:00"/>
    <d v="1899-12-30T16:17:00"/>
    <n v="12"/>
    <s v="$1.65"/>
    <s v="$19.8"/>
    <x v="22"/>
  </r>
  <r>
    <n v="12607"/>
    <s v="C570867"/>
    <n v="22951"/>
    <s v="60 CAKE CASES DOLLY GIRL DESIGN"/>
    <d v="2011-10-12T00:00:00"/>
    <d v="1899-12-30T16:17:00"/>
    <n v="24"/>
    <s v="$0.55"/>
    <s v="$13.2"/>
    <x v="22"/>
  </r>
  <r>
    <n v="12607"/>
    <s v="C570867"/>
    <n v="22949"/>
    <s v="36 DOILIES DOLLY GIRL"/>
    <d v="2011-10-12T00:00:00"/>
    <d v="1899-12-30T16:17:00"/>
    <n v="12"/>
    <s v="$1.45"/>
    <s v="$17.4"/>
    <x v="22"/>
  </r>
  <r>
    <n v="12607"/>
    <s v="C570867"/>
    <n v="22938"/>
    <s v="CUPCAKE LACE PAPER SET 6"/>
    <d v="2011-10-12T00:00:00"/>
    <d v="1899-12-30T16:17:00"/>
    <n v="12"/>
    <s v="$1.95"/>
    <s v="$23.4"/>
    <x v="22"/>
  </r>
  <r>
    <n v="12607"/>
    <s v="C570867"/>
    <n v="22922"/>
    <s v="FRIDGE MAGNETS US DINER ASSORTED"/>
    <d v="2011-10-12T00:00:00"/>
    <d v="1899-12-30T16:17:00"/>
    <n v="12"/>
    <s v="$0.85"/>
    <s v="$10.2"/>
    <x v="22"/>
  </r>
  <r>
    <n v="12607"/>
    <s v="C570867"/>
    <n v="22848"/>
    <s v="BREAD BIN DINER STYLE PINK"/>
    <d v="2011-10-12T00:00:00"/>
    <d v="1899-12-30T16:17:00"/>
    <n v="1"/>
    <s v="$16.95"/>
    <s v="$16.95"/>
    <x v="22"/>
  </r>
  <r>
    <n v="12607"/>
    <s v="C570867"/>
    <n v="22818"/>
    <s v="CARD CHRISTMAS VILLAGE"/>
    <d v="2011-10-12T00:00:00"/>
    <d v="1899-12-30T16:17:00"/>
    <n v="12"/>
    <s v="$0.42"/>
    <s v="$5.04"/>
    <x v="22"/>
  </r>
  <r>
    <n v="12607"/>
    <s v="C570867"/>
    <n v="22734"/>
    <s v="SET OF 6 RIBBONS VINTAGE CHRISTMAS"/>
    <d v="2011-10-12T00:00:00"/>
    <d v="1899-12-30T16:17:00"/>
    <n v="6"/>
    <s v="$2.89"/>
    <s v="$17.34"/>
    <x v="22"/>
  </r>
  <r>
    <n v="12607"/>
    <s v="C570867"/>
    <n v="22712"/>
    <s v="CARD DOLLY GIRL"/>
    <d v="2011-10-12T00:00:00"/>
    <d v="1899-12-30T16:17:00"/>
    <n v="12"/>
    <s v="$0.42"/>
    <s v="$5.04"/>
    <x v="22"/>
  </r>
  <r>
    <n v="12607"/>
    <s v="C570867"/>
    <n v="22551"/>
    <s v="PLASTERS IN TIN SPACEBOY"/>
    <d v="2011-10-12T00:00:00"/>
    <d v="1899-12-30T16:17:00"/>
    <n v="12"/>
    <s v="$1.65"/>
    <s v="$19.8"/>
    <x v="22"/>
  </r>
  <r>
    <n v="12607"/>
    <s v="C570867"/>
    <n v="22449"/>
    <s v="SILK PURSE BABUSHKA PINK"/>
    <d v="2011-10-12T00:00:00"/>
    <d v="1899-12-30T16:17:00"/>
    <n v="6"/>
    <s v="$3.35"/>
    <s v="$20.1"/>
    <x v="22"/>
  </r>
  <r>
    <n v="12607"/>
    <s v="C570867"/>
    <n v="22417"/>
    <s v="PACK OF 60 SPACEBOY CAKE CASES"/>
    <d v="2011-10-12T00:00:00"/>
    <d v="1899-12-30T16:17:00"/>
    <n v="24"/>
    <s v="$0.55"/>
    <s v="$13.2"/>
    <x v="22"/>
  </r>
  <r>
    <n v="12607"/>
    <s v="C570867"/>
    <n v="22399"/>
    <s v="MAGNETS PACK OF 4 CHILDHOOD MEMORY"/>
    <d v="2011-10-12T00:00:00"/>
    <d v="1899-12-30T16:17:00"/>
    <n v="12"/>
    <s v="$1.25"/>
    <s v="$15"/>
    <x v="22"/>
  </r>
  <r>
    <n v="12607"/>
    <s v="C570867"/>
    <n v="22360"/>
    <s v="GLASS JAR ENGLISH CONFECTIONERY"/>
    <d v="2011-10-12T00:00:00"/>
    <d v="1899-12-30T16:17:00"/>
    <n v="6"/>
    <s v="$2.95"/>
    <s v="$17.7"/>
    <x v="22"/>
  </r>
  <r>
    <n v="12607"/>
    <s v="C570867"/>
    <n v="22326"/>
    <s v="ROUND SNACK BOXES SET OF4 WOODLAND"/>
    <d v="2011-10-12T00:00:00"/>
    <d v="1899-12-30T16:17:00"/>
    <n v="6"/>
    <s v="$2.95"/>
    <s v="$17.7"/>
    <x v="22"/>
  </r>
  <r>
    <n v="12607"/>
    <s v="C570867"/>
    <n v="22090"/>
    <s v="PAPER BUNTING RETROSPOT"/>
    <d v="2011-10-12T00:00:00"/>
    <d v="1899-12-30T16:17:00"/>
    <n v="6"/>
    <s v="$2.95"/>
    <s v="$17.7"/>
    <x v="22"/>
  </r>
  <r>
    <n v="12607"/>
    <s v="C570867"/>
    <n v="22029"/>
    <s v="SPACEBOY BIRTHDAY CARD"/>
    <d v="2011-10-12T00:00:00"/>
    <d v="1899-12-30T16:17:00"/>
    <n v="12"/>
    <s v="$0.42"/>
    <s v="$5.04"/>
    <x v="22"/>
  </r>
  <r>
    <n v="12607"/>
    <s v="C570867"/>
    <n v="22027"/>
    <s v="TEA PARTY BIRTHDAY CARD"/>
    <d v="2011-10-12T00:00:00"/>
    <d v="1899-12-30T16:17:00"/>
    <n v="12"/>
    <s v="$0.42"/>
    <s v="$5.04"/>
    <x v="22"/>
  </r>
  <r>
    <n v="12607"/>
    <s v="C570867"/>
    <n v="21976"/>
    <s v="PACK OF 60 MUSHROOM CAKE CASES"/>
    <d v="2011-10-12T00:00:00"/>
    <d v="1899-12-30T16:17:00"/>
    <n v="24"/>
    <s v="$0.55"/>
    <s v="$13.2"/>
    <x v="22"/>
  </r>
  <r>
    <n v="12607"/>
    <s v="C570867"/>
    <n v="21974"/>
    <s v="SET OF 36 PAISLEY FLOWER DOILIES"/>
    <d v="2011-10-12T00:00:00"/>
    <d v="1899-12-30T16:17:00"/>
    <n v="12"/>
    <s v="$1.45"/>
    <s v="$17.4"/>
    <x v="22"/>
  </r>
  <r>
    <n v="12607"/>
    <s v="C570867"/>
    <n v="21915"/>
    <s v="RED  HARMONICA IN BOX"/>
    <d v="2011-10-12T00:00:00"/>
    <d v="1899-12-30T16:17:00"/>
    <n v="12"/>
    <s v="$1.25"/>
    <s v="$15"/>
    <x v="22"/>
  </r>
  <r>
    <n v="12607"/>
    <s v="C570867"/>
    <n v="21891"/>
    <s v="TRADITIONAL WOODEN SKIPPING ROPE"/>
    <d v="2011-10-12T00:00:00"/>
    <d v="1899-12-30T16:17:00"/>
    <n v="12"/>
    <s v="$1.45"/>
    <s v="$17.4"/>
    <x v="22"/>
  </r>
  <r>
    <n v="12607"/>
    <s v="C570867"/>
    <n v="21671"/>
    <s v="RED SPOT CERAMIC DRAWER KNOB"/>
    <d v="2011-10-12T00:00:00"/>
    <d v="1899-12-30T16:17:00"/>
    <n v="12"/>
    <s v="$1.45"/>
    <s v="$17.4"/>
    <x v="22"/>
  </r>
  <r>
    <n v="12607"/>
    <s v="C570867"/>
    <n v="21669"/>
    <s v="BLUE STRIPE CERAMIC DRAWER KNOB"/>
    <d v="2011-10-12T00:00:00"/>
    <d v="1899-12-30T16:17:00"/>
    <n v="12"/>
    <s v="$1.45"/>
    <s v="$17.4"/>
    <x v="22"/>
  </r>
  <r>
    <n v="12607"/>
    <s v="C570867"/>
    <n v="21668"/>
    <s v="RED STRIPE CERAMIC DRAWER KNOB"/>
    <d v="2011-10-12T00:00:00"/>
    <d v="1899-12-30T16:17:00"/>
    <n v="12"/>
    <s v="$1.45"/>
    <s v="$17.4"/>
    <x v="22"/>
  </r>
  <r>
    <n v="12607"/>
    <s v="C570867"/>
    <n v="21577"/>
    <s v="SAVE THE PLANET COTTON TOTE BAG"/>
    <d v="2011-10-12T00:00:00"/>
    <d v="1899-12-30T16:17:00"/>
    <n v="6"/>
    <s v="$2.25"/>
    <s v="$13.5"/>
    <x v="22"/>
  </r>
  <r>
    <n v="12607"/>
    <s v="C570867"/>
    <n v="21232"/>
    <s v="STRAWBERRY CERAMIC TRINKET BOX"/>
    <d v="2011-10-12T00:00:00"/>
    <d v="1899-12-30T16:17:00"/>
    <n v="12"/>
    <s v="$1.25"/>
    <s v="$15"/>
    <x v="22"/>
  </r>
  <r>
    <n v="12607"/>
    <s v="C570867"/>
    <n v="21231"/>
    <s v="SWEETHEART CERAMIC TRINKET BOX"/>
    <d v="2011-10-12T00:00:00"/>
    <d v="1899-12-30T16:17:00"/>
    <n v="12"/>
    <s v="$1.25"/>
    <s v="$15"/>
    <x v="22"/>
  </r>
  <r>
    <n v="12607"/>
    <s v="C570867"/>
    <n v="21212"/>
    <s v="PACK OF 72 RETROSPOT CAKE CASES"/>
    <d v="2011-10-12T00:00:00"/>
    <d v="1899-12-30T16:17:00"/>
    <n v="24"/>
    <s v="$0.55"/>
    <s v="$13.2"/>
    <x v="22"/>
  </r>
  <r>
    <n v="12607"/>
    <s v="C570867"/>
    <n v="21210"/>
    <s v="SET OF 72 RETROSPOT PAPER  DOILIES"/>
    <d v="2011-10-12T00:00:00"/>
    <d v="1899-12-30T16:17:00"/>
    <n v="12"/>
    <s v="$1.45"/>
    <s v="$17.4"/>
    <x v="22"/>
  </r>
  <r>
    <n v="12607"/>
    <s v="C570867"/>
    <n v="21124"/>
    <s v="SET/10 BLUE POLKADOT PARTY CANDLES"/>
    <d v="2011-10-12T00:00:00"/>
    <d v="1899-12-30T16:17:00"/>
    <n v="24"/>
    <s v="$1.25"/>
    <s v="$30"/>
    <x v="22"/>
  </r>
  <r>
    <n v="12607"/>
    <s v="C570867"/>
    <n v="21123"/>
    <s v="SET/10 IVORY POLKADOT PARTY CANDLES"/>
    <d v="2011-10-12T00:00:00"/>
    <d v="1899-12-30T16:17:00"/>
    <n v="24"/>
    <s v="$1.25"/>
    <s v="$30"/>
    <x v="22"/>
  </r>
  <r>
    <n v="12607"/>
    <s v="C570867"/>
    <n v="21122"/>
    <s v="SET/10 PINK POLKADOT PARTY CANDLES"/>
    <d v="2011-10-12T00:00:00"/>
    <d v="1899-12-30T16:17:00"/>
    <n v="24"/>
    <s v="$1.25"/>
    <s v="$30"/>
    <x v="22"/>
  </r>
  <r>
    <n v="12607"/>
    <s v="C570867"/>
    <n v="21121"/>
    <s v="SET/10 RED POLKADOT PARTY CANDLES"/>
    <d v="2011-10-12T00:00:00"/>
    <d v="1899-12-30T16:17:00"/>
    <n v="24"/>
    <s v="$1.25"/>
    <s v="$30"/>
    <x v="22"/>
  </r>
  <r>
    <n v="12607"/>
    <s v="C570867"/>
    <n v="21059"/>
    <s v="PARTY INVITES DINOSAURS"/>
    <d v="2011-10-12T00:00:00"/>
    <d v="1899-12-30T16:17:00"/>
    <n v="12"/>
    <s v="$0.85"/>
    <s v="$10.2"/>
    <x v="22"/>
  </r>
  <r>
    <n v="12607"/>
    <s v="C570867"/>
    <n v="84991"/>
    <s v="60 TEATIME FAIRY CAKE CASES"/>
    <d v="2011-10-12T00:00:00"/>
    <d v="1899-12-30T16:17:00"/>
    <n v="24"/>
    <s v="$0.55"/>
    <s v="$13.2"/>
    <x v="22"/>
  </r>
  <r>
    <n v="12607"/>
    <s v="C570867"/>
    <n v="84987"/>
    <s v="SET OF 36 TEATIME PAPER DOILIES"/>
    <d v="2011-10-12T00:00:00"/>
    <d v="1899-12-30T16:17:00"/>
    <n v="12"/>
    <s v="$1.45"/>
    <s v="$17.4"/>
    <x v="22"/>
  </r>
  <r>
    <n v="12607"/>
    <s v="C570867"/>
    <n v="37448"/>
    <s v="CERAMIC CAKE DESIGN SPOTTED MUG"/>
    <d v="2011-10-12T00:00:00"/>
    <d v="1899-12-30T16:17:00"/>
    <n v="12"/>
    <s v="$1.49"/>
    <s v="$17.88"/>
    <x v="22"/>
  </r>
  <r>
    <n v="12607"/>
    <s v="C570867"/>
    <n v="23518"/>
    <s v="EMBROIDERED RIBBON REEL RACHEL"/>
    <d v="2011-10-12T00:00:00"/>
    <d v="1899-12-30T16:17:00"/>
    <n v="6"/>
    <s v="$2.89"/>
    <s v="$17.34"/>
    <x v="22"/>
  </r>
  <r>
    <n v="12607"/>
    <s v="C570867"/>
    <n v="23514"/>
    <s v="EMBROIDERED RIBBON REEL SALLY"/>
    <d v="2011-10-12T00:00:00"/>
    <d v="1899-12-30T16:17:00"/>
    <n v="6"/>
    <s v="$2.08"/>
    <s v="$12.48"/>
    <x v="22"/>
  </r>
  <r>
    <n v="12607"/>
    <s v="C570867"/>
    <n v="23354"/>
    <s v="6 GIFT TAGS 50'S CHRISTMAS"/>
    <d v="2011-10-12T00:00:00"/>
    <d v="1899-12-30T16:17:00"/>
    <n v="12"/>
    <s v="$0.83"/>
    <s v="$9.96"/>
    <x v="22"/>
  </r>
  <r>
    <n v="12607"/>
    <s v="C570867"/>
    <n v="23353"/>
    <s v="6 GIFT TAGS VINTAGE CHRISTMAS"/>
    <d v="2011-10-12T00:00:00"/>
    <d v="1899-12-30T16:17:00"/>
    <n v="12"/>
    <s v="$0.83"/>
    <s v="$9.96"/>
    <x v="22"/>
  </r>
  <r>
    <n v="12607"/>
    <s v="C570867"/>
    <n v="23351"/>
    <s v="ROLL WRAP 50'S CHRISTMAS"/>
    <d v="2011-10-12T00:00:00"/>
    <d v="1899-12-30T16:17:00"/>
    <n v="12"/>
    <s v="$1.25"/>
    <s v="$15"/>
    <x v="22"/>
  </r>
  <r>
    <n v="12607"/>
    <s v="C570867"/>
    <n v="23349"/>
    <s v="ROLL WRAP VINTAGE CHRISTMAS"/>
    <d v="2011-10-12T00:00:00"/>
    <d v="1899-12-30T16:17:00"/>
    <n v="12"/>
    <s v="$1.25"/>
    <s v="$15"/>
    <x v="22"/>
  </r>
  <r>
    <n v="12607"/>
    <s v="C570867"/>
    <n v="23311"/>
    <s v="VINTAGE CHRISTMAS STOCKING"/>
    <d v="2011-10-12T00:00:00"/>
    <d v="1899-12-30T16:17:00"/>
    <n v="6"/>
    <s v="$2.55"/>
    <s v="$15.3"/>
    <x v="22"/>
  </r>
  <r>
    <n v="12607"/>
    <s v="C570867"/>
    <n v="23309"/>
    <s v="SET OF 60 I LOVE LONDON CAKE CASES"/>
    <d v="2011-10-12T00:00:00"/>
    <d v="1899-12-30T16:17:00"/>
    <n v="24"/>
    <s v="$0.55"/>
    <s v="$13.2"/>
    <x v="22"/>
  </r>
  <r>
    <n v="12607"/>
    <s v="C570867"/>
    <n v="23513"/>
    <s v="EMBROIDERED RIBBON REEL SUSIE"/>
    <d v="2011-10-12T00:00:00"/>
    <d v="1899-12-30T16:17:00"/>
    <n v="6"/>
    <s v="$2.08"/>
    <s v="$12.48"/>
    <x v="22"/>
  </r>
  <r>
    <n v="12607"/>
    <s v="C570867"/>
    <n v="21058"/>
    <s v="PARTY INVITES WOODLAND"/>
    <d v="2011-10-12T00:00:00"/>
    <d v="1899-12-30T16:17:00"/>
    <n v="12"/>
    <s v="$0.85"/>
    <s v="$10.2"/>
    <x v="22"/>
  </r>
  <r>
    <n v="14911"/>
    <s v="C570828"/>
    <n v="90174"/>
    <s v="BUTTERFLY HAIR BAND"/>
    <d v="2011-10-12T00:00:00"/>
    <d v="1899-12-30T13:15:00"/>
    <n v="6"/>
    <s v="$2.55"/>
    <s v="$15.3"/>
    <x v="2"/>
  </r>
  <r>
    <n v="14911"/>
    <s v="C570828"/>
    <s v="90059C"/>
    <s v="DIAMANTE HAIR GRIP PACK/2 MONTANA"/>
    <d v="2011-10-12T00:00:00"/>
    <d v="1899-12-30T13:15:00"/>
    <n v="6"/>
    <s v="$1.65"/>
    <s v="$9.9"/>
    <x v="2"/>
  </r>
  <r>
    <n v="14911"/>
    <s v="C570828"/>
    <s v="90059B"/>
    <s v="DIAMANTE HAIR GRIP PACK/2 BLACK DIA"/>
    <d v="2011-10-12T00:00:00"/>
    <d v="1899-12-30T13:15:00"/>
    <n v="6"/>
    <s v="$1.65"/>
    <s v="$9.9"/>
    <x v="2"/>
  </r>
  <r>
    <n v="14911"/>
    <s v="C570828"/>
    <s v="90059A"/>
    <s v="DIAMANTE HAIR GRIP PACK/2 CRYSTAL"/>
    <d v="2011-10-12T00:00:00"/>
    <d v="1899-12-30T13:15:00"/>
    <n v="6"/>
    <s v="$1.65"/>
    <s v="$9.9"/>
    <x v="2"/>
  </r>
  <r>
    <n v="14911"/>
    <s v="C570828"/>
    <s v="90018C"/>
    <s v="SILVER BLACK ORBIT DROP EARRINGS"/>
    <d v="2011-10-12T00:00:00"/>
    <d v="1899-12-30T13:15:00"/>
    <n v="1"/>
    <s v="$4.25"/>
    <s v="$4.25"/>
    <x v="2"/>
  </r>
  <r>
    <n v="14911"/>
    <s v="C570828"/>
    <s v="90018A"/>
    <s v="SILVER M.O.P ORBIT DROP EARRINGS"/>
    <d v="2011-10-12T00:00:00"/>
    <d v="1899-12-30T13:15:00"/>
    <n v="1"/>
    <s v="$4.25"/>
    <s v="$4.25"/>
    <x v="2"/>
  </r>
  <r>
    <n v="14911"/>
    <s v="C570828"/>
    <s v="90209A"/>
    <s v="PURPLE ENAMEL+GLASS HAIR COMB"/>
    <d v="2011-10-12T00:00:00"/>
    <d v="1899-12-30T13:15:00"/>
    <n v="6"/>
    <s v="$2.10"/>
    <s v="$12.6"/>
    <x v="2"/>
  </r>
  <r>
    <n v="14911"/>
    <s v="C570828"/>
    <n v="90208"/>
    <s v="PAIR OF PINK FLOWER CLUSTER SLIDE"/>
    <d v="2011-10-12T00:00:00"/>
    <d v="1899-12-30T13:15:00"/>
    <n v="6"/>
    <s v="$2.55"/>
    <s v="$15.3"/>
    <x v="2"/>
  </r>
  <r>
    <n v="14911"/>
    <s v="C570828"/>
    <s v="90202D"/>
    <s v="PINK ENAMEL FLOWER HAIR TIE"/>
    <d v="2011-10-12T00:00:00"/>
    <d v="1899-12-30T13:15:00"/>
    <n v="6"/>
    <s v="$2.95"/>
    <s v="$17.7"/>
    <x v="2"/>
  </r>
  <r>
    <n v="14911"/>
    <s v="C570828"/>
    <s v="90202C"/>
    <s v="GREEN ENAMEL FLOWER HAIR TIE"/>
    <d v="2011-10-12T00:00:00"/>
    <d v="1899-12-30T13:15:00"/>
    <n v="6"/>
    <s v="$2.95"/>
    <s v="$17.7"/>
    <x v="2"/>
  </r>
  <r>
    <n v="14911"/>
    <s v="C570828"/>
    <s v="90202B"/>
    <s v="WHITE ENAMEL FLOWER HAIR TIE"/>
    <d v="2011-10-12T00:00:00"/>
    <d v="1899-12-30T13:15:00"/>
    <n v="6"/>
    <s v="$2.95"/>
    <s v="$17.7"/>
    <x v="2"/>
  </r>
  <r>
    <n v="14911"/>
    <s v="C570828"/>
    <s v="90202A"/>
    <s v="PURPLE ENAMEL FLOWER HAIR TIE"/>
    <d v="2011-10-12T00:00:00"/>
    <d v="1899-12-30T13:15:00"/>
    <n v="6"/>
    <s v="$2.95"/>
    <s v="$17.7"/>
    <x v="2"/>
  </r>
  <r>
    <n v="14911"/>
    <s v="C570828"/>
    <s v="90185C"/>
    <s v="BLACK DIAMANTE EXPANDABLE RING"/>
    <d v="2011-10-12T00:00:00"/>
    <d v="1899-12-30T13:15:00"/>
    <n v="6"/>
    <s v="$4.25"/>
    <s v="$25.5"/>
    <x v="2"/>
  </r>
  <r>
    <n v="14911"/>
    <s v="C570828"/>
    <s v="90185B"/>
    <s v="AMETHYST DIAMANTE EXPANDABLE RING"/>
    <d v="2011-10-12T00:00:00"/>
    <d v="1899-12-30T13:15:00"/>
    <n v="6"/>
    <s v="$4.25"/>
    <s v="$25.5"/>
    <x v="2"/>
  </r>
  <r>
    <n v="14911"/>
    <s v="C570828"/>
    <s v="90185A"/>
    <s v="AMBER DIAMANTE EXPANDABLE RING"/>
    <d v="2011-10-12T00:00:00"/>
    <d v="1899-12-30T13:15:00"/>
    <n v="6"/>
    <s v="$4.25"/>
    <s v="$25.5"/>
    <x v="2"/>
  </r>
  <r>
    <n v="14911"/>
    <s v="C570828"/>
    <s v="90183A"/>
    <s v="AMBER DROP EARRINGS W LONG BEADS"/>
    <d v="2011-10-12T00:00:00"/>
    <d v="1899-12-30T13:15:00"/>
    <n v="6"/>
    <s v="$2.95"/>
    <s v="$17.7"/>
    <x v="2"/>
  </r>
  <r>
    <n v="14911"/>
    <s v="C570828"/>
    <s v="90182C"/>
    <s v="BLACK 3 BEAD DROP EARRINGS"/>
    <d v="2011-10-12T00:00:00"/>
    <d v="1899-12-30T13:15:00"/>
    <n v="6"/>
    <s v="$2.95"/>
    <s v="$17.7"/>
    <x v="2"/>
  </r>
  <r>
    <n v="14911"/>
    <s v="C570828"/>
    <s v="90177E"/>
    <s v="DROP DIAMANTE EARRINGS GREEN"/>
    <d v="2011-10-12T00:00:00"/>
    <d v="1899-12-30T13:15:00"/>
    <n v="6"/>
    <s v="$2.95"/>
    <s v="$17.7"/>
    <x v="2"/>
  </r>
  <r>
    <n v="14911"/>
    <s v="C570828"/>
    <s v="90177D"/>
    <s v="DROP DIAMANTE EARRINGS PURPLE"/>
    <d v="2011-10-12T00:00:00"/>
    <d v="1899-12-30T13:15:00"/>
    <n v="6"/>
    <s v="$2.95"/>
    <s v="$17.7"/>
    <x v="2"/>
  </r>
  <r>
    <n v="14911"/>
    <s v="C570828"/>
    <s v="90177C"/>
    <s v="DROP DIAMANTE EARRINGS CRYSTAL"/>
    <d v="2011-10-12T00:00:00"/>
    <d v="1899-12-30T13:15:00"/>
    <n v="6"/>
    <s v="$2.95"/>
    <s v="$17.7"/>
    <x v="2"/>
  </r>
  <r>
    <n v="14911"/>
    <s v="C570828"/>
    <s v="90177A"/>
    <s v="CLASSIC DIAMANTE EARRINGS JET"/>
    <d v="2011-10-12T00:00:00"/>
    <d v="1899-12-30T13:15:00"/>
    <n v="6"/>
    <s v="$2.95"/>
    <s v="$17.7"/>
    <x v="2"/>
  </r>
  <r>
    <n v="14911"/>
    <s v="C570828"/>
    <n v="90170"/>
    <s v="DAISY HAIR BAND"/>
    <d v="2011-10-12T00:00:00"/>
    <d v="1899-12-30T13:15:00"/>
    <n v="12"/>
    <s v="$1.65"/>
    <s v="$19.8"/>
    <x v="2"/>
  </r>
  <r>
    <n v="14911"/>
    <s v="C570828"/>
    <n v="90169"/>
    <s v="DAISY HAIR COMB"/>
    <d v="2011-10-12T00:00:00"/>
    <d v="1899-12-30T13:15:00"/>
    <n v="6"/>
    <s v="$2.55"/>
    <s v="$15.3"/>
    <x v="2"/>
  </r>
  <r>
    <n v="14911"/>
    <s v="C570828"/>
    <n v="90168"/>
    <s v="2 DAISIES HAIR COMB"/>
    <d v="2011-10-12T00:00:00"/>
    <d v="1899-12-30T13:15:00"/>
    <n v="6"/>
    <s v="$2.95"/>
    <s v="$17.7"/>
    <x v="2"/>
  </r>
  <r>
    <n v="14911"/>
    <s v="C570828"/>
    <n v="90118"/>
    <s v="PINK DAISY BAG CHARM"/>
    <d v="2011-10-12T00:00:00"/>
    <d v="1899-12-30T13:15:00"/>
    <n v="6"/>
    <s v="$2.55"/>
    <s v="$15.3"/>
    <x v="2"/>
  </r>
  <r>
    <n v="14911"/>
    <s v="C570828"/>
    <n v="90101"/>
    <s v="WHITE FRANGIPANI NECKLACE"/>
    <d v="2011-10-12T00:00:00"/>
    <d v="1899-12-30T13:15:00"/>
    <n v="6"/>
    <s v="$2.55"/>
    <s v="$15.3"/>
    <x v="2"/>
  </r>
  <r>
    <n v="14911"/>
    <s v="C570828"/>
    <s v="90059F"/>
    <s v="DIAMANTE HAIR GRIP PACK/2 LT ROSE"/>
    <d v="2011-10-12T00:00:00"/>
    <d v="1899-12-30T13:15:00"/>
    <n v="6"/>
    <s v="$1.65"/>
    <s v="$9.9"/>
    <x v="2"/>
  </r>
  <r>
    <n v="14911"/>
    <s v="C570828"/>
    <s v="90059E"/>
    <s v="DIAMANTE HAIR GRIP PACK/2 RUBY"/>
    <d v="2011-10-12T00:00:00"/>
    <d v="1899-12-30T13:15:00"/>
    <n v="6"/>
    <s v="$1.65"/>
    <s v="$9.9"/>
    <x v="2"/>
  </r>
  <r>
    <n v="14911"/>
    <s v="C570828"/>
    <s v="90059D"/>
    <s v="DIAMANTE HAIR GRIP PACK/2 PERIDOT"/>
    <d v="2011-10-12T00:00:00"/>
    <d v="1899-12-30T13:15:00"/>
    <n v="6"/>
    <s v="$1.65"/>
    <s v="$9.9"/>
    <x v="2"/>
  </r>
  <r>
    <n v="17017"/>
    <s v="C570845"/>
    <n v="23328"/>
    <s v="SET 6 SCHOOL MILK BOTTLES IN CRATE"/>
    <d v="2011-10-12T00:00:00"/>
    <d v="1899-12-30T14:29:00"/>
    <n v="1"/>
    <s v="$3.39"/>
    <s v="$3.39"/>
    <x v="1"/>
  </r>
  <r>
    <n v="12709"/>
    <s v="C571066"/>
    <n v="22405"/>
    <s v="MONEY BOX POCKET MONEY DESIGN"/>
    <d v="2011-10-13T00:00:00"/>
    <d v="1899-12-30T15:05:00"/>
    <n v="1"/>
    <s v="$1.06"/>
    <s v="$1.06"/>
    <x v="0"/>
  </r>
  <r>
    <n v="12709"/>
    <s v="C571066"/>
    <n v="21238"/>
    <s v="RED RETROSPOT CUP"/>
    <d v="2011-10-13T00:00:00"/>
    <d v="1899-12-30T15:05:00"/>
    <n v="1"/>
    <s v="$0.85"/>
    <s v="$0.85"/>
    <x v="0"/>
  </r>
  <r>
    <n v="12709"/>
    <s v="C571066"/>
    <n v="22960"/>
    <s v="JAM MAKING SET WITH JARS"/>
    <d v="2011-10-13T00:00:00"/>
    <d v="1899-12-30T15:05:00"/>
    <n v="1"/>
    <s v="$3.75"/>
    <s v="$3.75"/>
    <x v="0"/>
  </r>
  <r>
    <n v="13035"/>
    <s v="C571029"/>
    <n v="22144"/>
    <s v="CHRISTMAS CRAFT LITTLE FRIENDS"/>
    <d v="2011-10-13T00:00:00"/>
    <d v="1899-12-30T12:23:00"/>
    <n v="12"/>
    <s v="$2.10"/>
    <s v="$25.2"/>
    <x v="1"/>
  </r>
  <r>
    <n v="13816"/>
    <s v="C570963"/>
    <s v="85183A"/>
    <s v="CHARLIE &amp; LOLA WASTEPAPER BIN BLUE"/>
    <d v="2011-10-13T00:00:00"/>
    <d v="1899-12-30T11:49:00"/>
    <n v="1"/>
    <s v="$1.25"/>
    <s v="$1.25"/>
    <x v="0"/>
  </r>
  <r>
    <n v="13816"/>
    <s v="C570963"/>
    <n v="21531"/>
    <s v="RED RETROSPOT SUGAR JAM BOWL"/>
    <d v="2011-10-13T00:00:00"/>
    <d v="1899-12-30T11:49:00"/>
    <n v="1"/>
    <s v="$2.55"/>
    <s v="$2.55"/>
    <x v="0"/>
  </r>
  <r>
    <n v="13954"/>
    <s v="C570889"/>
    <n v="22960"/>
    <s v="JAM MAKING SET WITH JARS"/>
    <d v="2011-10-13T00:00:00"/>
    <d v="1899-12-30T10:49:00"/>
    <n v="1"/>
    <s v="$4.25"/>
    <s v="$4.25"/>
    <x v="1"/>
  </r>
  <r>
    <n v="13954"/>
    <s v="C570889"/>
    <n v="22847"/>
    <s v="BREAD BIN DINER STYLE IVORY"/>
    <d v="2011-10-13T00:00:00"/>
    <d v="1899-12-30T10:49:00"/>
    <n v="1"/>
    <s v="$16.95"/>
    <s v="$16.95"/>
    <x v="1"/>
  </r>
  <r>
    <n v="13954"/>
    <s v="C570889"/>
    <n v="22846"/>
    <s v="BREAD BIN DINER STYLE RED"/>
    <d v="2011-10-13T00:00:00"/>
    <d v="1899-12-30T10:49:00"/>
    <n v="1"/>
    <s v="$16.95"/>
    <s v="$16.95"/>
    <x v="1"/>
  </r>
  <r>
    <n v="14626"/>
    <s v="C571051"/>
    <n v="22423"/>
    <s v="REGENCY CAKESTAND 3 TIER"/>
    <d v="2011-10-13T00:00:00"/>
    <d v="1899-12-30T13:49:00"/>
    <n v="1"/>
    <s v="$12.75"/>
    <s v="$12.75"/>
    <x v="1"/>
  </r>
  <r>
    <n v="14849"/>
    <s v="C570996"/>
    <n v="22909"/>
    <s v="SET OF 20 VINTAGE CHRISTMAS NAPKINS"/>
    <d v="2011-10-13T00:00:00"/>
    <d v="1899-12-30T12:02:00"/>
    <n v="12"/>
    <s v="$0.85"/>
    <s v="$10.2"/>
    <x v="1"/>
  </r>
  <r>
    <n v="14849"/>
    <s v="C570996"/>
    <n v="23376"/>
    <s v="PACK OF 12 VINTAGE CHRISTMAS TISSUE"/>
    <d v="2011-10-13T00:00:00"/>
    <d v="1899-12-30T12:02:00"/>
    <n v="24"/>
    <s v="$0.39"/>
    <s v="$9.36"/>
    <x v="1"/>
  </r>
  <r>
    <n v="15239"/>
    <s v="C571023"/>
    <n v="84978"/>
    <s v="HANGING HEART JAR T-LIGHT HOLDER"/>
    <d v="2011-10-13T00:00:00"/>
    <d v="1899-12-30T12:18:00"/>
    <n v="1"/>
    <s v="$1.25"/>
    <s v="$1.25"/>
    <x v="1"/>
  </r>
  <r>
    <n v="15239"/>
    <s v="C571023"/>
    <n v="23118"/>
    <s v="PARISIENNE JEWELLERY DRAWER"/>
    <d v="2011-10-13T00:00:00"/>
    <d v="1899-12-30T12:18:00"/>
    <n v="1"/>
    <s v="$7.50"/>
    <s v="$7.5"/>
    <x v="1"/>
  </r>
  <r>
    <n v="15239"/>
    <s v="C571023"/>
    <n v="23112"/>
    <s v="PARISIENNE CURIO CABINET"/>
    <d v="2011-10-13T00:00:00"/>
    <d v="1899-12-30T12:18:00"/>
    <n v="1"/>
    <s v="$7.50"/>
    <s v="$7.5"/>
    <x v="1"/>
  </r>
  <r>
    <n v="15606"/>
    <s v="C571045"/>
    <n v="21731"/>
    <s v="RED TOADSTOOL LED NIGHT LIGHT"/>
    <d v="2011-10-13T00:00:00"/>
    <d v="1899-12-30T13:32:00"/>
    <n v="12"/>
    <s v="$1.65"/>
    <s v="$19.8"/>
    <x v="1"/>
  </r>
  <r>
    <n v="15801"/>
    <s v="C571003"/>
    <n v="23243"/>
    <s v="SET OF TEA COFFEE SUGAR TINS PANTRY"/>
    <d v="2011-10-13T00:00:00"/>
    <d v="1899-12-30T12:04:00"/>
    <n v="1"/>
    <s v="$4.95"/>
    <s v="$4.95"/>
    <x v="1"/>
  </r>
  <r>
    <n v="15801"/>
    <s v="C571003"/>
    <n v="71053"/>
    <s v="WHITE METAL LANTERN"/>
    <d v="2011-10-13T00:00:00"/>
    <d v="1899-12-30T12:04:00"/>
    <n v="1"/>
    <s v="$3.75"/>
    <s v="$3.75"/>
    <x v="1"/>
  </r>
  <r>
    <n v="15801"/>
    <s v="C571003"/>
    <n v="22061"/>
    <s v="LARGE CAKE STAND  HANGING STRAWBERY"/>
    <d v="2011-10-13T00:00:00"/>
    <d v="1899-12-30T12:04:00"/>
    <n v="1"/>
    <s v="$9.95"/>
    <s v="$9.95"/>
    <x v="1"/>
  </r>
  <r>
    <n v="15801"/>
    <s v="C571003"/>
    <s v="85159B"/>
    <s v="WHITE TEA,COFFEE,SUGAR JARS"/>
    <d v="2011-10-13T00:00:00"/>
    <d v="1899-12-30T12:04:00"/>
    <n v="1"/>
    <s v="$1.95"/>
    <s v="$1.95"/>
    <x v="1"/>
  </r>
  <r>
    <n v="16873"/>
    <s v="C570958"/>
    <n v="85176"/>
    <s v="SEWING SUSAN 21 NEEDLE SET"/>
    <d v="2011-10-13T00:00:00"/>
    <d v="1899-12-30T11:30:00"/>
    <n v="1"/>
    <s v="$0.85"/>
    <s v="$0.85"/>
    <x v="1"/>
  </r>
  <r>
    <n v="17509"/>
    <s v="C570962"/>
    <n v="23503"/>
    <s v="PLAYING CARDS KEEP CALM &amp; CARRY ON"/>
    <d v="2011-10-13T00:00:00"/>
    <d v="1899-12-30T11:46:00"/>
    <n v="1"/>
    <s v="$1.25"/>
    <s v="$1.25"/>
    <x v="1"/>
  </r>
  <r>
    <n v="17724"/>
    <s v="C570902"/>
    <n v="71279"/>
    <s v="PINK GLASS CANDLEHOLDER"/>
    <d v="2011-10-13T00:00:00"/>
    <d v="1899-12-30T10:53:00"/>
    <n v="1"/>
    <s v="$2.95"/>
    <s v="$2.95"/>
    <x v="1"/>
  </r>
  <r>
    <n v="17724"/>
    <s v="C570902"/>
    <n v="22361"/>
    <s v="GLASS JAR DAISY FRESH COTTON WOOL"/>
    <d v="2011-10-13T00:00:00"/>
    <d v="1899-12-30T10:53:00"/>
    <n v="1"/>
    <s v="$2.95"/>
    <s v="$2.95"/>
    <x v="1"/>
  </r>
  <r>
    <n v="17813"/>
    <s v="C571059"/>
    <n v="23152"/>
    <s v="IVORY SWEETHEART WIRE LETTER RACK"/>
    <d v="2011-10-13T00:00:00"/>
    <d v="1899-12-30T14:27:00"/>
    <n v="1"/>
    <s v="$3.75"/>
    <s v="$3.75"/>
    <x v="1"/>
  </r>
  <r>
    <n v="17813"/>
    <s v="C571059"/>
    <n v="22796"/>
    <s v="PHOTO FRAME 3 CLASSIC HANGING"/>
    <d v="2011-10-13T00:00:00"/>
    <d v="1899-12-30T14:27:00"/>
    <n v="1"/>
    <s v="$9.95"/>
    <s v="$9.95"/>
    <x v="1"/>
  </r>
  <r>
    <n v="17813"/>
    <s v="C571059"/>
    <n v="85066"/>
    <s v="CREAM SWEETHEART MINI CHEST"/>
    <d v="2011-10-13T00:00:00"/>
    <d v="1899-12-30T14:27:00"/>
    <n v="1"/>
    <s v="$12.75"/>
    <s v="$12.75"/>
    <x v="1"/>
  </r>
  <r>
    <n v="17813"/>
    <s v="C571059"/>
    <n v="85053"/>
    <s v="FRENCH ENAMEL CANDLEHOLDER"/>
    <d v="2011-10-13T00:00:00"/>
    <d v="1899-12-30T14:27:00"/>
    <n v="1"/>
    <s v="$2.10"/>
    <s v="$2.1"/>
    <x v="1"/>
  </r>
  <r>
    <n v="17813"/>
    <s v="C571059"/>
    <n v="21257"/>
    <s v="VICTORIAN SEWING BOX MEDIUM"/>
    <d v="2011-10-13T00:00:00"/>
    <d v="1899-12-30T14:27:00"/>
    <n v="1"/>
    <s v="$7.95"/>
    <s v="$7.95"/>
    <x v="1"/>
  </r>
  <r>
    <n v="15856"/>
    <s v="C571233"/>
    <n v="22667"/>
    <s v="RECIPE BOX RETROSPOT"/>
    <d v="2011-10-14T00:00:00"/>
    <d v="1899-12-30T14:22:00"/>
    <n v="24"/>
    <s v="$2.55"/>
    <s v="$61.2"/>
    <x v="1"/>
  </r>
  <r>
    <n v="15856"/>
    <s v="C571233"/>
    <n v="22666"/>
    <s v="RECIPE BOX PANTRY YELLOW DESIGN"/>
    <d v="2011-10-14T00:00:00"/>
    <d v="1899-12-30T14:22:00"/>
    <n v="24"/>
    <s v="$2.55"/>
    <s v="$61.2"/>
    <x v="1"/>
  </r>
  <r>
    <n v="13610"/>
    <s v="C571287"/>
    <n v="22191"/>
    <s v="IVORY DINER WALL CLOCK"/>
    <d v="2011-10-16T00:00:00"/>
    <d v="1899-12-30T15:03:00"/>
    <n v="1"/>
    <s v="$8.50"/>
    <s v="$8.5"/>
    <x v="1"/>
  </r>
  <r>
    <n v="17769"/>
    <s v="C571264"/>
    <n v="22605"/>
    <s v="WOODEN CROQUET GARDEN SET"/>
    <d v="2011-10-16T00:00:00"/>
    <d v="1899-12-30T11:07:00"/>
    <n v="1"/>
    <s v="$14.95"/>
    <s v="$14.95"/>
    <x v="1"/>
  </r>
  <r>
    <n v="17769"/>
    <s v="C571264"/>
    <n v="22776"/>
    <s v="SWEETHEART 3 TIER CAKE STAND"/>
    <d v="2011-10-16T00:00:00"/>
    <d v="1899-12-30T11:07:00"/>
    <n v="1"/>
    <s v="$9.95"/>
    <s v="$9.95"/>
    <x v="1"/>
  </r>
  <r>
    <n v="12454"/>
    <s v="C571499"/>
    <n v="82486"/>
    <s v="3 DRAWER ANTIQUE WHITE WOOD CABINET"/>
    <d v="2011-10-17T00:00:00"/>
    <d v="1899-12-30T15:07:00"/>
    <n v="12"/>
    <s v="$8.15"/>
    <s v="$97.8"/>
    <x v="9"/>
  </r>
  <r>
    <n v="16101"/>
    <s v="C571346"/>
    <n v="23111"/>
    <s v="PARISIENNE SEWING BOX"/>
    <d v="2011-10-17T00:00:00"/>
    <d v="1899-12-30T11:46:00"/>
    <n v="1"/>
    <s v="$12.50"/>
    <s v="$12.5"/>
    <x v="1"/>
  </r>
  <r>
    <n v="16101"/>
    <s v="C571346"/>
    <n v="22969"/>
    <s v="HOMEMADE JAM SCENTED CANDLES"/>
    <d v="2011-10-17T00:00:00"/>
    <d v="1899-12-30T11:46:00"/>
    <n v="1"/>
    <s v="$1.45"/>
    <s v="$1.45"/>
    <x v="1"/>
  </r>
  <r>
    <n v="16101"/>
    <s v="C571346"/>
    <n v="23295"/>
    <s v="SET OF 12 MINI LOAF BAKING CASES"/>
    <d v="2011-10-17T00:00:00"/>
    <d v="1899-12-30T11:46:00"/>
    <n v="6"/>
    <s v="$0.83"/>
    <s v="$4.98"/>
    <x v="1"/>
  </r>
  <r>
    <n v="16101"/>
    <s v="C571346"/>
    <n v="23296"/>
    <s v="SET OF 6 TEA TIME BAKING CASES"/>
    <d v="2011-10-17T00:00:00"/>
    <d v="1899-12-30T11:46:00"/>
    <n v="6"/>
    <s v="$1.25"/>
    <s v="$7.5"/>
    <x v="1"/>
  </r>
  <r>
    <n v="16652"/>
    <s v="C571336"/>
    <n v="22070"/>
    <s v="SMALL RED RETROSPOT MUG IN BOX"/>
    <d v="2011-10-17T00:00:00"/>
    <d v="1899-12-30T11:43:00"/>
    <n v="1"/>
    <s v="$3.75"/>
    <s v="$3.75"/>
    <x v="1"/>
  </r>
  <r>
    <n v="17164"/>
    <s v="C571319"/>
    <n v="23145"/>
    <s v="ZINC T-LIGHT HOLDER STAR LARGE"/>
    <d v="2011-10-17T00:00:00"/>
    <d v="1899-12-30T10:50:00"/>
    <n v="1"/>
    <s v="$0.95"/>
    <s v="$0.95"/>
    <x v="1"/>
  </r>
  <r>
    <n v="17677"/>
    <s v="C571543"/>
    <n v="23169"/>
    <s v="CLASSIC GLASS COOKIE JAR"/>
    <d v="2011-10-17T00:00:00"/>
    <d v="1899-12-30T16:53:00"/>
    <n v="6"/>
    <s v="$4.15"/>
    <s v="$24.9"/>
    <x v="1"/>
  </r>
  <r>
    <n v="17706"/>
    <s v="C571329"/>
    <n v="22892"/>
    <s v="SET OF SALT AND PEPPER TOADSTOOLS"/>
    <d v="2011-10-17T00:00:00"/>
    <d v="1899-12-30T11:32:00"/>
    <n v="1"/>
    <s v="$1.00"/>
    <s v="$1"/>
    <x v="1"/>
  </r>
  <r>
    <n v="17706"/>
    <s v="C571329"/>
    <n v="23413"/>
    <s v="VINTAGE COFFEE GRINDER BOX"/>
    <d v="2011-10-17T00:00:00"/>
    <d v="1899-12-30T11:32:00"/>
    <n v="12"/>
    <s v="$4.15"/>
    <s v="$49.8"/>
    <x v="1"/>
  </r>
  <r>
    <n v="12679"/>
    <s v="C571678"/>
    <n v="21232"/>
    <s v="STRAWBERRY CERAMIC TRINKET BOX"/>
    <d v="2011-10-18T00:00:00"/>
    <d v="1899-12-30T13:33:00"/>
    <n v="1"/>
    <s v="$1.06"/>
    <s v="$1.06"/>
    <x v="3"/>
  </r>
  <r>
    <n v="12679"/>
    <s v="C571680"/>
    <n v="21232"/>
    <s v="STRAWBERRY CERAMIC TRINKET BOX"/>
    <d v="2011-10-18T00:00:00"/>
    <d v="1899-12-30T13:43:00"/>
    <n v="1"/>
    <s v="$1.06"/>
    <s v="$1.06"/>
    <x v="3"/>
  </r>
  <r>
    <n v="14056"/>
    <s v="C571707"/>
    <n v="23198"/>
    <s v="PANTRY MAGNETIC  SHOPPING LIST"/>
    <d v="2011-10-18T00:00:00"/>
    <d v="1899-12-30T15:33:00"/>
    <n v="1"/>
    <s v="$1.45"/>
    <s v="$1.45"/>
    <x v="1"/>
  </r>
  <r>
    <n v="14056"/>
    <s v="C571707"/>
    <n v="23250"/>
    <s v="VINTAGE RED TRIM ENAMEL BOWL"/>
    <d v="2011-10-18T00:00:00"/>
    <d v="1899-12-30T15:33:00"/>
    <n v="1"/>
    <s v="$1.25"/>
    <s v="$1.25"/>
    <x v="1"/>
  </r>
  <r>
    <n v="14056"/>
    <s v="C571707"/>
    <n v="10135"/>
    <s v="COLOURING PENCILS BROWN TUBE"/>
    <d v="2011-10-18T00:00:00"/>
    <d v="1899-12-30T15:33:00"/>
    <n v="1"/>
    <s v="$1.25"/>
    <s v="$1.25"/>
    <x v="1"/>
  </r>
  <r>
    <n v="14056"/>
    <s v="C571707"/>
    <n v="21155"/>
    <s v="RED RETROSPOT PEG BAG"/>
    <d v="2011-10-18T00:00:00"/>
    <d v="1899-12-30T15:33:00"/>
    <n v="1"/>
    <s v="$2.55"/>
    <s v="$2.55"/>
    <x v="1"/>
  </r>
  <r>
    <n v="14056"/>
    <s v="C571707"/>
    <n v="23197"/>
    <s v="SKETCHBOOK MAGNETIC SHOPPING LIST"/>
    <d v="2011-10-18T00:00:00"/>
    <d v="1899-12-30T15:33:00"/>
    <n v="1"/>
    <s v="$1.45"/>
    <s v="$1.45"/>
    <x v="1"/>
  </r>
  <r>
    <n v="14056"/>
    <s v="C571707"/>
    <n v="23199"/>
    <s v="JUMBO BAG APPLES"/>
    <d v="2011-10-18T00:00:00"/>
    <d v="1899-12-30T15:33:00"/>
    <n v="1"/>
    <s v="$2.08"/>
    <s v="$2.08"/>
    <x v="1"/>
  </r>
  <r>
    <n v="14056"/>
    <s v="C571707"/>
    <n v="22173"/>
    <s v="METAL 4 HOOK HANGER FRENCH CHATEAU"/>
    <d v="2011-10-18T00:00:00"/>
    <d v="1899-12-30T15:33:00"/>
    <n v="1"/>
    <s v="$3.29"/>
    <s v="$3.29"/>
    <x v="1"/>
  </r>
  <r>
    <n v="14688"/>
    <s v="C571637"/>
    <n v="22381"/>
    <s v="TOY TIDY PINK POLKADOT"/>
    <d v="2011-10-18T00:00:00"/>
    <d v="1899-12-30T11:55:00"/>
    <n v="1"/>
    <s v="$1.85"/>
    <s v="$1.85"/>
    <x v="1"/>
  </r>
  <r>
    <n v="14776"/>
    <s v="C571695"/>
    <n v="23078"/>
    <s v="ICE CREAM PEN LIP GLOSS"/>
    <d v="2011-10-18T00:00:00"/>
    <d v="1899-12-30T14:46:00"/>
    <n v="24"/>
    <s v="$1.25"/>
    <s v="$30"/>
    <x v="1"/>
  </r>
  <r>
    <n v="14776"/>
    <s v="C571695"/>
    <n v="22523"/>
    <s v="CHILDS GARDEN FORK PINK"/>
    <d v="2011-10-18T00:00:00"/>
    <d v="1899-12-30T14:46:00"/>
    <n v="12"/>
    <s v="$0.85"/>
    <s v="$10.2"/>
    <x v="1"/>
  </r>
  <r>
    <n v="14776"/>
    <s v="C571695"/>
    <n v="22522"/>
    <s v="CHILDS GARDEN FORK BLUE"/>
    <d v="2011-10-18T00:00:00"/>
    <d v="1899-12-30T14:46:00"/>
    <n v="12"/>
    <s v="$0.85"/>
    <s v="$10.2"/>
    <x v="1"/>
  </r>
  <r>
    <n v="14776"/>
    <s v="C571695"/>
    <n v="84992"/>
    <s v="72 SWEETHEART FAIRY CAKE CASES"/>
    <d v="2011-10-18T00:00:00"/>
    <d v="1899-12-30T14:46:00"/>
    <n v="24"/>
    <s v="$0.55"/>
    <s v="$13.2"/>
    <x v="1"/>
  </r>
  <r>
    <n v="14776"/>
    <s v="C571695"/>
    <n v="23006"/>
    <s v="TRAVEL CARD WALLET FLOWER MEADOW"/>
    <d v="2011-10-18T00:00:00"/>
    <d v="1899-12-30T14:46:00"/>
    <n v="24"/>
    <s v="$0.42"/>
    <s v="$10.08"/>
    <x v="1"/>
  </r>
  <r>
    <n v="14776"/>
    <s v="C571695"/>
    <n v="23002"/>
    <s v="TRAVEL CARD WALLET SKULLS"/>
    <d v="2011-10-18T00:00:00"/>
    <d v="1899-12-30T14:46:00"/>
    <n v="24"/>
    <s v="$0.42"/>
    <s v="$10.08"/>
    <x v="1"/>
  </r>
  <r>
    <n v="14776"/>
    <s v="C571695"/>
    <n v="22998"/>
    <s v="TRAVEL CARD WALLET KEEP CALM"/>
    <d v="2011-10-18T00:00:00"/>
    <d v="1899-12-30T14:46:00"/>
    <n v="24"/>
    <s v="$0.42"/>
    <s v="$10.08"/>
    <x v="1"/>
  </r>
  <r>
    <n v="14776"/>
    <s v="C571695"/>
    <n v="22951"/>
    <s v="60 CAKE CASES DOLLY GIRL DESIGN"/>
    <d v="2011-10-18T00:00:00"/>
    <d v="1899-12-30T14:46:00"/>
    <n v="24"/>
    <s v="$0.55"/>
    <s v="$13.2"/>
    <x v="1"/>
  </r>
  <r>
    <n v="14776"/>
    <s v="C571695"/>
    <n v="21975"/>
    <s v="PACK OF 60 DINOSAUR CAKE CASES"/>
    <d v="2011-10-18T00:00:00"/>
    <d v="1899-12-30T14:46:00"/>
    <n v="24"/>
    <s v="$0.55"/>
    <s v="$13.2"/>
    <x v="1"/>
  </r>
  <r>
    <n v="14776"/>
    <s v="C571695"/>
    <n v="20975"/>
    <s v="12 PENCILS SMALL TUBE RED RETROSPOT"/>
    <d v="2011-10-18T00:00:00"/>
    <d v="1899-12-30T14:46:00"/>
    <n v="24"/>
    <s v="$0.65"/>
    <s v="$15.6"/>
    <x v="1"/>
  </r>
  <r>
    <n v="15106"/>
    <s v="C571699"/>
    <n v="85048"/>
    <s v="15CM CHRISTMAS GLASS BALL 20 LIGHTS"/>
    <d v="2011-10-18T00:00:00"/>
    <d v="1899-12-30T14:51:00"/>
    <n v="1"/>
    <s v="$7.95"/>
    <s v="$7.95"/>
    <x v="1"/>
  </r>
  <r>
    <n v="15296"/>
    <s v="C571711"/>
    <n v="82486"/>
    <s v="3 DRAWER ANTIQUE WHITE WOOD CABINET"/>
    <d v="2011-10-18T00:00:00"/>
    <d v="1899-12-30T16:21:00"/>
    <n v="1"/>
    <s v="$8.95"/>
    <s v="$8.95"/>
    <x v="1"/>
  </r>
  <r>
    <n v="15296"/>
    <s v="C571711"/>
    <n v="23245"/>
    <s v="SET OF 3 REGENCY CAKE TINS"/>
    <d v="2011-10-18T00:00:00"/>
    <d v="1899-12-30T16:21:00"/>
    <n v="1"/>
    <s v="$4.95"/>
    <s v="$4.95"/>
    <x v="1"/>
  </r>
  <r>
    <n v="16393"/>
    <s v="C571635"/>
    <n v="22659"/>
    <s v="LUNCH BOX I LOVE LONDON"/>
    <d v="2011-10-18T00:00:00"/>
    <d v="1899-12-30T11:39:00"/>
    <n v="1"/>
    <s v="$1.95"/>
    <s v="$1.95"/>
    <x v="1"/>
  </r>
  <r>
    <n v="16393"/>
    <s v="C571635"/>
    <n v="22629"/>
    <s v="SPACEBOY LUNCH BOX"/>
    <d v="2011-10-18T00:00:00"/>
    <d v="1899-12-30T11:39:00"/>
    <n v="1"/>
    <s v="$1.95"/>
    <s v="$1.95"/>
    <x v="1"/>
  </r>
  <r>
    <n v="13109"/>
    <s v="C571927"/>
    <n v="21452"/>
    <s v="TOADSTOOL MONEY BOX"/>
    <d v="2011-10-19T00:00:00"/>
    <d v="1899-12-30T16:41:00"/>
    <n v="1"/>
    <s v="$2.95"/>
    <s v="$2.95"/>
    <x v="1"/>
  </r>
  <r>
    <n v="13115"/>
    <s v="C571925"/>
    <n v="22139"/>
    <s v="RETROSPOT TEA SET CERAMIC 11 PC"/>
    <d v="2011-10-19T00:00:00"/>
    <d v="1899-12-30T16:31:00"/>
    <n v="1"/>
    <s v="$4.95"/>
    <s v="$4.95"/>
    <x v="1"/>
  </r>
  <r>
    <n v="13115"/>
    <s v="C571925"/>
    <s v="85185B"/>
    <s v="PINK HORSE SOCK PUPPET KIT"/>
    <d v="2011-10-19T00:00:00"/>
    <d v="1899-12-30T16:31:00"/>
    <n v="1"/>
    <s v="$2.95"/>
    <s v="$2.95"/>
    <x v="1"/>
  </r>
  <r>
    <n v="13314"/>
    <s v="C571893"/>
    <n v="21217"/>
    <s v="RED RETROSPOT ROUND CAKE TINS"/>
    <d v="2011-10-19T00:00:00"/>
    <d v="1899-12-30T14:13:00"/>
    <n v="1"/>
    <s v="$9.95"/>
    <s v="$9.95"/>
    <x v="1"/>
  </r>
  <r>
    <n v="13314"/>
    <s v="C571893"/>
    <s v="47504K"/>
    <s v="ENGLISH ROSE GARDEN SECATEURS"/>
    <d v="2011-10-19T00:00:00"/>
    <d v="1899-12-30T14:13:00"/>
    <n v="12"/>
    <s v="$0.79"/>
    <s v="$9.48"/>
    <x v="1"/>
  </r>
  <r>
    <n v="13314"/>
    <s v="C571893"/>
    <n v="23404"/>
    <s v="HOME SWEET HOME BLACKBOARD"/>
    <d v="2011-10-19T00:00:00"/>
    <d v="1899-12-30T14:13:00"/>
    <n v="6"/>
    <s v="$4.95"/>
    <s v="$29.7"/>
    <x v="1"/>
  </r>
  <r>
    <n v="14175"/>
    <s v="C571860"/>
    <n v="23423"/>
    <s v="PANTRY 3 HOOK ROLLING PIN HANGER"/>
    <d v="2011-10-19T00:00:00"/>
    <d v="1899-12-30T13:42:00"/>
    <n v="1"/>
    <s v="$3.75"/>
    <s v="$3.75"/>
    <x v="1"/>
  </r>
  <r>
    <n v="14175"/>
    <s v="C571860"/>
    <n v="82583"/>
    <s v="HOT BATHS METAL SIGN"/>
    <d v="2011-10-19T00:00:00"/>
    <d v="1899-12-30T13:42:00"/>
    <n v="1"/>
    <s v="$2.10"/>
    <s v="$2.1"/>
    <x v="1"/>
  </r>
  <r>
    <n v="14175"/>
    <s v="C571860"/>
    <n v="21181"/>
    <s v="PLEASE ONE PERSON METAL SIGN"/>
    <d v="2011-10-19T00:00:00"/>
    <d v="1899-12-30T13:42:00"/>
    <n v="1"/>
    <s v="$2.10"/>
    <s v="$2.1"/>
    <x v="1"/>
  </r>
  <r>
    <n v="14175"/>
    <s v="C571860"/>
    <n v="22942"/>
    <s v="CHRISTMAS LIGHTS 10 SANTAS"/>
    <d v="2011-10-19T00:00:00"/>
    <d v="1899-12-30T13:42:00"/>
    <n v="1"/>
    <s v="$8.50"/>
    <s v="$8.5"/>
    <x v="1"/>
  </r>
  <r>
    <n v="14175"/>
    <s v="C571860"/>
    <n v="22625"/>
    <s v="RED KITCHEN SCALES"/>
    <d v="2011-10-19T00:00:00"/>
    <d v="1899-12-30T13:42:00"/>
    <n v="1"/>
    <s v="$8.50"/>
    <s v="$8.5"/>
    <x v="1"/>
  </r>
  <r>
    <n v="14175"/>
    <s v="C571860"/>
    <n v="23164"/>
    <s v="REGENCY CAKE SLICE"/>
    <d v="2011-10-19T00:00:00"/>
    <d v="1899-12-30T13:42:00"/>
    <n v="1"/>
    <s v="$4.95"/>
    <s v="$4.95"/>
    <x v="1"/>
  </r>
  <r>
    <n v="14477"/>
    <s v="C571814"/>
    <n v="23200"/>
    <s v="JUMBO BAG PEARS"/>
    <d v="2011-10-19T00:00:00"/>
    <d v="1899-12-30T11:45:00"/>
    <n v="1"/>
    <s v="$1.79"/>
    <s v="$1.79"/>
    <x v="1"/>
  </r>
  <r>
    <n v="14488"/>
    <s v="C571902"/>
    <n v="22941"/>
    <s v="CHRISTMAS LIGHTS 10 REINDEER"/>
    <d v="2011-10-19T00:00:00"/>
    <d v="1899-12-30T14:39:00"/>
    <n v="1"/>
    <s v="$8.50"/>
    <s v="$8.5"/>
    <x v="1"/>
  </r>
  <r>
    <n v="15159"/>
    <s v="C571859"/>
    <s v="85159B"/>
    <s v="WHITE TEA,COFFEE,SUGAR JARS"/>
    <d v="2011-10-19T00:00:00"/>
    <d v="1899-12-30T13:39:00"/>
    <n v="1"/>
    <s v="$1.95"/>
    <s v="$1.95"/>
    <x v="1"/>
  </r>
  <r>
    <n v="15159"/>
    <s v="C571859"/>
    <s v="85159A"/>
    <s v="BLACK TEA,COFFEE,SUGAR JARS"/>
    <d v="2011-10-19T00:00:00"/>
    <d v="1899-12-30T13:39:00"/>
    <n v="1"/>
    <s v="$1.95"/>
    <s v="$1.95"/>
    <x v="1"/>
  </r>
  <r>
    <n v="15159"/>
    <s v="C571859"/>
    <n v="84976"/>
    <s v="RECTANGULAR SHAPED MIRROR"/>
    <d v="2011-10-19T00:00:00"/>
    <d v="1899-12-30T13:39:00"/>
    <n v="12"/>
    <s v="$0.79"/>
    <s v="$9.48"/>
    <x v="1"/>
  </r>
  <r>
    <n v="15826"/>
    <s v="C571854"/>
    <n v="22784"/>
    <s v="LANTERN CREAM GAZEBO"/>
    <d v="2011-10-19T00:00:00"/>
    <d v="1899-12-30T13:24:00"/>
    <n v="1"/>
    <s v="$4.95"/>
    <s v="$4.95"/>
    <x v="1"/>
  </r>
  <r>
    <n v="16670"/>
    <s v="C571861"/>
    <n v="71477"/>
    <s v="COLOUR GLASS. STAR T-LIGHT HOLDER"/>
    <d v="2011-10-19T00:00:00"/>
    <d v="1899-12-30T13:43:00"/>
    <n v="1"/>
    <s v="$3.95"/>
    <s v="$3.95"/>
    <x v="1"/>
  </r>
  <r>
    <n v="17063"/>
    <s v="C571856"/>
    <s v="85123A"/>
    <s v="WHITE HANGING HEART T-LIGHT HOLDER"/>
    <d v="2011-10-19T00:00:00"/>
    <d v="1899-12-30T13:37:00"/>
    <n v="1"/>
    <s v="$2.95"/>
    <s v="$2.95"/>
    <x v="1"/>
  </r>
  <r>
    <n v="13136"/>
    <s v="C572111"/>
    <n v="22138"/>
    <s v="BAKING SET 9 PIECE RETROSPOT"/>
    <d v="2011-10-20T00:00:00"/>
    <d v="1899-12-30T19:13:00"/>
    <n v="1"/>
    <s v="$4.95"/>
    <s v="$4.95"/>
    <x v="1"/>
  </r>
  <r>
    <n v="13136"/>
    <s v="C572111"/>
    <n v="82483"/>
    <s v="WOOD 2 DRAWER CABINET WHITE FINISH"/>
    <d v="2011-10-20T00:00:00"/>
    <d v="1899-12-30T19:13:00"/>
    <n v="1"/>
    <s v="$6.95"/>
    <s v="$6.95"/>
    <x v="1"/>
  </r>
  <r>
    <n v="13350"/>
    <s v="C572109"/>
    <n v="22171"/>
    <s v="3 HOOK PHOTO SHELF ANTIQUE WHITE"/>
    <d v="2011-10-20T00:00:00"/>
    <d v="1899-12-30T18:24:00"/>
    <n v="1"/>
    <s v="$8.50"/>
    <s v="$8.5"/>
    <x v="1"/>
  </r>
  <r>
    <n v="13350"/>
    <s v="C572109"/>
    <n v="23397"/>
    <s v="FOOT STOOL HOME SWEET HOME"/>
    <d v="2011-10-20T00:00:00"/>
    <d v="1899-12-30T18:24:00"/>
    <n v="1"/>
    <s v="$9.95"/>
    <s v="$9.95"/>
    <x v="1"/>
  </r>
  <r>
    <n v="13350"/>
    <s v="C572109"/>
    <n v="23064"/>
    <s v="CINDERELLA CHANDELIER"/>
    <d v="2011-10-20T00:00:00"/>
    <d v="1899-12-30T18:24:00"/>
    <n v="1"/>
    <s v="$49.95"/>
    <s v="$49.95"/>
    <x v="1"/>
  </r>
  <r>
    <n v="13519"/>
    <s v="C572102"/>
    <n v="22622"/>
    <s v="BOX OF VINTAGE ALPHABET BLOCKS"/>
    <d v="2011-10-20T00:00:00"/>
    <d v="1899-12-30T15:56:00"/>
    <n v="1"/>
    <s v="$11.95"/>
    <s v="$11.95"/>
    <x v="1"/>
  </r>
  <r>
    <n v="14113"/>
    <s v="C572112"/>
    <s v="84406B"/>
    <s v="CREAM CUPID HEARTS COAT HANGER"/>
    <d v="2011-10-20T00:00:00"/>
    <d v="1899-12-30T19:13:00"/>
    <n v="1"/>
    <s v="$3.75"/>
    <s v="$3.75"/>
    <x v="1"/>
  </r>
  <r>
    <n v="14911"/>
    <s v="C572120"/>
    <n v="22138"/>
    <s v="BAKING SET 9 PIECE RETROSPOT"/>
    <d v="2011-10-20T00:00:00"/>
    <d v="1899-12-30T19:29:00"/>
    <n v="1"/>
    <s v="$4.95"/>
    <s v="$4.95"/>
    <x v="2"/>
  </r>
  <r>
    <n v="14911"/>
    <s v="C572120"/>
    <n v="21430"/>
    <s v="SET/3 RED GINGHAM ROSE STORAGE BOX"/>
    <d v="2011-10-20T00:00:00"/>
    <d v="1899-12-30T19:29:00"/>
    <n v="1"/>
    <s v="$3.75"/>
    <s v="$3.75"/>
    <x v="2"/>
  </r>
  <r>
    <n v="14911"/>
    <s v="C572120"/>
    <n v="22169"/>
    <s v="FAMILY ALBUM WHITE PICTURE FRAME"/>
    <d v="2011-10-20T00:00:00"/>
    <d v="1899-12-30T19:29:00"/>
    <n v="1"/>
    <s v="$8.50"/>
    <s v="$8.5"/>
    <x v="2"/>
  </r>
  <r>
    <n v="14911"/>
    <s v="C572120"/>
    <n v="21181"/>
    <s v="PLEASE ONE PERSON METAL SIGN"/>
    <d v="2011-10-20T00:00:00"/>
    <d v="1899-12-30T19:29:00"/>
    <n v="6"/>
    <s v="$2.10"/>
    <s v="$12.6"/>
    <x v="2"/>
  </r>
  <r>
    <n v="14911"/>
    <s v="C572120"/>
    <n v="21169"/>
    <s v="YOU'RE CONFUSING ME METAL SIGN"/>
    <d v="2011-10-20T00:00:00"/>
    <d v="1899-12-30T19:29:00"/>
    <n v="1"/>
    <s v="$1.69"/>
    <s v="$1.69"/>
    <x v="2"/>
  </r>
  <r>
    <n v="14911"/>
    <s v="C572120"/>
    <n v="21907"/>
    <s v="I'M ON HOLIDAY METAL SIGN"/>
    <d v="2011-10-20T00:00:00"/>
    <d v="1899-12-30T19:29:00"/>
    <n v="1"/>
    <s v="$2.10"/>
    <s v="$2.1"/>
    <x v="2"/>
  </r>
  <r>
    <n v="14911"/>
    <s v="C572120"/>
    <n v="21175"/>
    <s v="GIN + TONIC DIET METAL SIGN"/>
    <d v="2011-10-20T00:00:00"/>
    <d v="1899-12-30T19:29:00"/>
    <n v="1"/>
    <s v="$2.55"/>
    <s v="$2.55"/>
    <x v="2"/>
  </r>
  <r>
    <n v="15179"/>
    <s v="C572113"/>
    <s v="84029E"/>
    <s v="RED WOOLLY HOTTIE WHITE HEART."/>
    <d v="2011-10-20T00:00:00"/>
    <d v="1899-12-30T19:14:00"/>
    <n v="1"/>
    <s v="$4.25"/>
    <s v="$4.25"/>
    <x v="1"/>
  </r>
  <r>
    <n v="15620"/>
    <s v="C572116"/>
    <n v="22460"/>
    <s v="EMBOSSED GLASS TEALIGHT HOLDER"/>
    <d v="2011-10-20T00:00:00"/>
    <d v="1899-12-30T19:17:00"/>
    <n v="1"/>
    <s v="$1.25"/>
    <s v="$1.25"/>
    <x v="1"/>
  </r>
  <r>
    <n v="17169"/>
    <s v="C572114"/>
    <n v="23483"/>
    <s v="HANGING  BUTTERFLY T-LIGHT HOLDER"/>
    <d v="2011-10-20T00:00:00"/>
    <d v="1899-12-30T19:15:00"/>
    <n v="1"/>
    <s v="$1.25"/>
    <s v="$1.25"/>
    <x v="1"/>
  </r>
  <r>
    <n v="17169"/>
    <s v="C572114"/>
    <n v="23323"/>
    <s v="WHITE WICKER STAR"/>
    <d v="2011-10-20T00:00:00"/>
    <d v="1899-12-30T19:15:00"/>
    <n v="1"/>
    <s v="$2.10"/>
    <s v="$2.1"/>
    <x v="1"/>
  </r>
  <r>
    <n v="17346"/>
    <s v="C572059"/>
    <n v="21242"/>
    <s v="RED RETROSPOT PLATE"/>
    <d v="2011-10-20T00:00:00"/>
    <d v="1899-12-30T12:45:00"/>
    <n v="12"/>
    <s v="$1.69"/>
    <s v="$20.28"/>
    <x v="1"/>
  </r>
  <r>
    <n v="17603"/>
    <s v="C572117"/>
    <n v="23395"/>
    <s v="BELLE JARDINIERE CUSHION COVER"/>
    <d v="2011-10-20T00:00:00"/>
    <d v="1899-12-30T19:19:00"/>
    <n v="1"/>
    <s v="$3.75"/>
    <s v="$3.75"/>
    <x v="1"/>
  </r>
  <r>
    <n v="18228"/>
    <s v="C572118"/>
    <n v="85048"/>
    <s v="15CM CHRISTMAS GLASS BALL 20 LIGHTS"/>
    <d v="2011-10-20T00:00:00"/>
    <d v="1899-12-30T19:21:00"/>
    <n v="1"/>
    <s v="$6.95"/>
    <s v="$6.95"/>
    <x v="1"/>
  </r>
  <r>
    <n v="18228"/>
    <s v="C572118"/>
    <n v="23395"/>
    <s v="BELLE JARDINIERE CUSHION COVER"/>
    <d v="2011-10-20T00:00:00"/>
    <d v="1899-12-30T19:21:00"/>
    <n v="1"/>
    <s v="$3.75"/>
    <s v="$3.75"/>
    <x v="1"/>
  </r>
  <r>
    <n v="14147"/>
    <s v="C572223"/>
    <n v="23350"/>
    <s v="ROLL WRAP VINTAGE SPOT"/>
    <d v="2011-10-21T00:00:00"/>
    <d v="1899-12-30T13:36:00"/>
    <n v="12"/>
    <s v="$1.25"/>
    <s v="$15"/>
    <x v="1"/>
  </r>
  <r>
    <n v="15321"/>
    <s v="C572226"/>
    <n v="23273"/>
    <s v="HEART T-LIGHT HOLDER WILLIE WINKIE"/>
    <d v="2011-10-21T00:00:00"/>
    <d v="1899-12-30T13:58:00"/>
    <n v="1"/>
    <s v="$1.65"/>
    <s v="$1.65"/>
    <x v="1"/>
  </r>
  <r>
    <n v="15321"/>
    <s v="C572226"/>
    <n v="23274"/>
    <s v="STAR T-LIGHT HOLDER WILLIE WINKIE"/>
    <d v="2011-10-21T00:00:00"/>
    <d v="1899-12-30T13:58:00"/>
    <n v="1"/>
    <s v="$1.65"/>
    <s v="$1.65"/>
    <x v="1"/>
  </r>
  <r>
    <n v="15321"/>
    <s v="C572226"/>
    <n v="85066"/>
    <s v="CREAM SWEETHEART MINI CHEST"/>
    <d v="2011-10-21T00:00:00"/>
    <d v="1899-12-30T13:58:00"/>
    <n v="1"/>
    <s v="$12.75"/>
    <s v="$12.75"/>
    <x v="1"/>
  </r>
  <r>
    <n v="15321"/>
    <s v="C572226"/>
    <n v="85066"/>
    <s v="CREAM SWEETHEART MINI CHEST"/>
    <d v="2011-10-21T00:00:00"/>
    <d v="1899-12-30T13:58:00"/>
    <n v="1"/>
    <s v="$12.75"/>
    <s v="$12.75"/>
    <x v="1"/>
  </r>
  <r>
    <n v="15321"/>
    <s v="C572226"/>
    <n v="22151"/>
    <s v="PLACE SETTING WHITE HEART"/>
    <d v="2011-10-21T00:00:00"/>
    <d v="1899-12-30T13:58:00"/>
    <n v="1"/>
    <s v="$0.42"/>
    <s v="$0.42"/>
    <x v="1"/>
  </r>
  <r>
    <n v="15321"/>
    <s v="C572226"/>
    <n v="23254"/>
    <s v="CHILDRENS CUTLERY DOLLY GIRL"/>
    <d v="2011-10-21T00:00:00"/>
    <d v="1899-12-30T13:58:00"/>
    <n v="1"/>
    <s v="$4.15"/>
    <s v="$4.15"/>
    <x v="1"/>
  </r>
  <r>
    <n v="12572"/>
    <s v="C572275"/>
    <n v="22423"/>
    <s v="REGENCY CAKESTAND 3 TIER"/>
    <d v="2011-10-23T00:00:00"/>
    <d v="1899-12-30T09:42:00"/>
    <n v="1"/>
    <s v="$12.75"/>
    <s v="$12.75"/>
    <x v="0"/>
  </r>
  <r>
    <n v="12572"/>
    <s v="C572275"/>
    <n v="71279"/>
    <s v="PINK GLASS CANDLEHOLDER"/>
    <d v="2011-10-23T00:00:00"/>
    <d v="1899-12-30T09:42:00"/>
    <n v="1"/>
    <s v="$2.95"/>
    <s v="$2.95"/>
    <x v="0"/>
  </r>
  <r>
    <n v="13598"/>
    <s v="C572299"/>
    <n v="85066"/>
    <s v="CREAM SWEETHEART MINI CHEST"/>
    <d v="2011-10-23T00:00:00"/>
    <d v="1899-12-30T14:35:00"/>
    <n v="1"/>
    <s v="$12.75"/>
    <s v="$12.75"/>
    <x v="1"/>
  </r>
  <r>
    <n v="12380"/>
    <s v="C572532"/>
    <n v="22960"/>
    <s v="JAM MAKING SET WITH JARS"/>
    <d v="2011-10-24T00:00:00"/>
    <d v="1899-12-30T16:03:00"/>
    <n v="1"/>
    <s v="$4.25"/>
    <s v="$4.25"/>
    <x v="7"/>
  </r>
  <r>
    <n v="12463"/>
    <s v="C572479"/>
    <n v="37449"/>
    <s v="CERAMIC CAKE STAND + HANGING CAKES"/>
    <d v="2011-10-24T00:00:00"/>
    <d v="1899-12-30T13:43:00"/>
    <n v="1"/>
    <s v="$9.95"/>
    <s v="$9.95"/>
    <x v="7"/>
  </r>
  <r>
    <n v="12463"/>
    <s v="C572479"/>
    <n v="23660"/>
    <s v="HENRIETTA HEN MUG"/>
    <d v="2011-10-24T00:00:00"/>
    <d v="1899-12-30T13:43:00"/>
    <n v="12"/>
    <s v="$1.65"/>
    <s v="$19.8"/>
    <x v="7"/>
  </r>
  <r>
    <n v="12474"/>
    <s v="C572488"/>
    <n v="22972"/>
    <s v="CHILDREN'S SPACEBOY MUG"/>
    <d v="2011-10-24T00:00:00"/>
    <d v="1899-12-30T13:57:00"/>
    <n v="1"/>
    <s v="$1.65"/>
    <s v="$1.65"/>
    <x v="0"/>
  </r>
  <r>
    <n v="12474"/>
    <s v="C572488"/>
    <n v="22556"/>
    <s v="PLASTERS IN TIN CIRCUS PARADE"/>
    <d v="2011-10-24T00:00:00"/>
    <d v="1899-12-30T13:57:00"/>
    <n v="12"/>
    <s v="$1.65"/>
    <s v="$19.8"/>
    <x v="0"/>
  </r>
  <r>
    <n v="12940"/>
    <s v="C572492"/>
    <n v="22770"/>
    <s v="MIRROR CORNICE"/>
    <d v="2011-10-24T00:00:00"/>
    <d v="1899-12-30T14:04:00"/>
    <n v="1"/>
    <s v="$14.95"/>
    <s v="$14.95"/>
    <x v="1"/>
  </r>
  <r>
    <n v="13047"/>
    <s v="C572491"/>
    <n v="23031"/>
    <s v="DRAWER KNOB CRACKLE GLAZE PINK"/>
    <d v="2011-10-24T00:00:00"/>
    <d v="1899-12-30T14:02:00"/>
    <n v="1"/>
    <s v="$1.65"/>
    <s v="$1.65"/>
    <x v="1"/>
  </r>
  <r>
    <n v="13047"/>
    <s v="C572491"/>
    <n v="23245"/>
    <s v="SET OF 3 REGENCY CAKE TINS"/>
    <d v="2011-10-24T00:00:00"/>
    <d v="1899-12-30T14:02:00"/>
    <n v="1"/>
    <s v="$4.95"/>
    <s v="$4.95"/>
    <x v="1"/>
  </r>
  <r>
    <n v="13047"/>
    <s v="C572491"/>
    <n v="23487"/>
    <s v="SWEET HEART CAKE CARRIER"/>
    <d v="2011-10-24T00:00:00"/>
    <d v="1899-12-30T14:02:00"/>
    <n v="1"/>
    <s v="$9.95"/>
    <s v="$9.95"/>
    <x v="1"/>
  </r>
  <r>
    <n v="13098"/>
    <s v="C572478"/>
    <n v="84879"/>
    <s v="ASSORTED COLOUR BIRD ORNAMENT"/>
    <d v="2011-10-24T00:00:00"/>
    <d v="1899-12-30T13:39:00"/>
    <n v="1"/>
    <s v="$1.69"/>
    <s v="$1.69"/>
    <x v="1"/>
  </r>
  <r>
    <n v="13098"/>
    <s v="C572478"/>
    <n v="23012"/>
    <s v="GLASS APOTHECARY BOTTLE PERFUME"/>
    <d v="2011-10-24T00:00:00"/>
    <d v="1899-12-30T13:39:00"/>
    <n v="1"/>
    <s v="$3.95"/>
    <s v="$3.95"/>
    <x v="1"/>
  </r>
  <r>
    <n v="13534"/>
    <s v="C572469"/>
    <s v="85099B"/>
    <s v="JUMBO BAG RED RETROSPOT"/>
    <d v="2011-10-24T00:00:00"/>
    <d v="1899-12-30T13:31:00"/>
    <n v="1"/>
    <s v="$2.08"/>
    <s v="$2.08"/>
    <x v="1"/>
  </r>
  <r>
    <n v="13534"/>
    <s v="C572469"/>
    <n v="23200"/>
    <s v="JUMBO BAG PEARS"/>
    <d v="2011-10-24T00:00:00"/>
    <d v="1899-12-30T13:31:00"/>
    <n v="1"/>
    <s v="$2.08"/>
    <s v="$2.08"/>
    <x v="1"/>
  </r>
  <r>
    <n v="13534"/>
    <s v="C572469"/>
    <n v="23199"/>
    <s v="JUMBO BAG APPLES"/>
    <d v="2011-10-24T00:00:00"/>
    <d v="1899-12-30T13:31:00"/>
    <n v="1"/>
    <s v="$2.08"/>
    <s v="$2.08"/>
    <x v="1"/>
  </r>
  <r>
    <n v="13534"/>
    <s v="C572469"/>
    <s v="47567B"/>
    <s v="TEA TIME KITCHEN APRON"/>
    <d v="2011-10-24T00:00:00"/>
    <d v="1899-12-30T13:31:00"/>
    <n v="1"/>
    <s v="$5.95"/>
    <s v="$5.95"/>
    <x v="1"/>
  </r>
  <r>
    <n v="14428"/>
    <s v="C572449"/>
    <n v="20795"/>
    <s v="LARGE BLUE PROVENCAL CERAMIC BALL"/>
    <d v="2011-10-24T00:00:00"/>
    <d v="1899-12-30T12:34:00"/>
    <n v="1"/>
    <s v="$2.10"/>
    <s v="$2.1"/>
    <x v="1"/>
  </r>
  <r>
    <n v="14428"/>
    <s v="C572449"/>
    <n v="23398"/>
    <s v="HANGING HEART BONHEUR"/>
    <d v="2011-10-24T00:00:00"/>
    <d v="1899-12-30T12:34:00"/>
    <n v="1"/>
    <s v="$0.85"/>
    <s v="$0.85"/>
    <x v="1"/>
  </r>
  <r>
    <n v="14607"/>
    <s v="C572334"/>
    <n v="21288"/>
    <s v="STRIPEY CHOCOLATE NESTING BOXES"/>
    <d v="2011-10-24T00:00:00"/>
    <d v="1899-12-30T10:25:00"/>
    <n v="24"/>
    <s v="$2.55"/>
    <s v="$61.2"/>
    <x v="1"/>
  </r>
  <r>
    <n v="14952"/>
    <s v="C572485"/>
    <n v="23020"/>
    <s v="GLASS  SONGBIRD STORAGE JAR"/>
    <d v="2011-10-24T00:00:00"/>
    <d v="1899-12-30T13:50:00"/>
    <n v="1"/>
    <s v="$11.15"/>
    <s v="$11.15"/>
    <x v="1"/>
  </r>
  <r>
    <n v="15632"/>
    <s v="C572481"/>
    <n v="22730"/>
    <s v="ALARM CLOCK BAKELIKE IVORY"/>
    <d v="2011-10-24T00:00:00"/>
    <d v="1899-12-30T13:48:00"/>
    <n v="1"/>
    <s v="$3.75"/>
    <s v="$3.75"/>
    <x v="1"/>
  </r>
  <r>
    <n v="15632"/>
    <s v="C572481"/>
    <n v="84687"/>
    <s v="BEACH HUT SHELF W 3 DRAWERS"/>
    <d v="2011-10-24T00:00:00"/>
    <d v="1899-12-30T13:48:00"/>
    <n v="1"/>
    <s v="$5.95"/>
    <s v="$5.95"/>
    <x v="1"/>
  </r>
  <r>
    <n v="15632"/>
    <s v="C572481"/>
    <n v="23032"/>
    <s v="DRAWER KNOB CRACKLE GLAZE IVORY"/>
    <d v="2011-10-24T00:00:00"/>
    <d v="1899-12-30T13:48:00"/>
    <n v="6"/>
    <s v="$1.65"/>
    <s v="$9.9"/>
    <x v="1"/>
  </r>
  <r>
    <n v="15632"/>
    <s v="C572481"/>
    <n v="22553"/>
    <s v="PLASTERS IN TIN SKULLS"/>
    <d v="2011-10-24T00:00:00"/>
    <d v="1899-12-30T13:48:00"/>
    <n v="24"/>
    <s v="$1.65"/>
    <s v="$39.6"/>
    <x v="1"/>
  </r>
  <r>
    <n v="15632"/>
    <s v="C572481"/>
    <n v="23251"/>
    <s v="VINTAGE RED ENAMEL TRIM MUG"/>
    <d v="2011-10-24T00:00:00"/>
    <d v="1899-12-30T13:48:00"/>
    <n v="12"/>
    <s v="$1.25"/>
    <s v="$15"/>
    <x v="1"/>
  </r>
  <r>
    <n v="15782"/>
    <s v="C572530"/>
    <n v="23485"/>
    <s v="BOTANICAL GARDENS WALL CLOCK"/>
    <d v="2011-10-24T00:00:00"/>
    <d v="1899-12-30T15:55:00"/>
    <n v="1"/>
    <s v="$20.80"/>
    <s v="$20.8"/>
    <x v="1"/>
  </r>
  <r>
    <n v="17090"/>
    <s v="C572471"/>
    <n v="22303"/>
    <s v="COFFEE MUG APPLES DESIGN"/>
    <d v="2011-10-24T00:00:00"/>
    <d v="1899-12-30T13:33:00"/>
    <n v="1"/>
    <s v="$2.10"/>
    <s v="$2.1"/>
    <x v="1"/>
  </r>
  <r>
    <n v="17119"/>
    <s v="C572489"/>
    <n v="22470"/>
    <s v="HEART OF WICKER LARGE"/>
    <d v="2011-10-24T00:00:00"/>
    <d v="1899-12-30T13:59:00"/>
    <n v="1"/>
    <s v="$2.95"/>
    <s v="$2.95"/>
    <x v="1"/>
  </r>
  <r>
    <n v="17119"/>
    <s v="C572489"/>
    <n v="23323"/>
    <s v="WHITE WICKER STAR"/>
    <d v="2011-10-24T00:00:00"/>
    <d v="1899-12-30T13:59:00"/>
    <n v="1"/>
    <s v="$2.10"/>
    <s v="$2.1"/>
    <x v="1"/>
  </r>
  <r>
    <n v="17314"/>
    <s v="C572482"/>
    <n v="22646"/>
    <s v="CERAMIC STRAWBERRY CAKE MONEY BANK"/>
    <d v="2011-10-24T00:00:00"/>
    <d v="1899-12-30T13:48:00"/>
    <n v="1"/>
    <s v="$1.45"/>
    <s v="$1.45"/>
    <x v="1"/>
  </r>
  <r>
    <n v="17481"/>
    <s v="C572546"/>
    <n v="23108"/>
    <s v="SET OF 10 LED DOLLY LIGHTS"/>
    <d v="2011-10-24T00:00:00"/>
    <d v="1899-12-30T16:50:00"/>
    <n v="1"/>
    <s v="$6.25"/>
    <s v="$6.25"/>
    <x v="1"/>
  </r>
  <r>
    <n v="17675"/>
    <s v="C572529"/>
    <n v="23409"/>
    <s v="PHOTO FRAME LINEN AND LACE LARGE"/>
    <d v="2011-10-24T00:00:00"/>
    <d v="1899-12-30T15:52:00"/>
    <n v="6"/>
    <s v="$3.75"/>
    <s v="$22.5"/>
    <x v="1"/>
  </r>
  <r>
    <n v="17675"/>
    <s v="C572529"/>
    <n v="23348"/>
    <s v="CHILDRENS TOY COOKING UTENSIL SET"/>
    <d v="2011-10-24T00:00:00"/>
    <d v="1899-12-30T15:52:00"/>
    <n v="6"/>
    <s v="$2.08"/>
    <s v="$12.48"/>
    <x v="1"/>
  </r>
  <r>
    <n v="17675"/>
    <s v="C572529"/>
    <n v="21907"/>
    <s v="I'M ON HOLIDAY METAL SIGN"/>
    <d v="2011-10-24T00:00:00"/>
    <d v="1899-12-30T15:52:00"/>
    <n v="12"/>
    <s v="$2.10"/>
    <s v="$25.2"/>
    <x v="1"/>
  </r>
  <r>
    <n v="17811"/>
    <s v="C572440"/>
    <n v="21239"/>
    <s v="PINK  POLKADOT CUP"/>
    <d v="2011-10-24T00:00:00"/>
    <d v="1899-12-30T12:06:00"/>
    <n v="1"/>
    <s v="$0.85"/>
    <s v="$0.85"/>
    <x v="1"/>
  </r>
  <r>
    <n v="17811"/>
    <s v="C572440"/>
    <n v="22720"/>
    <s v="SET OF 3 CAKE TINS PANTRY DESIGN"/>
    <d v="2011-10-24T00:00:00"/>
    <d v="1899-12-30T12:06:00"/>
    <n v="1"/>
    <s v="$4.95"/>
    <s v="$4.95"/>
    <x v="1"/>
  </r>
  <r>
    <n v="18188"/>
    <s v="C572473"/>
    <n v="84347"/>
    <s v="ROTATING SILVER ANGELS T-LIGHT HLDR"/>
    <d v="2011-10-24T00:00:00"/>
    <d v="1899-12-30T13:34:00"/>
    <n v="1"/>
    <s v="$2.55"/>
    <s v="$2.55"/>
    <x v="1"/>
  </r>
  <r>
    <n v="14395"/>
    <s v="C572750"/>
    <n v="21623"/>
    <s v="VINTAGE UNION JACK MEMOBOARD"/>
    <d v="2011-10-25T00:00:00"/>
    <d v="1899-12-30T17:07:00"/>
    <n v="1"/>
    <s v="$9.95"/>
    <s v="$9.95"/>
    <x v="1"/>
  </r>
  <r>
    <n v="15482"/>
    <s v="C572754"/>
    <n v="23072"/>
    <s v="MARIE ANTOINETTE TRINKET BOX SILVER"/>
    <d v="2011-10-25T00:00:00"/>
    <d v="1899-12-30T17:29:00"/>
    <n v="24"/>
    <s v="$3.00"/>
    <s v="$72"/>
    <x v="1"/>
  </r>
  <r>
    <n v="15482"/>
    <s v="C572754"/>
    <n v="23071"/>
    <s v="MARIE ANTOINETTE TRINKET BOX GOLD"/>
    <d v="2011-10-25T00:00:00"/>
    <d v="1899-12-30T17:29:00"/>
    <n v="24"/>
    <s v="$3.00"/>
    <s v="$72"/>
    <x v="1"/>
  </r>
  <r>
    <n v="15836"/>
    <s v="C572736"/>
    <n v="23487"/>
    <s v="SWEET HEART CAKE CARRIER"/>
    <d v="2011-10-25T00:00:00"/>
    <d v="1899-12-30T15:37:00"/>
    <n v="1"/>
    <s v="$9.95"/>
    <s v="$9.95"/>
    <x v="1"/>
  </r>
  <r>
    <n v="15836"/>
    <s v="C572736"/>
    <n v="22487"/>
    <s v="WHITE WOOD GARDEN PLANT LADDER"/>
    <d v="2011-10-25T00:00:00"/>
    <d v="1899-12-30T15:37:00"/>
    <n v="1"/>
    <s v="$9.95"/>
    <s v="$9.95"/>
    <x v="1"/>
  </r>
  <r>
    <n v="12584"/>
    <s v="C572761"/>
    <n v="22845"/>
    <s v="VINTAGE CREAM CAT FOOD CONTAINER"/>
    <d v="2011-10-26T00:00:00"/>
    <d v="1899-12-30T09:38:00"/>
    <n v="1"/>
    <s v="$6.35"/>
    <s v="$6.35"/>
    <x v="10"/>
  </r>
  <r>
    <n v="12584"/>
    <s v="C572761"/>
    <n v="22844"/>
    <s v="VINTAGE CREAM DOG FOOD CONTAINER"/>
    <d v="2011-10-26T00:00:00"/>
    <d v="1899-12-30T09:38:00"/>
    <n v="1"/>
    <s v="$8.50"/>
    <s v="$8.5"/>
    <x v="10"/>
  </r>
  <r>
    <n v="12584"/>
    <s v="C572761"/>
    <n v="22666"/>
    <s v="RECIPE BOX PANTRY YELLOW DESIGN"/>
    <d v="2011-10-26T00:00:00"/>
    <d v="1899-12-30T09:38:00"/>
    <n v="1"/>
    <s v="$2.95"/>
    <s v="$2.95"/>
    <x v="10"/>
  </r>
  <r>
    <n v="12856"/>
    <s v="C572864"/>
    <n v="85066"/>
    <s v="CREAM SWEETHEART MINI CHEST"/>
    <d v="2011-10-26T00:00:00"/>
    <d v="1899-12-30T12:54:00"/>
    <n v="1"/>
    <s v="$12.75"/>
    <s v="$12.75"/>
    <x v="1"/>
  </r>
  <r>
    <n v="14895"/>
    <s v="C572831"/>
    <n v="23485"/>
    <s v="BOTANICAL GARDENS WALL CLOCK"/>
    <d v="2011-10-26T00:00:00"/>
    <d v="1899-12-30T11:37:00"/>
    <n v="1"/>
    <s v="$25.00"/>
    <s v="$25"/>
    <x v="1"/>
  </r>
  <r>
    <n v="14895"/>
    <s v="C572831"/>
    <n v="22571"/>
    <s v="ROCKING HORSE RED CHRISTMAS"/>
    <d v="2011-10-26T00:00:00"/>
    <d v="1899-12-30T11:37:00"/>
    <n v="12"/>
    <s v="$0.85"/>
    <s v="$10.2"/>
    <x v="1"/>
  </r>
  <r>
    <n v="15215"/>
    <s v="C572855"/>
    <n v="23397"/>
    <s v="FOOT STOOL HOME SWEET HOME"/>
    <d v="2011-10-26T00:00:00"/>
    <d v="1899-12-30T12:28:00"/>
    <n v="1"/>
    <s v="$9.95"/>
    <s v="$9.95"/>
    <x v="1"/>
  </r>
  <r>
    <n v="15215"/>
    <s v="C572855"/>
    <n v="23175"/>
    <s v="REGENCY MILK JUG PINK"/>
    <d v="2011-10-26T00:00:00"/>
    <d v="1899-12-30T12:28:00"/>
    <n v="1"/>
    <s v="$3.25"/>
    <s v="$3.25"/>
    <x v="1"/>
  </r>
  <r>
    <n v="16325"/>
    <s v="C572916"/>
    <n v="22360"/>
    <s v="GLASS JAR ENGLISH CONFECTIONERY"/>
    <d v="2011-10-26T00:00:00"/>
    <d v="1899-12-30T16:29:00"/>
    <n v="12"/>
    <s v="$2.55"/>
    <s v="$30.6"/>
    <x v="1"/>
  </r>
  <r>
    <n v="17841"/>
    <s v="C572850"/>
    <n v="23406"/>
    <s v="HOME SWEET HOME KEY HOLDER"/>
    <d v="2011-10-26T00:00:00"/>
    <d v="1899-12-30T12:22:00"/>
    <n v="1"/>
    <s v="$6.25"/>
    <s v="$6.25"/>
    <x v="1"/>
  </r>
  <r>
    <n v="17841"/>
    <s v="C572850"/>
    <n v="22796"/>
    <s v="PHOTO FRAME 3 CLASSIC HANGING"/>
    <d v="2011-10-26T00:00:00"/>
    <d v="1899-12-30T12:22:00"/>
    <n v="1"/>
    <s v="$9.95"/>
    <s v="$9.95"/>
    <x v="1"/>
  </r>
  <r>
    <n v="12471"/>
    <s v="C573037"/>
    <n v="23197"/>
    <s v="SKETCHBOOK MAGNETIC SHOPPING LIST"/>
    <d v="2011-10-27T00:00:00"/>
    <d v="1899-12-30T13:45:00"/>
    <n v="6"/>
    <s v="$1.45"/>
    <s v="$8.7"/>
    <x v="0"/>
  </r>
  <r>
    <n v="12471"/>
    <s v="C573037"/>
    <n v="23294"/>
    <s v="SET OF 6 SNACK LOAF BAKING CASES"/>
    <d v="2011-10-27T00:00:00"/>
    <d v="1899-12-30T13:45:00"/>
    <n v="1"/>
    <s v="$0.83"/>
    <s v="$0.83"/>
    <x v="0"/>
  </r>
  <r>
    <n v="13004"/>
    <s v="C573031"/>
    <n v="22818"/>
    <s v="CARD CHRISTMAS VILLAGE"/>
    <d v="2011-10-27T00:00:00"/>
    <d v="1899-12-30T13:35:00"/>
    <n v="12"/>
    <s v="$0.42"/>
    <s v="$5.04"/>
    <x v="1"/>
  </r>
  <r>
    <n v="13587"/>
    <s v="C573084"/>
    <n v="22503"/>
    <s v="CABIN BAG VINTAGE PAISLEY"/>
    <d v="2011-10-27T00:00:00"/>
    <d v="1899-12-30T14:24:00"/>
    <n v="12"/>
    <s v="$24.95"/>
    <s v="$299.4"/>
    <x v="1"/>
  </r>
  <r>
    <n v="13735"/>
    <s v="C573010"/>
    <n v="21216"/>
    <s v="SET 3 RETROSPOT TEA,COFFEE,SUGAR"/>
    <d v="2011-10-27T00:00:00"/>
    <d v="1899-12-30T12:29:00"/>
    <n v="1"/>
    <s v="$4.95"/>
    <s v="$4.95"/>
    <x v="1"/>
  </r>
  <r>
    <n v="13735"/>
    <s v="C573010"/>
    <n v="22606"/>
    <s v="WOODEN SKITTLES GARDEN SET"/>
    <d v="2011-10-27T00:00:00"/>
    <d v="1899-12-30T12:29:00"/>
    <n v="1"/>
    <s v="$15.95"/>
    <s v="$15.95"/>
    <x v="1"/>
  </r>
  <r>
    <n v="13890"/>
    <s v="C572995"/>
    <n v="23404"/>
    <s v="HOME SWEET HOME BLACKBOARD"/>
    <d v="2011-10-27T00:00:00"/>
    <d v="1899-12-30T11:11:00"/>
    <n v="1"/>
    <s v="$4.95"/>
    <s v="$4.95"/>
    <x v="1"/>
  </r>
  <r>
    <n v="13969"/>
    <s v="C573105"/>
    <n v="22467"/>
    <s v="GUMBALL COAT RACK"/>
    <d v="2011-10-27T00:00:00"/>
    <d v="1899-12-30T15:04:00"/>
    <n v="1"/>
    <s v="$2.55"/>
    <s v="$2.55"/>
    <x v="1"/>
  </r>
  <r>
    <n v="13991"/>
    <s v="C573086"/>
    <n v="22649"/>
    <s v="STRAWBERRY FAIRY CAKE TEAPOT"/>
    <d v="2011-10-27T00:00:00"/>
    <d v="1899-12-30T14:27:00"/>
    <n v="1"/>
    <s v="$4.95"/>
    <s v="$4.95"/>
    <x v="1"/>
  </r>
  <r>
    <n v="13991"/>
    <s v="C573086"/>
    <n v="22065"/>
    <s v="CHRISTMAS PUDDING TRINKET POT"/>
    <d v="2011-10-27T00:00:00"/>
    <d v="1899-12-30T14:27:00"/>
    <n v="1"/>
    <s v="$0.39"/>
    <s v="$0.39"/>
    <x v="1"/>
  </r>
  <r>
    <n v="14227"/>
    <s v="C573034"/>
    <n v="22690"/>
    <s v="DOORMAT HOME SWEET HOME BLUE"/>
    <d v="2011-10-27T00:00:00"/>
    <d v="1899-12-30T13:41:00"/>
    <n v="1"/>
    <s v="$8.25"/>
    <s v="$8.25"/>
    <x v="1"/>
  </r>
  <r>
    <n v="14474"/>
    <s v="C573024"/>
    <n v="23407"/>
    <s v="SET OF 2 TRAYS HOME SWEET HOME"/>
    <d v="2011-10-27T00:00:00"/>
    <d v="1899-12-30T12:57:00"/>
    <n v="1"/>
    <s v="$9.95"/>
    <s v="$9.95"/>
    <x v="1"/>
  </r>
  <r>
    <n v="15038"/>
    <s v="C573097"/>
    <n v="23249"/>
    <s v="VINTAGE RED ENAMEL TRIM PLATE"/>
    <d v="2011-10-27T00:00:00"/>
    <d v="1899-12-30T14:42:00"/>
    <n v="6"/>
    <s v="$1.65"/>
    <s v="$9.9"/>
    <x v="1"/>
  </r>
  <r>
    <n v="15038"/>
    <s v="C573097"/>
    <n v="23250"/>
    <s v="VINTAGE RED TRIM ENAMEL BOWL"/>
    <d v="2011-10-27T00:00:00"/>
    <d v="1899-12-30T14:42:00"/>
    <n v="6"/>
    <s v="$1.25"/>
    <s v="$7.5"/>
    <x v="1"/>
  </r>
  <r>
    <n v="15088"/>
    <s v="C573098"/>
    <n v="85048"/>
    <s v="15CM CHRISTMAS GLASS BALL 20 LIGHTS"/>
    <d v="2011-10-27T00:00:00"/>
    <d v="1899-12-30T14:45:00"/>
    <n v="1"/>
    <s v="$7.95"/>
    <s v="$7.95"/>
    <x v="1"/>
  </r>
  <r>
    <n v="15088"/>
    <s v="C573098"/>
    <n v="23092"/>
    <s v="LARGE ANTIQUE WHITE PHOTO FRAME"/>
    <d v="2011-10-27T00:00:00"/>
    <d v="1899-12-30T14:45:00"/>
    <n v="1"/>
    <s v="$7.90"/>
    <s v="$7.9"/>
    <x v="1"/>
  </r>
  <r>
    <n v="15088"/>
    <s v="C573098"/>
    <n v="23013"/>
    <s v="GLASS APOTHECARY BOTTLE TONIC"/>
    <d v="2011-10-27T00:00:00"/>
    <d v="1899-12-30T14:45:00"/>
    <n v="1"/>
    <s v="$3.95"/>
    <s v="$3.95"/>
    <x v="1"/>
  </r>
  <r>
    <n v="15125"/>
    <s v="C573147"/>
    <n v="23526"/>
    <s v="WALL ART DOG LICENCE"/>
    <d v="2011-10-27T00:00:00"/>
    <d v="1899-12-30T19:00:00"/>
    <n v="12"/>
    <s v="$5.95"/>
    <s v="$71.4"/>
    <x v="1"/>
  </r>
  <r>
    <n v="15468"/>
    <s v="C573030"/>
    <n v="23487"/>
    <s v="SWEET HEART CAKE CARRIER"/>
    <d v="2011-10-27T00:00:00"/>
    <d v="1899-12-30T13:34:00"/>
    <n v="1"/>
    <s v="$9.95"/>
    <s v="$9.95"/>
    <x v="1"/>
  </r>
  <r>
    <n v="15468"/>
    <s v="C573030"/>
    <n v="23466"/>
    <s v="TUSCAN VILLA DOVECOTE BIRD FEEDER"/>
    <d v="2011-10-27T00:00:00"/>
    <d v="1899-12-30T13:34:00"/>
    <n v="1"/>
    <s v="$8.25"/>
    <s v="$8.25"/>
    <x v="1"/>
  </r>
  <r>
    <n v="15468"/>
    <s v="C573030"/>
    <n v="23300"/>
    <s v="GARDENERS KNEELING PAD CUP OF TEA"/>
    <d v="2011-10-27T00:00:00"/>
    <d v="1899-12-30T13:34:00"/>
    <n v="1"/>
    <s v="$1.65"/>
    <s v="$1.65"/>
    <x v="1"/>
  </r>
  <r>
    <n v="15469"/>
    <s v="C573148"/>
    <n v="23462"/>
    <s v="ROCOCO WALL MIRROR WHITE"/>
    <d v="2011-10-27T00:00:00"/>
    <d v="1899-12-30T19:16:00"/>
    <n v="1"/>
    <s v="$19.95"/>
    <s v="$19.95"/>
    <x v="1"/>
  </r>
  <r>
    <n v="15786"/>
    <s v="C572989"/>
    <n v="23459"/>
    <s v="DOLLY CABINET 2 DRAWERS"/>
    <d v="2011-10-27T00:00:00"/>
    <d v="1899-12-30T10:53:00"/>
    <n v="1"/>
    <s v="$12.50"/>
    <s v="$12.5"/>
    <x v="1"/>
  </r>
  <r>
    <n v="15786"/>
    <s v="C572989"/>
    <n v="23274"/>
    <s v="STAR T-LIGHT HOLDER WILLIE WINKIE"/>
    <d v="2011-10-27T00:00:00"/>
    <d v="1899-12-30T10:53:00"/>
    <n v="1"/>
    <s v="$1.65"/>
    <s v="$1.65"/>
    <x v="1"/>
  </r>
  <r>
    <n v="15786"/>
    <s v="C572989"/>
    <n v="23458"/>
    <s v="DOLLY CABINET 3 DRAWERS"/>
    <d v="2011-10-27T00:00:00"/>
    <d v="1899-12-30T10:53:00"/>
    <n v="1"/>
    <s v="$14.95"/>
    <s v="$14.95"/>
    <x v="1"/>
  </r>
  <r>
    <n v="16690"/>
    <s v="C572993"/>
    <n v="22847"/>
    <s v="BREAD BIN DINER STYLE IVORY"/>
    <d v="2011-10-27T00:00:00"/>
    <d v="1899-12-30T10:58:00"/>
    <n v="1"/>
    <s v="$16.95"/>
    <s v="$16.95"/>
    <x v="1"/>
  </r>
  <r>
    <n v="17672"/>
    <s v="C572991"/>
    <n v="22423"/>
    <s v="REGENCY CAKESTAND 3 TIER"/>
    <d v="2011-10-27T00:00:00"/>
    <d v="1899-12-30T10:56:00"/>
    <n v="1"/>
    <s v="$12.75"/>
    <s v="$12.75"/>
    <x v="1"/>
  </r>
  <r>
    <n v="17672"/>
    <s v="C572991"/>
    <n v="22950"/>
    <s v="SET OF 36 VINTAGE CHRISTMAS DOILIES"/>
    <d v="2011-10-27T00:00:00"/>
    <d v="1899-12-30T10:56:00"/>
    <n v="1"/>
    <s v="$1.45"/>
    <s v="$1.45"/>
    <x v="1"/>
  </r>
  <r>
    <n v="17672"/>
    <s v="C572991"/>
    <n v="23166"/>
    <s v="MEDIUM CERAMIC TOP STORAGE JAR"/>
    <d v="2011-10-27T00:00:00"/>
    <d v="1899-12-30T10:56:00"/>
    <n v="1"/>
    <s v="$1.25"/>
    <s v="$1.25"/>
    <x v="1"/>
  </r>
  <r>
    <n v="17672"/>
    <s v="C572991"/>
    <n v="22582"/>
    <s v="PACK OF 6 SWEETIE GIFT BOXES"/>
    <d v="2011-10-27T00:00:00"/>
    <d v="1899-12-30T10:56:00"/>
    <n v="12"/>
    <s v="$2.55"/>
    <s v="$30.6"/>
    <x v="1"/>
  </r>
  <r>
    <n v="12709"/>
    <s v="C573187"/>
    <n v="22627"/>
    <s v="MINT KITCHEN SCALES"/>
    <d v="2011-10-28T00:00:00"/>
    <d v="1899-12-30T11:38:00"/>
    <n v="1"/>
    <s v="$8.50"/>
    <s v="$8.5"/>
    <x v="0"/>
  </r>
  <r>
    <n v="14415"/>
    <s v="C573219"/>
    <n v="21407"/>
    <s v="BROWN CHECK CAT DOORSTOP"/>
    <d v="2011-10-28T00:00:00"/>
    <d v="1899-12-30T11:49:00"/>
    <n v="1"/>
    <s v="$4.25"/>
    <s v="$4.25"/>
    <x v="1"/>
  </r>
  <r>
    <n v="14415"/>
    <s v="C573219"/>
    <n v="21672"/>
    <s v="WHITE SPOT RED CERAMIC DRAWER KNOB"/>
    <d v="2011-10-28T00:00:00"/>
    <d v="1899-12-30T11:49:00"/>
    <n v="1"/>
    <s v="$1.45"/>
    <s v="$1.45"/>
    <x v="1"/>
  </r>
  <r>
    <n v="14415"/>
    <s v="C573219"/>
    <n v="21931"/>
    <s v="JUMBO STORAGE BAG SUKI"/>
    <d v="2011-10-28T00:00:00"/>
    <d v="1899-12-30T11:49:00"/>
    <n v="1"/>
    <s v="$2.08"/>
    <s v="$2.08"/>
    <x v="1"/>
  </r>
  <r>
    <n v="14415"/>
    <s v="C573219"/>
    <n v="22470"/>
    <s v="HEART OF WICKER LARGE"/>
    <d v="2011-10-28T00:00:00"/>
    <d v="1899-12-30T11:49:00"/>
    <n v="1"/>
    <s v="$2.95"/>
    <s v="$2.95"/>
    <x v="1"/>
  </r>
  <r>
    <n v="15287"/>
    <s v="C573260"/>
    <n v="22650"/>
    <s v="CERAMIC PIRATE CHEST MONEY BANK"/>
    <d v="2011-10-28T00:00:00"/>
    <d v="1899-12-30T12:27:00"/>
    <n v="1"/>
    <s v="$1.45"/>
    <s v="$1.45"/>
    <x v="1"/>
  </r>
  <r>
    <n v="16764"/>
    <s v="C573228"/>
    <n v="22666"/>
    <s v="RECIPE BOX PANTRY YELLOW DESIGN"/>
    <d v="2011-10-28T00:00:00"/>
    <d v="1899-12-30T11:54:00"/>
    <n v="1"/>
    <s v="$2.95"/>
    <s v="$2.95"/>
    <x v="1"/>
  </r>
  <r>
    <n v="16764"/>
    <s v="C573228"/>
    <n v="22367"/>
    <s v="CHILDRENS APRON SPACEBOY DESIGN"/>
    <d v="2011-10-28T00:00:00"/>
    <d v="1899-12-30T11:54:00"/>
    <n v="1"/>
    <s v="$1.95"/>
    <s v="$1.95"/>
    <x v="1"/>
  </r>
  <r>
    <n v="16764"/>
    <s v="C573228"/>
    <n v="20682"/>
    <s v="RED RETROSPOT CHILDRENS UMBRELLA"/>
    <d v="2011-10-28T00:00:00"/>
    <d v="1899-12-30T11:54:00"/>
    <n v="1"/>
    <s v="$3.25"/>
    <s v="$3.25"/>
    <x v="1"/>
  </r>
  <r>
    <n v="16764"/>
    <s v="C573228"/>
    <n v="23148"/>
    <s v="MINIATURE ANTIQUE ROSE HOOK IVORY"/>
    <d v="2011-10-28T00:00:00"/>
    <d v="1899-12-30T11:54:00"/>
    <n v="1"/>
    <s v="$0.83"/>
    <s v="$0.83"/>
    <x v="1"/>
  </r>
  <r>
    <n v="17837"/>
    <s v="C573306"/>
    <n v="82483"/>
    <s v="WOOD 2 DRAWER CABINET WHITE FINISH"/>
    <d v="2011-10-28T00:00:00"/>
    <d v="1899-12-30T16:15:00"/>
    <n v="1"/>
    <s v="$6.95"/>
    <s v="$6.95"/>
    <x v="1"/>
  </r>
  <r>
    <n v="17837"/>
    <s v="C573306"/>
    <n v="22796"/>
    <s v="PHOTO FRAME 3 CLASSIC HANGING"/>
    <d v="2011-10-28T00:00:00"/>
    <d v="1899-12-30T16:15:00"/>
    <n v="1"/>
    <s v="$9.95"/>
    <s v="$9.95"/>
    <x v="1"/>
  </r>
  <r>
    <n v="18030"/>
    <s v="C573283"/>
    <n v="22776"/>
    <s v="SWEETHEART 3 TIER CAKE STAND"/>
    <d v="2011-10-28T00:00:00"/>
    <d v="1899-12-30T13:57:00"/>
    <n v="1"/>
    <s v="$9.95"/>
    <s v="$9.95"/>
    <x v="1"/>
  </r>
  <r>
    <n v="14546"/>
    <s v="C573321"/>
    <n v="22169"/>
    <s v="FAMILY ALBUM WHITE PICTURE FRAME"/>
    <d v="2011-10-30T00:00:00"/>
    <d v="1899-12-30T10:35:00"/>
    <n v="1"/>
    <s v="$8.50"/>
    <s v="$8.5"/>
    <x v="1"/>
  </r>
  <r>
    <n v="14546"/>
    <s v="C573321"/>
    <n v="22553"/>
    <s v="PLASTERS IN TIN SKULLS"/>
    <d v="2011-10-30T00:00:00"/>
    <d v="1899-12-30T10:35:00"/>
    <n v="1"/>
    <s v="$1.65"/>
    <s v="$1.65"/>
    <x v="1"/>
  </r>
  <r>
    <n v="14546"/>
    <s v="C573321"/>
    <n v="22178"/>
    <s v="VICTORIAN GLASS HANGING T-LIGHT"/>
    <d v="2011-10-30T00:00:00"/>
    <d v="1899-12-30T10:35:00"/>
    <n v="1"/>
    <s v="$1.95"/>
    <s v="$1.95"/>
    <x v="1"/>
  </r>
  <r>
    <n v="14546"/>
    <s v="C573321"/>
    <n v="23014"/>
    <s v="GLASS APOTHECARY BOTTLE ELIXIR"/>
    <d v="2011-10-30T00:00:00"/>
    <d v="1899-12-30T10:35:00"/>
    <n v="1"/>
    <s v="$3.95"/>
    <s v="$3.95"/>
    <x v="1"/>
  </r>
  <r>
    <n v="14546"/>
    <s v="C573321"/>
    <n v="48138"/>
    <s v="DOORMAT UNION FLAG"/>
    <d v="2011-10-30T00:00:00"/>
    <d v="1899-12-30T10:35:00"/>
    <n v="1"/>
    <s v="$8.25"/>
    <s v="$8.25"/>
    <x v="1"/>
  </r>
  <r>
    <n v="14546"/>
    <s v="C573321"/>
    <s v="85040A"/>
    <s v="S/4 PINK FLOWER CANDLES IN BOWL"/>
    <d v="2011-10-30T00:00:00"/>
    <d v="1899-12-30T10:35:00"/>
    <n v="1"/>
    <s v="$1.65"/>
    <s v="$1.65"/>
    <x v="1"/>
  </r>
  <r>
    <n v="14286"/>
    <s v="C573471"/>
    <s v="85017B"/>
    <s v="ENVELOPE 50 BLOSSOM IMAGES"/>
    <d v="2011-10-31T00:00:00"/>
    <d v="1899-12-30T10:58:00"/>
    <n v="12"/>
    <s v="$0.85"/>
    <s v="$10.2"/>
    <x v="1"/>
  </r>
  <r>
    <n v="14738"/>
    <s v="C573541"/>
    <n v="23462"/>
    <s v="ROCOCO WALL MIRROR WHITE"/>
    <d v="2011-10-31T00:00:00"/>
    <d v="1899-12-30T12:57:00"/>
    <n v="1"/>
    <s v="$19.95"/>
    <s v="$19.95"/>
    <x v="1"/>
  </r>
  <r>
    <n v="14808"/>
    <s v="C573502"/>
    <n v="23390"/>
    <s v="DOLLY GIRL MINI BACKPACK"/>
    <d v="2011-10-31T00:00:00"/>
    <d v="1899-12-30T12:02:00"/>
    <n v="1"/>
    <s v="$4.15"/>
    <s v="$4.15"/>
    <x v="1"/>
  </r>
  <r>
    <n v="12523"/>
    <s v="C573869"/>
    <n v="23485"/>
    <s v="BOTANICAL GARDENS WALL CLOCK"/>
    <d v="2011-11-01T00:00:00"/>
    <d v="1899-12-30T12:23:00"/>
    <n v="1"/>
    <s v="$25.00"/>
    <s v="$25"/>
    <x v="3"/>
  </r>
  <r>
    <n v="13028"/>
    <s v="C573755"/>
    <s v="85183A"/>
    <s v="CHARLIE &amp; LOLA WASTEPAPER BIN BLUE"/>
    <d v="2011-11-01T00:00:00"/>
    <d v="1899-12-30T09:41:00"/>
    <n v="1"/>
    <s v="$1.25"/>
    <s v="$1.25"/>
    <x v="1"/>
  </r>
  <r>
    <n v="13028"/>
    <s v="C573755"/>
    <n v="35923"/>
    <s v="CANDY HEART HANGING DECORATION"/>
    <d v="2011-11-01T00:00:00"/>
    <d v="1899-12-30T09:41:00"/>
    <n v="1"/>
    <s v="$0.39"/>
    <s v="$0.39"/>
    <x v="1"/>
  </r>
  <r>
    <n v="13126"/>
    <s v="C573754"/>
    <n v="23462"/>
    <s v="ROCOCO WALL MIRROR WHITE"/>
    <d v="2011-11-01T00:00:00"/>
    <d v="1899-12-30T09:39:00"/>
    <n v="1"/>
    <s v="$19.95"/>
    <s v="$19.95"/>
    <x v="1"/>
  </r>
  <r>
    <n v="14189"/>
    <s v="C573766"/>
    <n v="22924"/>
    <s v="FRIDGE MAGNETS LA VIE EN ROSE"/>
    <d v="2011-11-01T00:00:00"/>
    <d v="1899-12-30T09:58:00"/>
    <n v="1"/>
    <s v="$0.85"/>
    <s v="$0.85"/>
    <x v="1"/>
  </r>
  <r>
    <n v="14329"/>
    <s v="C573753"/>
    <n v="22197"/>
    <s v="POPCORN HOLDER"/>
    <d v="2011-11-01T00:00:00"/>
    <d v="1899-12-30T09:37:00"/>
    <n v="1"/>
    <s v="$0.85"/>
    <s v="$0.85"/>
    <x v="1"/>
  </r>
  <r>
    <n v="15311"/>
    <s v="C573864"/>
    <n v="22411"/>
    <s v="JUMBO SHOPPER VINTAGE RED PAISLEY"/>
    <d v="2011-11-01T00:00:00"/>
    <d v="1899-12-30T11:55:00"/>
    <n v="1"/>
    <s v="$1.79"/>
    <s v="$1.79"/>
    <x v="1"/>
  </r>
  <r>
    <n v="15311"/>
    <s v="C573864"/>
    <n v="22386"/>
    <s v="JUMBO BAG PINK POLKADOT"/>
    <d v="2011-11-01T00:00:00"/>
    <d v="1899-12-30T11:55:00"/>
    <n v="1"/>
    <s v="$1.79"/>
    <s v="$1.79"/>
    <x v="1"/>
  </r>
  <r>
    <n v="15311"/>
    <s v="C573864"/>
    <n v="23169"/>
    <s v="CLASSIC GLASS COOKIE JAR"/>
    <d v="2011-11-01T00:00:00"/>
    <d v="1899-12-30T11:55:00"/>
    <n v="1"/>
    <s v="$3.75"/>
    <s v="$3.75"/>
    <x v="1"/>
  </r>
  <r>
    <n v="16150"/>
    <s v="C573750"/>
    <n v="23393"/>
    <s v="HOME SWEET HOME CUSHION COVER"/>
    <d v="2011-11-01T00:00:00"/>
    <d v="1899-12-30T09:29:00"/>
    <n v="1"/>
    <s v="$3.75"/>
    <s v="$3.75"/>
    <x v="1"/>
  </r>
  <r>
    <n v="16164"/>
    <s v="C573771"/>
    <n v="23462"/>
    <s v="ROCOCO WALL MIRROR WHITE"/>
    <d v="2011-11-01T00:00:00"/>
    <d v="1899-12-30T10:13:00"/>
    <n v="1"/>
    <s v="$19.95"/>
    <s v="$19.95"/>
    <x v="1"/>
  </r>
  <r>
    <n v="16360"/>
    <s v="C573779"/>
    <n v="23165"/>
    <s v="LARGE CERAMIC TOP STORAGE JAR"/>
    <d v="2011-11-01T00:00:00"/>
    <d v="1899-12-30T10:57:00"/>
    <n v="1"/>
    <s v="$1.65"/>
    <s v="$1.65"/>
    <x v="1"/>
  </r>
  <r>
    <n v="16360"/>
    <s v="C573779"/>
    <n v="22409"/>
    <s v="MONEY BOX BISCUITS DESIGN"/>
    <d v="2011-11-01T00:00:00"/>
    <d v="1899-12-30T10:57:00"/>
    <n v="1"/>
    <s v="$1.25"/>
    <s v="$1.25"/>
    <x v="1"/>
  </r>
  <r>
    <n v="16360"/>
    <s v="C573779"/>
    <n v="22928"/>
    <s v="YELLOW GIANT GARDEN THERMOMETER"/>
    <d v="2011-11-01T00:00:00"/>
    <d v="1899-12-30T10:57:00"/>
    <n v="1"/>
    <s v="$5.95"/>
    <s v="$5.95"/>
    <x v="1"/>
  </r>
  <r>
    <n v="16360"/>
    <s v="C573779"/>
    <n v="23010"/>
    <s v="CIRCUS PARADE BABY GIFT SET"/>
    <d v="2011-11-01T00:00:00"/>
    <d v="1899-12-30T10:57:00"/>
    <n v="1"/>
    <s v="$16.95"/>
    <s v="$16.95"/>
    <x v="1"/>
  </r>
  <r>
    <n v="16360"/>
    <s v="C573779"/>
    <n v="22621"/>
    <s v="TRADITIONAL KNITTING NANCY"/>
    <d v="2011-11-01T00:00:00"/>
    <d v="1899-12-30T10:57:00"/>
    <n v="1"/>
    <s v="$1.65"/>
    <s v="$1.65"/>
    <x v="1"/>
  </r>
  <r>
    <n v="17193"/>
    <s v="C573759"/>
    <n v="22556"/>
    <s v="PLASTERS IN TIN CIRCUS PARADE"/>
    <d v="2011-11-01T00:00:00"/>
    <d v="1899-12-30T09:51:00"/>
    <n v="6"/>
    <s v="$1.65"/>
    <s v="$9.9"/>
    <x v="1"/>
  </r>
  <r>
    <n v="17865"/>
    <s v="C573756"/>
    <n v="22072"/>
    <s v="RED RETROSPOT TEA CUP AND SAUCER"/>
    <d v="2011-11-01T00:00:00"/>
    <d v="1899-12-30T09:46:00"/>
    <n v="1"/>
    <s v="$3.75"/>
    <s v="$3.75"/>
    <x v="1"/>
  </r>
  <r>
    <n v="17865"/>
    <s v="C573756"/>
    <n v="21232"/>
    <s v="STRAWBERRY CERAMIC TRINKET POT"/>
    <d v="2011-11-01T00:00:00"/>
    <d v="1899-12-30T09:46:00"/>
    <n v="6"/>
    <s v="$1.25"/>
    <s v="$7.5"/>
    <x v="1"/>
  </r>
  <r>
    <n v="12474"/>
    <s v="C574061"/>
    <n v="22779"/>
    <s v="WOODEN OWLS LIGHT GARLAND"/>
    <d v="2011-11-02T00:00:00"/>
    <d v="1899-12-30T14:18:00"/>
    <n v="12"/>
    <s v="$4.25"/>
    <s v="$51"/>
    <x v="0"/>
  </r>
  <r>
    <n v="13271"/>
    <s v="C574065"/>
    <n v="22616"/>
    <s v="PACK OF 12 LONDON TISSUES"/>
    <d v="2011-11-02T00:00:00"/>
    <d v="1899-12-30T14:43:00"/>
    <n v="12"/>
    <s v="$0.39"/>
    <s v="$4.68"/>
    <x v="1"/>
  </r>
  <r>
    <n v="13271"/>
    <s v="C574065"/>
    <n v="22615"/>
    <s v="PACK OF 12 CIRCUS PARADE TISSUES"/>
    <d v="2011-11-02T00:00:00"/>
    <d v="1899-12-30T14:43:00"/>
    <n v="12"/>
    <s v="$0.39"/>
    <s v="$4.68"/>
    <x v="1"/>
  </r>
  <r>
    <n v="13271"/>
    <s v="C574065"/>
    <n v="22614"/>
    <s v="PACK OF 12 SPACEBOY TISSUES"/>
    <d v="2011-11-02T00:00:00"/>
    <d v="1899-12-30T14:43:00"/>
    <n v="12"/>
    <s v="$0.39"/>
    <s v="$4.68"/>
    <x v="1"/>
  </r>
  <r>
    <n v="13271"/>
    <s v="C574065"/>
    <n v="22944"/>
    <s v="CHRISTMAS METAL POSTCARD WITH BELLS"/>
    <d v="2011-11-02T00:00:00"/>
    <d v="1899-12-30T14:43:00"/>
    <n v="12"/>
    <s v="$0.39"/>
    <s v="$4.68"/>
    <x v="1"/>
  </r>
  <r>
    <n v="13271"/>
    <s v="C574065"/>
    <n v="22945"/>
    <s v="CHRISTMAS METAL TAGS ASSORTED"/>
    <d v="2011-11-02T00:00:00"/>
    <d v="1899-12-30T14:43:00"/>
    <n v="24"/>
    <s v="$0.85"/>
    <s v="$20.4"/>
    <x v="1"/>
  </r>
  <r>
    <n v="13394"/>
    <s v="C574027"/>
    <n v="35651"/>
    <s v="VINTAGE BEAD PINK SCARF"/>
    <d v="2011-11-02T00:00:00"/>
    <d v="1899-12-30T12:32:00"/>
    <n v="12"/>
    <s v="$1.65"/>
    <s v="$19.8"/>
    <x v="1"/>
  </r>
  <r>
    <n v="13394"/>
    <s v="C574027"/>
    <n v="23380"/>
    <s v="PACK OF 12 VINTAGE DOILY TISSUES"/>
    <d v="2011-11-02T00:00:00"/>
    <d v="1899-12-30T12:32:00"/>
    <n v="24"/>
    <s v="$0.39"/>
    <s v="$9.36"/>
    <x v="1"/>
  </r>
  <r>
    <n v="13394"/>
    <s v="C574027"/>
    <n v="35648"/>
    <s v="VINTAGE BEAD PINK PURSE"/>
    <d v="2011-11-02T00:00:00"/>
    <d v="1899-12-30T12:32:00"/>
    <n v="24"/>
    <s v="$0.83"/>
    <s v="$19.92"/>
    <x v="1"/>
  </r>
  <r>
    <n v="13394"/>
    <s v="C574027"/>
    <n v="84380"/>
    <s v="SET OF 3 BUTTERFLY COOKIE CUTTERS"/>
    <d v="2011-11-02T00:00:00"/>
    <d v="1899-12-30T12:32:00"/>
    <n v="24"/>
    <s v="$1.45"/>
    <s v="$34.8"/>
    <x v="1"/>
  </r>
  <r>
    <n v="13394"/>
    <s v="C574027"/>
    <n v="84836"/>
    <s v="ZINC METAL HEART DECORATION"/>
    <d v="2011-11-02T00:00:00"/>
    <d v="1899-12-30T12:32:00"/>
    <n v="12"/>
    <s v="$1.25"/>
    <s v="$15"/>
    <x v="1"/>
  </r>
  <r>
    <n v="13870"/>
    <s v="C574030"/>
    <n v="23236"/>
    <s v="STORAGE TIN VINTAGE DOILY"/>
    <d v="2011-11-02T00:00:00"/>
    <d v="1899-12-30T12:35:00"/>
    <n v="1"/>
    <s v="$2.89"/>
    <s v="$2.89"/>
    <x v="1"/>
  </r>
  <r>
    <n v="14102"/>
    <s v="C574057"/>
    <n v="22938"/>
    <s v="CUPCAKE LACE PAPER SET 6"/>
    <d v="2011-11-02T00:00:00"/>
    <d v="1899-12-30T14:10:00"/>
    <n v="12"/>
    <s v="$1.95"/>
    <s v="$23.4"/>
    <x v="1"/>
  </r>
  <r>
    <n v="14102"/>
    <s v="C574057"/>
    <n v="23028"/>
    <s v="DRAWER KNOB CRACKLE GLAZE BLUE"/>
    <d v="2011-11-02T00:00:00"/>
    <d v="1899-12-30T14:10:00"/>
    <n v="1"/>
    <s v="$1.65"/>
    <s v="$1.65"/>
    <x v="1"/>
  </r>
  <r>
    <n v="14390"/>
    <s v="C574003"/>
    <n v="21813"/>
    <s v="GARLAND WITH STARS AND BELLS"/>
    <d v="2011-11-02T00:00:00"/>
    <d v="1899-12-30T11:44:00"/>
    <n v="6"/>
    <s v="$4.95"/>
    <s v="$29.7"/>
    <x v="1"/>
  </r>
  <r>
    <n v="14493"/>
    <s v="C574028"/>
    <n v="21705"/>
    <s v="BAG 500g SWIRLY MARBLES"/>
    <d v="2011-11-02T00:00:00"/>
    <d v="1899-12-30T12:33:00"/>
    <n v="1"/>
    <s v="$1.65"/>
    <s v="$1.65"/>
    <x v="1"/>
  </r>
  <r>
    <n v="14606"/>
    <s v="C574026"/>
    <s v="51014C"/>
    <s v="FEATHER PEN,COAL BLACK"/>
    <d v="2011-11-02T00:00:00"/>
    <d v="1899-12-30T12:26:00"/>
    <n v="1"/>
    <s v="$0.39"/>
    <s v="$0.39"/>
    <x v="1"/>
  </r>
  <r>
    <n v="14606"/>
    <s v="C574026"/>
    <n v="23419"/>
    <s v="HOME SWEET HOME BOTTLE"/>
    <d v="2011-11-02T00:00:00"/>
    <d v="1899-12-30T12:26:00"/>
    <n v="1"/>
    <s v="$2.08"/>
    <s v="$2.08"/>
    <x v="1"/>
  </r>
  <r>
    <n v="14911"/>
    <s v="C574078"/>
    <s v="72807C"/>
    <s v="SET/3 VANILLA SCENTED CANDLE IN BOX"/>
    <d v="2011-11-02T00:00:00"/>
    <d v="1899-12-30T16:16:00"/>
    <n v="1"/>
    <s v="$4.25"/>
    <s v="$4.25"/>
    <x v="2"/>
  </r>
  <r>
    <n v="14911"/>
    <s v="C574078"/>
    <n v="23427"/>
    <s v="STOOL HOME SWEET HOME"/>
    <d v="2011-11-02T00:00:00"/>
    <d v="1899-12-30T16:16:00"/>
    <n v="1"/>
    <s v="$12.50"/>
    <s v="$12.5"/>
    <x v="2"/>
  </r>
  <r>
    <n v="15521"/>
    <s v="C574083"/>
    <n v="22491"/>
    <s v="PACK OF 12 COLOURED PENCILS"/>
    <d v="2011-11-02T00:00:00"/>
    <d v="1899-12-30T16:39:00"/>
    <n v="12"/>
    <s v="$0.85"/>
    <s v="$10.2"/>
    <x v="1"/>
  </r>
  <r>
    <n v="17109"/>
    <s v="C573925"/>
    <n v="22720"/>
    <s v="SET OF 3 CAKE TINS PANTRY DESIGN"/>
    <d v="2011-11-02T00:00:00"/>
    <d v="1899-12-30T09:50:00"/>
    <n v="1"/>
    <s v="$4.95"/>
    <s v="$4.95"/>
    <x v="1"/>
  </r>
  <r>
    <n v="17811"/>
    <s v="C573929"/>
    <n v="22197"/>
    <s v="POPCORN HOLDER"/>
    <d v="2011-11-02T00:00:00"/>
    <d v="1899-12-30T10:14:00"/>
    <n v="1"/>
    <s v="$0.85"/>
    <s v="$0.85"/>
    <x v="1"/>
  </r>
  <r>
    <n v="17811"/>
    <s v="C573929"/>
    <n v="21469"/>
    <s v="POLKA DOT RAFFIA FOOD COVER"/>
    <d v="2011-11-02T00:00:00"/>
    <d v="1899-12-30T10:14:00"/>
    <n v="1"/>
    <s v="$3.75"/>
    <s v="$3.75"/>
    <x v="1"/>
  </r>
  <r>
    <n v="17841"/>
    <s v="C574010"/>
    <n v="79321"/>
    <s v="CHILLI LIGHTS"/>
    <d v="2011-11-02T00:00:00"/>
    <d v="1899-12-30T11:51:00"/>
    <n v="1"/>
    <s v="$5.75"/>
    <s v="$5.75"/>
    <x v="1"/>
  </r>
  <r>
    <n v="17841"/>
    <s v="C574010"/>
    <n v="21481"/>
    <s v="FAWN BLUE HOT WATER BOTTLE"/>
    <d v="2011-11-02T00:00:00"/>
    <d v="1899-12-30T11:51:00"/>
    <n v="1"/>
    <s v="$3.75"/>
    <s v="$3.75"/>
    <x v="1"/>
  </r>
  <r>
    <n v="17841"/>
    <s v="C574010"/>
    <n v="22356"/>
    <s v="CHARLOTTE BAG PINK POLKADOT"/>
    <d v="2011-11-02T00:00:00"/>
    <d v="1899-12-30T11:51:00"/>
    <n v="1"/>
    <s v="$0.85"/>
    <s v="$0.85"/>
    <x v="1"/>
  </r>
  <r>
    <n v="12674"/>
    <s v="C574095"/>
    <n v="22326"/>
    <s v="ROUND SNACK BOXES SET OF4 WOODLAND"/>
    <d v="2011-11-03T00:00:00"/>
    <d v="1899-12-30T09:54:00"/>
    <n v="1"/>
    <s v="$2.95"/>
    <s v="$2.95"/>
    <x v="3"/>
  </r>
  <r>
    <n v="12674"/>
    <s v="C574095"/>
    <n v="22726"/>
    <s v="ALARM CLOCK BAKELIKE GREEN"/>
    <d v="2011-11-03T00:00:00"/>
    <d v="1899-12-30T09:54:00"/>
    <n v="1"/>
    <s v="$3.75"/>
    <s v="$3.75"/>
    <x v="3"/>
  </r>
  <r>
    <n v="12674"/>
    <s v="C574095"/>
    <n v="22614"/>
    <s v="PACK OF 12 SPACEBOY TISSUES"/>
    <d v="2011-11-03T00:00:00"/>
    <d v="1899-12-30T09:54:00"/>
    <n v="1"/>
    <s v="$0.39"/>
    <s v="$0.39"/>
    <x v="3"/>
  </r>
  <r>
    <n v="12674"/>
    <s v="C574095"/>
    <n v="22326"/>
    <s v="ROUND SNACK BOXES SET OF4 WOODLAND"/>
    <d v="2011-11-03T00:00:00"/>
    <d v="1899-12-30T09:54:00"/>
    <n v="1"/>
    <s v="$2.95"/>
    <s v="$2.95"/>
    <x v="3"/>
  </r>
  <r>
    <n v="12674"/>
    <s v="C574095"/>
    <n v="23237"/>
    <s v="SET OF 4 KNICK KNACK TINS LEAF"/>
    <d v="2011-11-03T00:00:00"/>
    <d v="1899-12-30T09:54:00"/>
    <n v="1"/>
    <s v="$4.15"/>
    <s v="$4.15"/>
    <x v="3"/>
  </r>
  <r>
    <n v="12674"/>
    <s v="C574095"/>
    <n v="23254"/>
    <s v="CHILDRENS CUTLERY DOLLY GIRL"/>
    <d v="2011-11-03T00:00:00"/>
    <d v="1899-12-30T09:54:00"/>
    <n v="1"/>
    <s v="$4.15"/>
    <s v="$4.15"/>
    <x v="3"/>
  </r>
  <r>
    <n v="12683"/>
    <s v="C574261"/>
    <n v="23325"/>
    <s v="RUSTIC STRAWBERRY JAM POT SMALL"/>
    <d v="2011-11-03T00:00:00"/>
    <d v="1899-12-30T14:00:00"/>
    <n v="6"/>
    <s v="$1.65"/>
    <s v="$9.9"/>
    <x v="3"/>
  </r>
  <r>
    <n v="12683"/>
    <s v="C574261"/>
    <n v="22352"/>
    <s v="LUNCH BOX WITH CUTLERY RETROSPOT"/>
    <d v="2011-11-03T00:00:00"/>
    <d v="1899-12-30T14:00:00"/>
    <n v="1"/>
    <s v="$2.55"/>
    <s v="$2.55"/>
    <x v="3"/>
  </r>
  <r>
    <n v="13925"/>
    <s v="C574248"/>
    <n v="22486"/>
    <s v="PLASMATRONIC LAMP"/>
    <d v="2011-11-03T00:00:00"/>
    <d v="1899-12-30T13:00:00"/>
    <n v="1"/>
    <s v="$12.75"/>
    <s v="$12.75"/>
    <x v="1"/>
  </r>
  <r>
    <n v="14359"/>
    <s v="C574268"/>
    <n v="23110"/>
    <s v="PARISIENNE KEY CABINET"/>
    <d v="2011-11-03T00:00:00"/>
    <d v="1899-12-30T14:22:00"/>
    <n v="1"/>
    <s v="$5.75"/>
    <s v="$5.75"/>
    <x v="1"/>
  </r>
  <r>
    <n v="15290"/>
    <s v="C574291"/>
    <n v="22262"/>
    <s v="FELT EGG COSY CHICKEN"/>
    <d v="2011-11-03T00:00:00"/>
    <d v="1899-12-30T15:19:00"/>
    <n v="1"/>
    <s v="$0.85"/>
    <s v="$0.85"/>
    <x v="1"/>
  </r>
  <r>
    <n v="15290"/>
    <s v="C574291"/>
    <n v="22622"/>
    <s v="BOX OF VINTAGE ALPHABET BLOCKS"/>
    <d v="2011-11-03T00:00:00"/>
    <d v="1899-12-30T15:19:00"/>
    <n v="6"/>
    <s v="$11.95"/>
    <s v="$71.7"/>
    <x v="1"/>
  </r>
  <r>
    <n v="15290"/>
    <s v="C574291"/>
    <n v="21977"/>
    <s v="PACK OF 60 PINK PAISLEY CAKE CASES"/>
    <d v="2011-11-03T00:00:00"/>
    <d v="1899-12-30T15:19:00"/>
    <n v="24"/>
    <s v="$0.55"/>
    <s v="$13.2"/>
    <x v="1"/>
  </r>
  <r>
    <n v="15290"/>
    <s v="C574291"/>
    <n v="22138"/>
    <s v="BAKING SET 9 PIECE RETROSPOT"/>
    <d v="2011-11-03T00:00:00"/>
    <d v="1899-12-30T15:19:00"/>
    <n v="1"/>
    <s v="$4.95"/>
    <s v="$4.95"/>
    <x v="1"/>
  </r>
  <r>
    <n v="15290"/>
    <s v="C574291"/>
    <n v="22633"/>
    <s v="HAND WARMER UNION JACK"/>
    <d v="2011-11-03T00:00:00"/>
    <d v="1899-12-30T15:19:00"/>
    <n v="1"/>
    <s v="$2.10"/>
    <s v="$2.1"/>
    <x v="1"/>
  </r>
  <r>
    <n v="15482"/>
    <s v="C574322"/>
    <n v="22423"/>
    <s v="REGENCY CAKESTAND 3 TIER"/>
    <d v="2011-11-03T00:00:00"/>
    <d v="1899-12-30T19:42:00"/>
    <n v="24"/>
    <s v="$10.95"/>
    <s v="$262.8"/>
    <x v="1"/>
  </r>
  <r>
    <n v="16729"/>
    <s v="C574318"/>
    <n v="21264"/>
    <s v="WHITE GOOSE FEATHER TREE 60CM"/>
    <d v="2011-11-03T00:00:00"/>
    <d v="1899-12-30T19:11:00"/>
    <n v="6"/>
    <s v="$1.95"/>
    <s v="$11.7"/>
    <x v="1"/>
  </r>
  <r>
    <n v="16729"/>
    <s v="C574318"/>
    <n v="22191"/>
    <s v="IVORY DINER WALL CLOCK"/>
    <d v="2011-11-03T00:00:00"/>
    <d v="1899-12-30T19:11:00"/>
    <n v="1"/>
    <s v="$8.50"/>
    <s v="$8.5"/>
    <x v="1"/>
  </r>
  <r>
    <n v="12500"/>
    <s v="C574347"/>
    <n v="23427"/>
    <s v="STOOL HOME SWEET HOME"/>
    <d v="2011-11-04T00:00:00"/>
    <d v="1899-12-30T10:28:00"/>
    <n v="1"/>
    <s v="$10.40"/>
    <s v="$10.4"/>
    <x v="0"/>
  </r>
  <r>
    <n v="12577"/>
    <s v="C574512"/>
    <n v="23085"/>
    <s v="ANTIQUE SILVER BAUBLE LAMP"/>
    <d v="2011-11-04T00:00:00"/>
    <d v="1899-12-30T13:28:00"/>
    <n v="6"/>
    <s v="$10.40"/>
    <s v="$62.4"/>
    <x v="3"/>
  </r>
  <r>
    <n v="13050"/>
    <s v="C574488"/>
    <n v="23470"/>
    <s v="CARD HOLDER LOVE BIRD LARGE"/>
    <d v="2011-11-04T00:00:00"/>
    <d v="1899-12-30T12:58:00"/>
    <n v="1"/>
    <s v="$6.25"/>
    <s v="$6.25"/>
    <x v="1"/>
  </r>
  <r>
    <n v="13534"/>
    <s v="C574505"/>
    <s v="85099B"/>
    <s v="JUMBO BAG RED RETROSPOT"/>
    <d v="2011-11-04T00:00:00"/>
    <d v="1899-12-30T13:22:00"/>
    <n v="1"/>
    <s v="$2.08"/>
    <s v="$2.08"/>
    <x v="1"/>
  </r>
  <r>
    <n v="13534"/>
    <s v="C574505"/>
    <n v="23200"/>
    <s v="JUMBO BAG PEARS"/>
    <d v="2011-11-04T00:00:00"/>
    <d v="1899-12-30T13:22:00"/>
    <n v="1"/>
    <s v="$2.08"/>
    <s v="$2.08"/>
    <x v="1"/>
  </r>
  <r>
    <n v="13534"/>
    <s v="C574505"/>
    <n v="23199"/>
    <s v="JUMBO BAG APPLES"/>
    <d v="2011-11-04T00:00:00"/>
    <d v="1899-12-30T13:22:00"/>
    <n v="1"/>
    <s v="$2.08"/>
    <s v="$2.08"/>
    <x v="1"/>
  </r>
  <r>
    <n v="13534"/>
    <s v="C574505"/>
    <s v="47567B"/>
    <s v="TEA TIME KITCHEN APRON"/>
    <d v="2011-11-04T00:00:00"/>
    <d v="1899-12-30T13:22:00"/>
    <n v="1"/>
    <s v="$5.95"/>
    <s v="$5.95"/>
    <x v="1"/>
  </r>
  <r>
    <n v="13890"/>
    <s v="C574443"/>
    <n v="23404"/>
    <s v="HOME SWEET HOME BLACKBOARD"/>
    <d v="2011-11-04T00:00:00"/>
    <d v="1899-12-30T11:41:00"/>
    <n v="1"/>
    <s v="$4.95"/>
    <s v="$4.95"/>
    <x v="1"/>
  </r>
  <r>
    <n v="14112"/>
    <s v="C574487"/>
    <s v="85099B"/>
    <s v="JUMBO BAG RED RETROSPOT"/>
    <d v="2011-11-04T00:00:00"/>
    <d v="1899-12-30T12:57:00"/>
    <n v="1"/>
    <s v="$2.08"/>
    <s v="$2.08"/>
    <x v="1"/>
  </r>
  <r>
    <n v="14112"/>
    <s v="C574487"/>
    <n v="23436"/>
    <s v="VINTAGE CHRISTMAS GIFT BAG LARGE"/>
    <d v="2011-11-04T00:00:00"/>
    <d v="1899-12-30T12:57:00"/>
    <n v="12"/>
    <s v="$1.25"/>
    <s v="$15"/>
    <x v="1"/>
  </r>
  <r>
    <n v="14156"/>
    <s v="C574527"/>
    <n v="22112"/>
    <s v="CHOCOLATE HOT WATER BOTTLE"/>
    <d v="2011-11-04T00:00:00"/>
    <d v="1899-12-30T13:58:00"/>
    <n v="24"/>
    <s v="$4.04"/>
    <s v="$96.96"/>
    <x v="2"/>
  </r>
  <r>
    <n v="14412"/>
    <s v="C574499"/>
    <n v="21218"/>
    <s v="RED SPOTTY BISCUIT TIN"/>
    <d v="2011-11-04T00:00:00"/>
    <d v="1899-12-30T13:14:00"/>
    <n v="1"/>
    <s v="$3.75"/>
    <s v="$3.75"/>
    <x v="1"/>
  </r>
  <r>
    <n v="14412"/>
    <s v="C574499"/>
    <n v="23404"/>
    <s v="HOME SWEET HOME BLACKBOARD"/>
    <d v="2011-11-04T00:00:00"/>
    <d v="1899-12-30T13:14:00"/>
    <n v="1"/>
    <s v="$4.95"/>
    <s v="$4.95"/>
    <x v="1"/>
  </r>
  <r>
    <n v="14842"/>
    <s v="C574493"/>
    <n v="23235"/>
    <s v="STORAGE TIN VINTAGE LEAF"/>
    <d v="2011-11-04T00:00:00"/>
    <d v="1899-12-30T13:09:00"/>
    <n v="1"/>
    <s v="$2.89"/>
    <s v="$2.89"/>
    <x v="1"/>
  </r>
  <r>
    <n v="14842"/>
    <s v="C574493"/>
    <n v="23375"/>
    <s v="50'S CHRISTMAS PAPER GIFT BAG"/>
    <d v="2011-11-04T00:00:00"/>
    <d v="1899-12-30T13:09:00"/>
    <n v="1"/>
    <s v="$0.82"/>
    <s v="$0.82"/>
    <x v="1"/>
  </r>
  <r>
    <n v="14842"/>
    <s v="C574493"/>
    <n v="23117"/>
    <s v="POPPY FIELDS CHOPPING BOARD"/>
    <d v="2011-11-04T00:00:00"/>
    <d v="1899-12-30T13:09:00"/>
    <n v="1"/>
    <s v="$4.95"/>
    <s v="$4.95"/>
    <x v="1"/>
  </r>
  <r>
    <n v="14842"/>
    <s v="C574493"/>
    <n v="23113"/>
    <s v="PANTRY CHOPPING BOARD"/>
    <d v="2011-11-04T00:00:00"/>
    <d v="1899-12-30T13:09:00"/>
    <n v="1"/>
    <s v="$4.95"/>
    <s v="$4.95"/>
    <x v="1"/>
  </r>
  <r>
    <n v="14842"/>
    <s v="C574493"/>
    <n v="22424"/>
    <s v="ENAMEL BREAD BIN CREAM"/>
    <d v="2011-11-04T00:00:00"/>
    <d v="1899-12-30T13:09:00"/>
    <n v="1"/>
    <s v="$12.75"/>
    <s v="$12.75"/>
    <x v="1"/>
  </r>
  <r>
    <n v="15110"/>
    <s v="C574510"/>
    <n v="22360"/>
    <s v="GLASS JAR ENGLISH CONFECTIONERY"/>
    <d v="2011-11-04T00:00:00"/>
    <d v="1899-12-30T13:25:00"/>
    <n v="1"/>
    <s v="$2.95"/>
    <s v="$2.95"/>
    <x v="1"/>
  </r>
  <r>
    <n v="15110"/>
    <s v="C574510"/>
    <n v="22360"/>
    <s v="GLASS JAR ENGLISH CONFECTIONERY"/>
    <d v="2011-11-04T00:00:00"/>
    <d v="1899-12-30T13:25:00"/>
    <n v="1"/>
    <s v="$2.95"/>
    <s v="$2.95"/>
    <x v="1"/>
  </r>
  <r>
    <n v="15159"/>
    <s v="C574515"/>
    <n v="22698"/>
    <s v="PINK REGENCY TEACUP AND SAUCER"/>
    <d v="2011-11-04T00:00:00"/>
    <d v="1899-12-30T13:38:00"/>
    <n v="1"/>
    <s v="$2.95"/>
    <s v="$2.95"/>
    <x v="1"/>
  </r>
  <r>
    <n v="15159"/>
    <s v="C574515"/>
    <n v="22187"/>
    <s v="GREEN CHRISTMAS TREE CARD HOLDER"/>
    <d v="2011-11-04T00:00:00"/>
    <d v="1899-12-30T13:38:00"/>
    <n v="1"/>
    <s v="$1.95"/>
    <s v="$1.95"/>
    <x v="1"/>
  </r>
  <r>
    <n v="15159"/>
    <s v="C574515"/>
    <n v="22186"/>
    <s v="RED STAR CARD HOLDER"/>
    <d v="2011-11-04T00:00:00"/>
    <d v="1899-12-30T13:38:00"/>
    <n v="1"/>
    <s v="$1.95"/>
    <s v="$1.95"/>
    <x v="1"/>
  </r>
  <r>
    <n v="15159"/>
    <s v="C574515"/>
    <s v="79191C"/>
    <s v="RETRO PLASTIC ELEPHANT TRAY"/>
    <d v="2011-11-04T00:00:00"/>
    <d v="1899-12-30T13:38:00"/>
    <n v="12"/>
    <s v="$0.85"/>
    <s v="$10.2"/>
    <x v="1"/>
  </r>
  <r>
    <n v="15159"/>
    <s v="C574515"/>
    <s v="79191B"/>
    <s v="RETRO PLASTIC POLKA TRAY"/>
    <d v="2011-11-04T00:00:00"/>
    <d v="1899-12-30T13:38:00"/>
    <n v="12"/>
    <s v="$0.85"/>
    <s v="$10.2"/>
    <x v="1"/>
  </r>
  <r>
    <n v="15187"/>
    <s v="C574558"/>
    <n v="22946"/>
    <s v="WOODEN ADVENT CALENDAR CREAM"/>
    <d v="2011-11-04T00:00:00"/>
    <d v="1899-12-30T15:48:00"/>
    <n v="6"/>
    <s v="$12.75"/>
    <s v="$76.5"/>
    <x v="1"/>
  </r>
  <r>
    <n v="15345"/>
    <s v="C574507"/>
    <n v="22699"/>
    <s v="ROSES REGENCY TEACUP AND SAUCER"/>
    <d v="2011-11-04T00:00:00"/>
    <d v="1899-12-30T13:24:00"/>
    <n v="1"/>
    <s v="$2.95"/>
    <s v="$2.95"/>
    <x v="1"/>
  </r>
  <r>
    <n v="15345"/>
    <s v="C574507"/>
    <n v="22697"/>
    <s v="GREEN REGENCY TEACUP AND SAUCER"/>
    <d v="2011-11-04T00:00:00"/>
    <d v="1899-12-30T13:24:00"/>
    <n v="1"/>
    <s v="$2.95"/>
    <s v="$2.95"/>
    <x v="1"/>
  </r>
  <r>
    <n v="15345"/>
    <s v="C574507"/>
    <n v="23462"/>
    <s v="ROCOCO WALL MIRROR WHITE"/>
    <d v="2011-11-04T00:00:00"/>
    <d v="1899-12-30T13:24:00"/>
    <n v="1"/>
    <s v="$19.95"/>
    <s v="$19.95"/>
    <x v="1"/>
  </r>
  <r>
    <n v="15468"/>
    <s v="C574494"/>
    <n v="85048"/>
    <s v="15CM CHRISTMAS GLASS BALL 20 LIGHTS"/>
    <d v="2011-11-04T00:00:00"/>
    <d v="1899-12-30T13:11:00"/>
    <n v="1"/>
    <s v="$7.95"/>
    <s v="$7.95"/>
    <x v="1"/>
  </r>
  <r>
    <n v="15482"/>
    <s v="C574584"/>
    <n v="82486"/>
    <s v="3 DRAWER ANTIQUE WHITE WOOD CABINET"/>
    <d v="2011-11-04T00:00:00"/>
    <d v="1899-12-30T18:11:00"/>
    <n v="24"/>
    <s v="$8.15"/>
    <s v="$195.6"/>
    <x v="1"/>
  </r>
  <r>
    <n v="15482"/>
    <s v="C574584"/>
    <n v="22423"/>
    <s v="REGENCY CAKESTAND 3 TIER"/>
    <d v="2011-11-04T00:00:00"/>
    <d v="1899-12-30T18:11:00"/>
    <n v="24"/>
    <s v="$10.95"/>
    <s v="$262.8"/>
    <x v="1"/>
  </r>
  <r>
    <n v="15809"/>
    <s v="C574473"/>
    <n v="21993"/>
    <s v="FLORAL FOLK STATIONERY SET"/>
    <d v="2011-11-04T00:00:00"/>
    <d v="1899-12-30T12:05:00"/>
    <n v="12"/>
    <s v="$1.25"/>
    <s v="$15"/>
    <x v="1"/>
  </r>
  <r>
    <n v="15809"/>
    <s v="C574473"/>
    <n v="23234"/>
    <s v="BISCUIT TIN VINTAGE CHRISTMAS"/>
    <d v="2011-11-04T00:00:00"/>
    <d v="1899-12-30T12:05:00"/>
    <n v="6"/>
    <s v="$2.89"/>
    <s v="$17.34"/>
    <x v="1"/>
  </r>
  <r>
    <n v="15809"/>
    <s v="C574473"/>
    <n v="23084"/>
    <s v="RABBIT NIGHT LIGHT"/>
    <d v="2011-11-04T00:00:00"/>
    <d v="1899-12-30T12:05:00"/>
    <n v="6"/>
    <s v="$2.08"/>
    <s v="$12.48"/>
    <x v="1"/>
  </r>
  <r>
    <n v="15809"/>
    <s v="C574473"/>
    <n v="23497"/>
    <s v="CLASSIC CHROME BICYCLE BELL"/>
    <d v="2011-11-04T00:00:00"/>
    <d v="1899-12-30T12:05:00"/>
    <n v="12"/>
    <s v="$1.45"/>
    <s v="$17.4"/>
    <x v="1"/>
  </r>
  <r>
    <n v="16014"/>
    <s v="C574424"/>
    <n v="23322"/>
    <s v="LARGE WHITE HEART OF WICKER"/>
    <d v="2011-11-04T00:00:00"/>
    <d v="1899-12-30T11:23:00"/>
    <n v="1"/>
    <s v="$2.95"/>
    <s v="$2.95"/>
    <x v="1"/>
  </r>
  <r>
    <n v="16014"/>
    <s v="C574424"/>
    <n v="22141"/>
    <s v="CHRISTMAS CRAFT TREE TOP ANGEL"/>
    <d v="2011-11-04T00:00:00"/>
    <d v="1899-12-30T11:23:00"/>
    <n v="1"/>
    <s v="$2.10"/>
    <s v="$2.1"/>
    <x v="1"/>
  </r>
  <r>
    <n v="16191"/>
    <s v="C574503"/>
    <n v="22178"/>
    <s v="VICTORIAN GLASS HANGING T-LIGHT"/>
    <d v="2011-11-04T00:00:00"/>
    <d v="1899-12-30T13:19:00"/>
    <n v="1"/>
    <s v="$1.95"/>
    <s v="$1.95"/>
    <x v="1"/>
  </r>
  <r>
    <n v="16191"/>
    <s v="C574503"/>
    <n v="23567"/>
    <s v="EGG CUP HENRIETTA HEN PINK"/>
    <d v="2011-11-04T00:00:00"/>
    <d v="1899-12-30T13:19:00"/>
    <n v="1"/>
    <s v="$1.25"/>
    <s v="$1.25"/>
    <x v="1"/>
  </r>
  <r>
    <n v="16637"/>
    <s v="C574350"/>
    <n v="23222"/>
    <s v="CHRISTMAS TREE HANGING GOLD"/>
    <d v="2011-11-04T00:00:00"/>
    <d v="1899-12-30T10:36:00"/>
    <n v="12"/>
    <s v="$0.83"/>
    <s v="$9.96"/>
    <x v="1"/>
  </r>
  <r>
    <n v="16637"/>
    <s v="C574350"/>
    <n v="23224"/>
    <s v="CHERUB HEART DECORATION GOLD"/>
    <d v="2011-11-04T00:00:00"/>
    <d v="1899-12-30T10:36:00"/>
    <n v="12"/>
    <s v="$0.83"/>
    <s v="$9.96"/>
    <x v="1"/>
  </r>
  <r>
    <n v="16637"/>
    <s v="C574350"/>
    <n v="23225"/>
    <s v="CHERUB HEART DECORATION SILVER"/>
    <d v="2011-11-04T00:00:00"/>
    <d v="1899-12-30T10:36:00"/>
    <n v="12"/>
    <s v="$0.83"/>
    <s v="$9.96"/>
    <x v="1"/>
  </r>
  <r>
    <n v="16656"/>
    <s v="C574492"/>
    <n v="22725"/>
    <s v="ALARM CLOCK BAKELIKE CHOCOLATE"/>
    <d v="2011-11-04T00:00:00"/>
    <d v="1899-12-30T13:06:00"/>
    <n v="1"/>
    <s v="$3.75"/>
    <s v="$3.75"/>
    <x v="1"/>
  </r>
  <r>
    <n v="17109"/>
    <s v="C574517"/>
    <n v="22720"/>
    <s v="SET OF 3 CAKE TINS PANTRY DESIGN"/>
    <d v="2011-11-04T00:00:00"/>
    <d v="1899-12-30T13:40:00"/>
    <n v="1"/>
    <s v="$4.95"/>
    <s v="$4.95"/>
    <x v="1"/>
  </r>
  <r>
    <n v="17434"/>
    <s v="C574504"/>
    <n v="22487"/>
    <s v="WHITE WOOD GARDEN PLANT LADDER"/>
    <d v="2011-11-04T00:00:00"/>
    <d v="1899-12-30T13:20:00"/>
    <n v="1"/>
    <s v="$9.95"/>
    <s v="$9.95"/>
    <x v="1"/>
  </r>
  <r>
    <n v="17690"/>
    <s v="C574472"/>
    <n v="22791"/>
    <s v="T-LIGHT GLASS FLUTED ANTIQUE"/>
    <d v="2011-11-04T00:00:00"/>
    <d v="1899-12-30T12:01:00"/>
    <n v="1"/>
    <s v="$1.25"/>
    <s v="$1.25"/>
    <x v="1"/>
  </r>
  <r>
    <n v="17841"/>
    <s v="C574524"/>
    <n v="84929"/>
    <s v="ASSTD FRUIT+FLOWERS FRIDGE MAGNETS"/>
    <d v="2011-11-04T00:00:00"/>
    <d v="1899-12-30T13:53:00"/>
    <n v="1"/>
    <s v="$0.19"/>
    <s v="$0.19"/>
    <x v="1"/>
  </r>
  <r>
    <n v="17841"/>
    <s v="C574524"/>
    <n v="22893"/>
    <s v="MINI CAKE STAND T-LIGHT HOLDER"/>
    <d v="2011-11-04T00:00:00"/>
    <d v="1899-12-30T13:53:00"/>
    <n v="6"/>
    <s v="$0.42"/>
    <s v="$2.52"/>
    <x v="1"/>
  </r>
  <r>
    <n v="17841"/>
    <s v="C574524"/>
    <n v="23264"/>
    <s v="SET OF 3 WOODEN SLEIGH DECORATIONS"/>
    <d v="2011-11-04T00:00:00"/>
    <d v="1899-12-30T13:53:00"/>
    <n v="1"/>
    <s v="$1.25"/>
    <s v="$1.25"/>
    <x v="1"/>
  </r>
  <r>
    <n v="17841"/>
    <s v="C574524"/>
    <n v="22379"/>
    <s v="RECYCLING BAG RETROSPOT"/>
    <d v="2011-11-04T00:00:00"/>
    <d v="1899-12-30T13:53:00"/>
    <n v="1"/>
    <s v="$2.10"/>
    <s v="$2.1"/>
    <x v="1"/>
  </r>
  <r>
    <n v="17841"/>
    <s v="C574525"/>
    <s v="84659A"/>
    <s v="WHITE TRAVEL ALARM CLOCK"/>
    <d v="2011-11-04T00:00:00"/>
    <d v="1899-12-30T13:55:00"/>
    <n v="1"/>
    <s v="$2.55"/>
    <s v="$2.55"/>
    <x v="1"/>
  </r>
  <r>
    <n v="17841"/>
    <s v="C574524"/>
    <n v="22356"/>
    <s v="CHARLOTTE BAG PINK POLKADOT"/>
    <d v="2011-11-04T00:00:00"/>
    <d v="1899-12-30T13:53:00"/>
    <n v="1"/>
    <s v="$0.85"/>
    <s v="$0.85"/>
    <x v="1"/>
  </r>
  <r>
    <n v="18044"/>
    <s v="C574548"/>
    <n v="22699"/>
    <s v="ROSES REGENCY TEACUP AND SAUCER"/>
    <d v="2011-11-04T00:00:00"/>
    <d v="1899-12-30T15:11:00"/>
    <n v="1"/>
    <s v="$2.95"/>
    <s v="$2.95"/>
    <x v="1"/>
  </r>
  <r>
    <n v="14502"/>
    <s v="C574712"/>
    <n v="21539"/>
    <s v="RED RETROSPOT BUTTER DISH"/>
    <d v="2011-11-06T00:00:00"/>
    <d v="1899-12-30T14:25:00"/>
    <n v="1"/>
    <s v="$4.95"/>
    <s v="$4.95"/>
    <x v="1"/>
  </r>
  <r>
    <n v="14502"/>
    <s v="C574712"/>
    <n v="23407"/>
    <s v="SET OF 2 TRAYS HOME SWEET HOME"/>
    <d v="2011-11-06T00:00:00"/>
    <d v="1899-12-30T14:25:00"/>
    <n v="1"/>
    <s v="$9.95"/>
    <s v="$9.95"/>
    <x v="1"/>
  </r>
  <r>
    <n v="14502"/>
    <s v="C574712"/>
    <n v="22393"/>
    <s v="PAPERWEIGHT VINTAGE COLLAGE"/>
    <d v="2011-11-06T00:00:00"/>
    <d v="1899-12-30T14:25:00"/>
    <n v="1"/>
    <s v="$2.55"/>
    <s v="$2.55"/>
    <x v="1"/>
  </r>
  <r>
    <n v="14502"/>
    <s v="C574712"/>
    <n v="22778"/>
    <s v="GLASS CLOCHE SMALL"/>
    <d v="2011-11-06T00:00:00"/>
    <d v="1899-12-30T14:25:00"/>
    <n v="1"/>
    <s v="$3.95"/>
    <s v="$3.95"/>
    <x v="1"/>
  </r>
  <r>
    <n v="15426"/>
    <s v="C574658"/>
    <n v="21155"/>
    <s v="RED RETROSPOT PEG BAG"/>
    <d v="2011-11-06T00:00:00"/>
    <d v="1899-12-30T11:44:00"/>
    <n v="1"/>
    <s v="$2.55"/>
    <s v="$2.55"/>
    <x v="1"/>
  </r>
  <r>
    <n v="15426"/>
    <s v="C574658"/>
    <n v="20728"/>
    <s v="LUNCH BAG CARS BLUE"/>
    <d v="2011-11-06T00:00:00"/>
    <d v="1899-12-30T11:44:00"/>
    <n v="1"/>
    <s v="$1.65"/>
    <s v="$1.65"/>
    <x v="1"/>
  </r>
  <r>
    <n v="15426"/>
    <s v="C574658"/>
    <n v="22384"/>
    <s v="LUNCH BAG PINK POLKADOT"/>
    <d v="2011-11-06T00:00:00"/>
    <d v="1899-12-30T11:44:00"/>
    <n v="1"/>
    <s v="$1.65"/>
    <s v="$1.65"/>
    <x v="1"/>
  </r>
  <r>
    <n v="15426"/>
    <s v="C574658"/>
    <n v="22662"/>
    <s v="LUNCH BAG DOLLY GIRL DESIGN"/>
    <d v="2011-11-06T00:00:00"/>
    <d v="1899-12-30T11:44:00"/>
    <n v="1"/>
    <s v="$1.65"/>
    <s v="$1.65"/>
    <x v="1"/>
  </r>
  <r>
    <n v="15426"/>
    <s v="C574658"/>
    <n v="22383"/>
    <s v="LUNCH BAG SUKI DESIGN"/>
    <d v="2011-11-06T00:00:00"/>
    <d v="1899-12-30T11:44:00"/>
    <n v="1"/>
    <s v="$1.65"/>
    <s v="$1.65"/>
    <x v="1"/>
  </r>
  <r>
    <n v="12597"/>
    <s v="C574894"/>
    <n v="20914"/>
    <s v="SET/5 RED RETROSPOT LID GLASS BOWLS"/>
    <d v="2011-11-07T00:00:00"/>
    <d v="1899-12-30T14:43:00"/>
    <n v="6"/>
    <s v="$2.95"/>
    <s v="$17.7"/>
    <x v="9"/>
  </r>
  <r>
    <n v="12597"/>
    <s v="C574894"/>
    <n v="23236"/>
    <s v="STORAGE TIN VINTAGE DOILY"/>
    <d v="2011-11-07T00:00:00"/>
    <d v="1899-12-30T14:43:00"/>
    <n v="1"/>
    <s v="$2.89"/>
    <s v="$2.89"/>
    <x v="9"/>
  </r>
  <r>
    <n v="12597"/>
    <s v="C574894"/>
    <n v="22553"/>
    <s v="PLASTERS IN TIN SKULLS"/>
    <d v="2011-11-07T00:00:00"/>
    <d v="1899-12-30T14:43:00"/>
    <n v="12"/>
    <s v="$1.65"/>
    <s v="$19.8"/>
    <x v="9"/>
  </r>
  <r>
    <n v="12597"/>
    <s v="C574894"/>
    <n v="22554"/>
    <s v="PLASTERS IN TIN WOODLAND ANIMALS"/>
    <d v="2011-11-07T00:00:00"/>
    <d v="1899-12-30T14:43:00"/>
    <n v="12"/>
    <s v="$1.65"/>
    <s v="$19.8"/>
    <x v="9"/>
  </r>
  <r>
    <n v="12597"/>
    <s v="C574894"/>
    <n v="23661"/>
    <s v="MILK MAIDS MUG"/>
    <d v="2011-11-07T00:00:00"/>
    <d v="1899-12-30T14:43:00"/>
    <n v="12"/>
    <s v="$1.65"/>
    <s v="$19.8"/>
    <x v="9"/>
  </r>
  <r>
    <n v="12597"/>
    <s v="C574894"/>
    <n v="23458"/>
    <s v="DOLLY CABINET 3 DRAWERS"/>
    <d v="2011-11-07T00:00:00"/>
    <d v="1899-12-30T14:43:00"/>
    <n v="1"/>
    <s v="$14.95"/>
    <s v="$14.95"/>
    <x v="9"/>
  </r>
  <r>
    <n v="14606"/>
    <s v="C574886"/>
    <n v="23169"/>
    <s v="CLASSIC GLASS COOKIE JAR"/>
    <d v="2011-11-07T00:00:00"/>
    <d v="1899-12-30T14:07:00"/>
    <n v="1"/>
    <s v="$3.75"/>
    <s v="$3.75"/>
    <x v="1"/>
  </r>
  <r>
    <n v="15502"/>
    <s v="C574922"/>
    <n v="22632"/>
    <s v="HAND WARMER RED RETROSPOT"/>
    <d v="2011-11-07T00:00:00"/>
    <d v="1899-12-30T16:39:00"/>
    <n v="6"/>
    <s v="$2.10"/>
    <s v="$12.6"/>
    <x v="1"/>
  </r>
  <r>
    <n v="15502"/>
    <s v="C574922"/>
    <n v="22867"/>
    <s v="HAND WARMER BIRD DESIGN"/>
    <d v="2011-11-07T00:00:00"/>
    <d v="1899-12-30T16:39:00"/>
    <n v="12"/>
    <s v="$2.10"/>
    <s v="$25.2"/>
    <x v="1"/>
  </r>
  <r>
    <n v="15502"/>
    <s v="C574922"/>
    <n v="23159"/>
    <s v="SET OF 5 PANCAKE DAY MAGNETS"/>
    <d v="2011-11-07T00:00:00"/>
    <d v="1899-12-30T16:39:00"/>
    <n v="12"/>
    <s v="$2.08"/>
    <s v="$24.96"/>
    <x v="1"/>
  </r>
  <r>
    <n v="15502"/>
    <s v="C574922"/>
    <n v="23158"/>
    <s v="SET OF 5 LUCKY CAT MAGNETS"/>
    <d v="2011-11-07T00:00:00"/>
    <d v="1899-12-30T16:39:00"/>
    <n v="12"/>
    <s v="$2.08"/>
    <s v="$24.96"/>
    <x v="1"/>
  </r>
  <r>
    <n v="15502"/>
    <s v="C574922"/>
    <n v="23154"/>
    <s v="SET OF 4 JAM JAR MAGNETS"/>
    <d v="2011-11-07T00:00:00"/>
    <d v="1899-12-30T16:39:00"/>
    <n v="12"/>
    <s v="$2.08"/>
    <s v="$24.96"/>
    <x v="1"/>
  </r>
  <r>
    <n v="15502"/>
    <s v="C574922"/>
    <n v="22659"/>
    <s v="LUNCH BOX I LOVE LONDON"/>
    <d v="2011-11-07T00:00:00"/>
    <d v="1899-12-30T16:39:00"/>
    <n v="12"/>
    <s v="$1.95"/>
    <s v="$23.4"/>
    <x v="1"/>
  </r>
  <r>
    <n v="15502"/>
    <s v="C574922"/>
    <n v="22631"/>
    <s v="CIRCUS PARADE LUNCH BOX"/>
    <d v="2011-11-07T00:00:00"/>
    <d v="1899-12-30T16:39:00"/>
    <n v="12"/>
    <s v="$1.95"/>
    <s v="$23.4"/>
    <x v="1"/>
  </r>
  <r>
    <n v="15502"/>
    <s v="C574922"/>
    <n v="23161"/>
    <s v="REGENCY CAKE FORK"/>
    <d v="2011-11-07T00:00:00"/>
    <d v="1899-12-30T16:39:00"/>
    <n v="12"/>
    <s v="$1.25"/>
    <s v="$15"/>
    <x v="1"/>
  </r>
  <r>
    <n v="15502"/>
    <s v="C574922"/>
    <n v="22633"/>
    <s v="HAND WARMER UNION JACK"/>
    <d v="2011-11-07T00:00:00"/>
    <d v="1899-12-30T16:39:00"/>
    <n v="6"/>
    <s v="$2.10"/>
    <s v="$12.6"/>
    <x v="1"/>
  </r>
  <r>
    <n v="16678"/>
    <s v="C574825"/>
    <n v="22960"/>
    <s v="JAM MAKING SET WITH JARS"/>
    <d v="2011-11-07T00:00:00"/>
    <d v="1899-12-30T10:58:00"/>
    <n v="1"/>
    <s v="$4.25"/>
    <s v="$4.25"/>
    <x v="1"/>
  </r>
  <r>
    <n v="16678"/>
    <s v="C574825"/>
    <n v="22900"/>
    <s v="SET 2 TEA TOWELS I LOVE LONDON"/>
    <d v="2011-11-07T00:00:00"/>
    <d v="1899-12-30T10:58:00"/>
    <n v="12"/>
    <s v="$3.25"/>
    <s v="$39"/>
    <x v="1"/>
  </r>
  <r>
    <n v="12471"/>
    <s v="C575150"/>
    <n v="23347"/>
    <s v="I LOVE LONDON BEAKER"/>
    <d v="2011-11-08T00:00:00"/>
    <d v="1899-12-30T16:05:00"/>
    <n v="12"/>
    <s v="$1.25"/>
    <s v="$15"/>
    <x v="0"/>
  </r>
  <r>
    <n v="12471"/>
    <s v="C575150"/>
    <n v="23291"/>
    <s v="DOLLY GIRL CHILDRENS CUP"/>
    <d v="2011-11-08T00:00:00"/>
    <d v="1899-12-30T16:05:00"/>
    <n v="1"/>
    <s v="$1.25"/>
    <s v="$1.25"/>
    <x v="0"/>
  </r>
  <r>
    <n v="12471"/>
    <s v="C575150"/>
    <n v="23289"/>
    <s v="DOLLY GIRL CHILDRENS BOWL"/>
    <d v="2011-11-08T00:00:00"/>
    <d v="1899-12-30T16:05:00"/>
    <n v="1"/>
    <s v="$1.25"/>
    <s v="$1.25"/>
    <x v="0"/>
  </r>
  <r>
    <n v="12471"/>
    <s v="C575150"/>
    <n v="23245"/>
    <s v="SET OF 3 REGENCY CAKE TINS"/>
    <d v="2011-11-08T00:00:00"/>
    <d v="1899-12-30T16:05:00"/>
    <n v="6"/>
    <s v="$4.15"/>
    <s v="$24.9"/>
    <x v="0"/>
  </r>
  <r>
    <n v="12472"/>
    <s v="C575064"/>
    <n v="23494"/>
    <s v="VINTAGE DOILY DELUXE SEWING KIT"/>
    <d v="2011-11-08T00:00:00"/>
    <d v="1899-12-30T12:39:00"/>
    <n v="1"/>
    <s v="$5.95"/>
    <s v="$5.95"/>
    <x v="0"/>
  </r>
  <r>
    <n v="12472"/>
    <s v="C575064"/>
    <n v="22212"/>
    <s v="FOUR HOOK  WHITE LOVEBIRDS"/>
    <d v="2011-11-08T00:00:00"/>
    <d v="1899-12-30T12:39:00"/>
    <n v="1"/>
    <s v="$2.10"/>
    <s v="$2.1"/>
    <x v="0"/>
  </r>
  <r>
    <n v="12472"/>
    <s v="C575064"/>
    <n v="21669"/>
    <s v="BLUE STRIPE CERAMIC DRAWER KNOB"/>
    <d v="2011-11-08T00:00:00"/>
    <d v="1899-12-30T12:39:00"/>
    <n v="1"/>
    <s v="$1.45"/>
    <s v="$1.45"/>
    <x v="0"/>
  </r>
  <r>
    <n v="12472"/>
    <s v="C575064"/>
    <n v="20749"/>
    <s v="ASSORTED COLOUR MINI CASES"/>
    <d v="2011-11-08T00:00:00"/>
    <d v="1899-12-30T12:39:00"/>
    <n v="1"/>
    <s v="$7.95"/>
    <s v="$7.95"/>
    <x v="0"/>
  </r>
  <r>
    <n v="12483"/>
    <s v="C575081"/>
    <n v="22633"/>
    <s v="HAND WARMER UNION JACK"/>
    <d v="2011-11-08T00:00:00"/>
    <d v="1899-12-30T13:30:00"/>
    <n v="1"/>
    <s v="$2.10"/>
    <s v="$2.1"/>
    <x v="21"/>
  </r>
  <r>
    <n v="12613"/>
    <s v="C575082"/>
    <n v="22720"/>
    <s v="SET OF 3 CAKE TINS PANTRY DESIGN"/>
    <d v="2011-11-08T00:00:00"/>
    <d v="1899-12-30T13:30:00"/>
    <n v="1"/>
    <s v="$4.95"/>
    <s v="$4.95"/>
    <x v="0"/>
  </r>
  <r>
    <n v="12613"/>
    <s v="C575082"/>
    <n v="23243"/>
    <s v="SET OF TEA COFFEE SUGAR TINS PANTRY"/>
    <d v="2011-11-08T00:00:00"/>
    <d v="1899-12-30T13:30:00"/>
    <n v="1"/>
    <s v="$4.95"/>
    <s v="$4.95"/>
    <x v="0"/>
  </r>
  <r>
    <n v="12613"/>
    <s v="C575082"/>
    <s v="79191C"/>
    <s v="RETRO PLASTIC ELEPHANT TRAY"/>
    <d v="2011-11-08T00:00:00"/>
    <d v="1899-12-30T13:30:00"/>
    <n v="12"/>
    <s v="$0.85"/>
    <s v="$10.2"/>
    <x v="0"/>
  </r>
  <r>
    <n v="12613"/>
    <s v="C575082"/>
    <n v="22352"/>
    <s v="LUNCH BOX WITH CUTLERY RETROSPOT"/>
    <d v="2011-11-08T00:00:00"/>
    <d v="1899-12-30T13:30:00"/>
    <n v="1"/>
    <s v="$2.55"/>
    <s v="$2.55"/>
    <x v="0"/>
  </r>
  <r>
    <n v="12613"/>
    <s v="C575082"/>
    <n v="22978"/>
    <s v="PANTRY ROLLING PIN"/>
    <d v="2011-11-08T00:00:00"/>
    <d v="1899-12-30T13:30:00"/>
    <n v="6"/>
    <s v="$3.75"/>
    <s v="$22.5"/>
    <x v="0"/>
  </r>
  <r>
    <n v="12613"/>
    <s v="C575082"/>
    <n v="22558"/>
    <s v="CLOTHES PEGS RETROSPOT PACK 24"/>
    <d v="2011-11-08T00:00:00"/>
    <d v="1899-12-30T13:30:00"/>
    <n v="6"/>
    <s v="$1.65"/>
    <s v="$9.9"/>
    <x v="0"/>
  </r>
  <r>
    <n v="12613"/>
    <s v="C575082"/>
    <n v="22492"/>
    <s v="MINI PAINT SET VINTAGE"/>
    <d v="2011-11-08T00:00:00"/>
    <d v="1899-12-30T13:30:00"/>
    <n v="12"/>
    <s v="$0.65"/>
    <s v="$7.8"/>
    <x v="0"/>
  </r>
  <r>
    <n v="13709"/>
    <s v="C575155"/>
    <s v="90176A"/>
    <s v="CLASSIC DIAMANTE NECKLACE JET"/>
    <d v="2011-11-08T00:00:00"/>
    <d v="1899-12-30T16:17:00"/>
    <n v="1"/>
    <s v="$7.50"/>
    <s v="$7.5"/>
    <x v="1"/>
  </r>
  <r>
    <n v="13709"/>
    <s v="C575155"/>
    <s v="90176D"/>
    <s v="DIAMANTE NECKLACE PURPLE"/>
    <d v="2011-11-08T00:00:00"/>
    <d v="1899-12-30T16:17:00"/>
    <n v="1"/>
    <s v="$7.50"/>
    <s v="$7.5"/>
    <x v="1"/>
  </r>
  <r>
    <n v="13709"/>
    <s v="C575155"/>
    <n v="22666"/>
    <s v="RECIPE BOX PANTRY YELLOW DESIGN"/>
    <d v="2011-11-08T00:00:00"/>
    <d v="1899-12-30T16:17:00"/>
    <n v="1"/>
    <s v="$2.95"/>
    <s v="$2.95"/>
    <x v="1"/>
  </r>
  <r>
    <n v="14232"/>
    <s v="C575052"/>
    <n v="20727"/>
    <s v="LUNCH BAG  BLACK SKULL."/>
    <d v="2011-11-08T00:00:00"/>
    <d v="1899-12-30T12:17:00"/>
    <n v="1"/>
    <s v="$1.65"/>
    <s v="$1.65"/>
    <x v="1"/>
  </r>
  <r>
    <n v="14911"/>
    <s v="C575079"/>
    <n v="22452"/>
    <s v="MEASURING TAPE BABUSHKA PINK"/>
    <d v="2011-11-08T00:00:00"/>
    <d v="1899-12-30T13:28:00"/>
    <n v="1"/>
    <s v="$2.95"/>
    <s v="$2.95"/>
    <x v="2"/>
  </r>
  <r>
    <n v="14911"/>
    <s v="C575160"/>
    <n v="23247"/>
    <s v="BISCUIT TIN 50'S CHRISTMAS"/>
    <d v="2011-11-08T00:00:00"/>
    <d v="1899-12-30T16:23:00"/>
    <n v="1"/>
    <s v="$2.89"/>
    <s v="$2.89"/>
    <x v="2"/>
  </r>
  <r>
    <n v="14948"/>
    <s v="C575044"/>
    <n v="22666"/>
    <s v="RECIPE BOX PANTRY YELLOW DESIGN"/>
    <d v="2011-11-08T00:00:00"/>
    <d v="1899-12-30T12:07:00"/>
    <n v="12"/>
    <s v="$2.95"/>
    <s v="$35.4"/>
    <x v="1"/>
  </r>
  <r>
    <n v="15005"/>
    <s v="C575035"/>
    <n v="22197"/>
    <s v="POPCORN HOLDER"/>
    <d v="2011-11-08T00:00:00"/>
    <d v="1899-12-30T11:38:00"/>
    <n v="1"/>
    <s v="$0.85"/>
    <s v="$0.85"/>
    <x v="1"/>
  </r>
  <r>
    <n v="15005"/>
    <s v="C575035"/>
    <n v="22320"/>
    <s v="BIRDS MOBILE VINTAGE DESIGN"/>
    <d v="2011-11-08T00:00:00"/>
    <d v="1899-12-30T11:38:00"/>
    <n v="1"/>
    <s v="$5.95"/>
    <s v="$5.95"/>
    <x v="1"/>
  </r>
  <r>
    <n v="15005"/>
    <s v="C575035"/>
    <n v="22066"/>
    <s v="LOVE HEART TRINKET POT"/>
    <d v="2011-11-08T00:00:00"/>
    <d v="1899-12-30T11:38:00"/>
    <n v="1"/>
    <s v="$0.39"/>
    <s v="$0.39"/>
    <x v="1"/>
  </r>
  <r>
    <n v="15005"/>
    <s v="C575035"/>
    <n v="37447"/>
    <s v="CERAMIC CAKE DESIGN SPOTTED PLATE"/>
    <d v="2011-11-08T00:00:00"/>
    <d v="1899-12-30T11:38:00"/>
    <n v="1"/>
    <s v="$1.49"/>
    <s v="$1.49"/>
    <x v="1"/>
  </r>
  <r>
    <n v="15005"/>
    <s v="C575035"/>
    <n v="20728"/>
    <s v="LUNCH BAG CARS BLUE"/>
    <d v="2011-11-08T00:00:00"/>
    <d v="1899-12-30T11:38:00"/>
    <n v="1"/>
    <s v="$1.65"/>
    <s v="$1.65"/>
    <x v="1"/>
  </r>
  <r>
    <n v="15005"/>
    <s v="C575035"/>
    <n v="22720"/>
    <s v="SET OF 3 CAKE TINS PANTRY DESIGN"/>
    <d v="2011-11-08T00:00:00"/>
    <d v="1899-12-30T11:38:00"/>
    <n v="1"/>
    <s v="$4.95"/>
    <s v="$4.95"/>
    <x v="1"/>
  </r>
  <r>
    <n v="15066"/>
    <s v="C574955"/>
    <n v="22423"/>
    <s v="REGENCY CAKESTAND 3 TIER"/>
    <d v="2011-11-08T00:00:00"/>
    <d v="1899-12-30T09:56:00"/>
    <n v="1"/>
    <s v="$12.75"/>
    <s v="$12.75"/>
    <x v="1"/>
  </r>
  <r>
    <n v="15066"/>
    <s v="C574955"/>
    <n v="22666"/>
    <s v="RECIPE BOX PANTRY YELLOW DESIGN"/>
    <d v="2011-11-08T00:00:00"/>
    <d v="1899-12-30T09:56:00"/>
    <n v="1"/>
    <s v="$2.95"/>
    <s v="$2.95"/>
    <x v="1"/>
  </r>
  <r>
    <n v="15066"/>
    <s v="C574955"/>
    <n v="23080"/>
    <s v="RED METAL BOX TOP SECRET"/>
    <d v="2011-11-08T00:00:00"/>
    <d v="1899-12-30T09:56:00"/>
    <n v="1"/>
    <s v="$8.25"/>
    <s v="$8.25"/>
    <x v="1"/>
  </r>
  <r>
    <n v="15251"/>
    <s v="C575158"/>
    <n v="22191"/>
    <s v="IVORY DINER WALL CLOCK"/>
    <d v="2011-11-08T00:00:00"/>
    <d v="1899-12-30T16:20:00"/>
    <n v="1"/>
    <s v="$8.50"/>
    <s v="$8.5"/>
    <x v="1"/>
  </r>
  <r>
    <n v="15275"/>
    <s v="C575173"/>
    <n v="23494"/>
    <s v="VINTAGE DOILY DELUXE SEWING KIT"/>
    <d v="2011-11-08T00:00:00"/>
    <d v="1899-12-30T17:54:00"/>
    <n v="1"/>
    <s v="$5.95"/>
    <s v="$5.95"/>
    <x v="1"/>
  </r>
  <r>
    <n v="15513"/>
    <s v="C575159"/>
    <n v="23170"/>
    <s v="REGENCY TEA PLATE ROSES"/>
    <d v="2011-11-08T00:00:00"/>
    <d v="1899-12-30T16:21:00"/>
    <n v="12"/>
    <s v="$1.65"/>
    <s v="$19.8"/>
    <x v="1"/>
  </r>
  <r>
    <n v="16013"/>
    <s v="C575058"/>
    <n v="79321"/>
    <s v="CHILLI LIGHTS"/>
    <d v="2011-11-08T00:00:00"/>
    <d v="1899-12-30T12:25:00"/>
    <n v="1"/>
    <s v="$4.95"/>
    <s v="$4.95"/>
    <x v="1"/>
  </r>
  <r>
    <n v="16013"/>
    <s v="C575058"/>
    <n v="22423"/>
    <s v="REGENCY CAKESTAND 3 TIER"/>
    <d v="2011-11-08T00:00:00"/>
    <d v="1899-12-30T12:25:00"/>
    <n v="1"/>
    <s v="$10.95"/>
    <s v="$10.95"/>
    <x v="1"/>
  </r>
  <r>
    <n v="16602"/>
    <s v="C575156"/>
    <n v="22892"/>
    <s v="SET OF SALT AND PEPPER TOADSTOOLS"/>
    <d v="2011-11-08T00:00:00"/>
    <d v="1899-12-30T16:18:00"/>
    <n v="12"/>
    <s v="$1.25"/>
    <s v="$15"/>
    <x v="1"/>
  </r>
  <r>
    <n v="16764"/>
    <s v="C575042"/>
    <n v="22327"/>
    <s v="ROUND SNACK BOXES SET OF 4 SKULLS"/>
    <d v="2011-11-08T00:00:00"/>
    <d v="1899-12-30T12:05:00"/>
    <n v="1"/>
    <s v="$2.95"/>
    <s v="$2.95"/>
    <x v="1"/>
  </r>
  <r>
    <n v="16764"/>
    <s v="C575042"/>
    <n v="20914"/>
    <s v="SET/5 RED RETROSPOT LID GLASS BOWLS"/>
    <d v="2011-11-08T00:00:00"/>
    <d v="1899-12-30T12:05:00"/>
    <n v="1"/>
    <s v="$2.95"/>
    <s v="$2.95"/>
    <x v="1"/>
  </r>
  <r>
    <n v="16764"/>
    <s v="C575042"/>
    <n v="35970"/>
    <s v="ZINC FOLKART SLEIGH BELLS"/>
    <d v="2011-11-08T00:00:00"/>
    <d v="1899-12-30T12:05:00"/>
    <n v="1"/>
    <s v="$1.69"/>
    <s v="$1.69"/>
    <x v="1"/>
  </r>
  <r>
    <n v="16764"/>
    <s v="C575042"/>
    <s v="85099C"/>
    <s v="JUMBO  BAG BAROQUE BLACK WHITE"/>
    <d v="2011-11-08T00:00:00"/>
    <d v="1899-12-30T12:05:00"/>
    <n v="1"/>
    <s v="$2.08"/>
    <s v="$2.08"/>
    <x v="1"/>
  </r>
  <r>
    <n v="17289"/>
    <s v="C574999"/>
    <n v="23133"/>
    <s v="LARGE IVORY HEART WALL ORGANISER"/>
    <d v="2011-11-08T00:00:00"/>
    <d v="1899-12-30T11:06:00"/>
    <n v="1"/>
    <s v="$8.25"/>
    <s v="$8.25"/>
    <x v="1"/>
  </r>
  <r>
    <n v="17736"/>
    <s v="C575056"/>
    <s v="84078A"/>
    <s v="SET/4 WHITE RETRO STORAGE CUBES"/>
    <d v="2011-11-08T00:00:00"/>
    <d v="1899-12-30T12:24:00"/>
    <n v="1"/>
    <s v="$39.95"/>
    <s v="$39.95"/>
    <x v="1"/>
  </r>
  <r>
    <n v="18164"/>
    <s v="C575171"/>
    <n v="23355"/>
    <s v="HOT WATER BOTTLE KEEP CALM"/>
    <d v="2011-11-08T00:00:00"/>
    <d v="1899-12-30T17:49:00"/>
    <n v="1"/>
    <s v="$4.95"/>
    <s v="$4.95"/>
    <x v="1"/>
  </r>
  <r>
    <n v="18223"/>
    <s v="C574954"/>
    <n v="23235"/>
    <s v="STORAGE TIN VINTAGE LEAF"/>
    <d v="2011-11-08T00:00:00"/>
    <d v="1899-12-30T09:52:00"/>
    <n v="1"/>
    <s v="$2.89"/>
    <s v="$2.89"/>
    <x v="1"/>
  </r>
  <r>
    <n v="18223"/>
    <s v="C574954"/>
    <n v="23319"/>
    <s v="BOX OF 6 MINI 50'S CRACKERS"/>
    <d v="2011-11-08T00:00:00"/>
    <d v="1899-12-30T09:52:00"/>
    <n v="1"/>
    <s v="$2.49"/>
    <s v="$2.49"/>
    <x v="1"/>
  </r>
  <r>
    <n v="18223"/>
    <s v="C574954"/>
    <n v="22734"/>
    <s v="SET OF 6 RIBBONS VINTAGE CHRISTMAS"/>
    <d v="2011-11-08T00:00:00"/>
    <d v="1899-12-30T09:52:00"/>
    <n v="6"/>
    <s v="$2.89"/>
    <s v="$17.34"/>
    <x v="1"/>
  </r>
  <r>
    <n v="12472"/>
    <s v="C575223"/>
    <n v="22973"/>
    <s v="CHILDREN'S CIRCUS PARADE MUG"/>
    <d v="2011-11-09T00:00:00"/>
    <d v="1899-12-30T11:33:00"/>
    <n v="1"/>
    <s v="$1.65"/>
    <s v="$1.65"/>
    <x v="0"/>
  </r>
  <r>
    <n v="13623"/>
    <s v="C575257"/>
    <n v="37449"/>
    <s v="CERAMIC CAKE STAND + HANGING CAKES"/>
    <d v="2011-11-09T00:00:00"/>
    <d v="1899-12-30T11:59:00"/>
    <n v="1"/>
    <s v="$9.95"/>
    <s v="$9.95"/>
    <x v="1"/>
  </r>
  <r>
    <n v="13623"/>
    <s v="C575257"/>
    <n v="11001"/>
    <s v="ASSTD DESIGN RACING CAR PEN"/>
    <d v="2011-11-09T00:00:00"/>
    <d v="1899-12-30T11:59:00"/>
    <n v="1"/>
    <s v="$1.69"/>
    <s v="$1.69"/>
    <x v="1"/>
  </r>
  <r>
    <n v="15916"/>
    <s v="C575385"/>
    <n v="23099"/>
    <s v="FRENCH CARRIAGE LANTERN"/>
    <d v="2011-11-09T00:00:00"/>
    <d v="1899-12-30T15:19:00"/>
    <n v="1"/>
    <s v="$6.65"/>
    <s v="$6.65"/>
    <x v="1"/>
  </r>
  <r>
    <n v="15916"/>
    <s v="C575385"/>
    <n v="22119"/>
    <s v="PEACE WOODEN BLOCK LETTERS"/>
    <d v="2011-11-09T00:00:00"/>
    <d v="1899-12-30T15:19:00"/>
    <n v="1"/>
    <s v="$6.95"/>
    <s v="$6.95"/>
    <x v="1"/>
  </r>
  <r>
    <n v="15916"/>
    <s v="C575385"/>
    <n v="22784"/>
    <s v="LANTERN CREAM GAZEBO"/>
    <d v="2011-11-09T00:00:00"/>
    <d v="1899-12-30T15:19:00"/>
    <n v="1"/>
    <s v="$4.95"/>
    <s v="$4.95"/>
    <x v="1"/>
  </r>
  <r>
    <n v="12417"/>
    <s v="C575669"/>
    <n v="23462"/>
    <s v="ROCOCO WALL MIRROR WHITE"/>
    <d v="2011-11-10T00:00:00"/>
    <d v="1899-12-30T15:00:00"/>
    <n v="1"/>
    <s v="$19.95"/>
    <s v="$19.95"/>
    <x v="7"/>
  </r>
  <r>
    <n v="12952"/>
    <s v="C575664"/>
    <n v="22720"/>
    <s v="SET OF 3 CAKE TINS PANTRY DESIGN"/>
    <d v="2011-11-10T00:00:00"/>
    <d v="1899-12-30T14:53:00"/>
    <n v="1"/>
    <s v="$4.95"/>
    <s v="$4.95"/>
    <x v="1"/>
  </r>
  <r>
    <n v="13081"/>
    <s v="C575670"/>
    <s v="15044D"/>
    <s v="RED PAPER PARASOL"/>
    <d v="2011-11-10T00:00:00"/>
    <d v="1899-12-30T15:02:00"/>
    <n v="1"/>
    <s v="$2.55"/>
    <s v="$2.55"/>
    <x v="1"/>
  </r>
  <r>
    <n v="13599"/>
    <s v="C575580"/>
    <n v="23487"/>
    <s v="SWEET HEART CAKE CARRIER"/>
    <d v="2011-11-10T00:00:00"/>
    <d v="1899-12-30T11:51:00"/>
    <n v="1"/>
    <s v="$9.95"/>
    <s v="$9.95"/>
    <x v="1"/>
  </r>
  <r>
    <n v="13767"/>
    <s v="C575662"/>
    <n v="22727"/>
    <s v="ALARM CLOCK BAKELIKE RED"/>
    <d v="2011-11-10T00:00:00"/>
    <d v="1899-12-30T14:48:00"/>
    <n v="1"/>
    <s v="$3.75"/>
    <s v="$3.75"/>
    <x v="1"/>
  </r>
  <r>
    <n v="13769"/>
    <s v="C575663"/>
    <n v="21136"/>
    <s v="PAINTED METAL PEARS ASSORTED"/>
    <d v="2011-11-10T00:00:00"/>
    <d v="1899-12-30T14:52:00"/>
    <n v="1"/>
    <s v="$1.69"/>
    <s v="$1.69"/>
    <x v="1"/>
  </r>
  <r>
    <n v="13988"/>
    <s v="C575653"/>
    <n v="22306"/>
    <s v="SILVER MUG BONE CHINA TREE OF LIFE"/>
    <d v="2011-11-10T00:00:00"/>
    <d v="1899-12-30T14:28:00"/>
    <n v="1"/>
    <s v="$1.06"/>
    <s v="$1.06"/>
    <x v="1"/>
  </r>
  <r>
    <n v="14032"/>
    <s v="C575667"/>
    <n v="22441"/>
    <s v="GROW YOUR OWN BASIL IN ENAMEL MUG"/>
    <d v="2011-11-10T00:00:00"/>
    <d v="1899-12-30T14:56:00"/>
    <n v="1"/>
    <s v="$2.10"/>
    <s v="$2.1"/>
    <x v="1"/>
  </r>
  <r>
    <n v="14064"/>
    <s v="C575588"/>
    <n v="22178"/>
    <s v="VICTORIAN GLASS HANGING T-LIGHT"/>
    <d v="2011-11-10T00:00:00"/>
    <d v="1899-12-30T12:04:00"/>
    <n v="6"/>
    <s v="$1.65"/>
    <s v="$9.9"/>
    <x v="1"/>
  </r>
  <r>
    <n v="14194"/>
    <s v="C575650"/>
    <n v="22726"/>
    <s v="ALARM CLOCK BAKELIKE GREEN"/>
    <d v="2011-11-10T00:00:00"/>
    <d v="1899-12-30T14:24:00"/>
    <n v="1"/>
    <s v="$3.75"/>
    <s v="$3.75"/>
    <x v="1"/>
  </r>
  <r>
    <n v="14456"/>
    <s v="C575511"/>
    <n v="22382"/>
    <s v="LUNCH BAG SPACEBOY DESIGN"/>
    <d v="2011-11-10T00:00:00"/>
    <d v="1899-12-30T10:33:00"/>
    <n v="1"/>
    <s v="$1.65"/>
    <s v="$1.65"/>
    <x v="1"/>
  </r>
  <r>
    <n v="14606"/>
    <s v="C575537"/>
    <n v="21155"/>
    <s v="RED RETROSPOT PEG BAG"/>
    <d v="2011-11-10T00:00:00"/>
    <d v="1899-12-30T11:14:00"/>
    <n v="1"/>
    <s v="$2.55"/>
    <s v="$2.55"/>
    <x v="1"/>
  </r>
  <r>
    <n v="15785"/>
    <s v="C575590"/>
    <n v="23483"/>
    <s v="HANGING  BUTTERFLY T-LIGHT HOLDER"/>
    <d v="2011-11-10T00:00:00"/>
    <d v="1899-12-30T12:08:00"/>
    <n v="6"/>
    <s v="$1.04"/>
    <s v="$6.24"/>
    <x v="1"/>
  </r>
  <r>
    <n v="15839"/>
    <s v="C575585"/>
    <n v="21259"/>
    <s v="VICTORIAN SEWING BOX SMALL"/>
    <d v="2011-11-10T00:00:00"/>
    <d v="1899-12-30T11:57:00"/>
    <n v="1"/>
    <s v="$5.95"/>
    <s v="$5.95"/>
    <x v="1"/>
  </r>
  <r>
    <n v="16705"/>
    <s v="C575573"/>
    <n v="23252"/>
    <s v="VINTAGE RED ENAMEL TRIM JUG"/>
    <d v="2011-11-10T00:00:00"/>
    <d v="1899-12-30T11:34:00"/>
    <n v="1"/>
    <s v="$3.75"/>
    <s v="$3.75"/>
    <x v="1"/>
  </r>
  <r>
    <n v="16705"/>
    <s v="C575573"/>
    <n v="21535"/>
    <s v="RED RETROSPOT SMALL MILK JUG"/>
    <d v="2011-11-10T00:00:00"/>
    <d v="1899-12-30T11:34:00"/>
    <n v="1"/>
    <s v="$2.55"/>
    <s v="$2.55"/>
    <x v="1"/>
  </r>
  <r>
    <n v="17442"/>
    <s v="C575665"/>
    <n v="23113"/>
    <s v="PANTRY CHOPPING BOARD"/>
    <d v="2011-11-10T00:00:00"/>
    <d v="1899-12-30T14:54:00"/>
    <n v="1"/>
    <s v="$4.95"/>
    <s v="$4.95"/>
    <x v="1"/>
  </r>
  <r>
    <n v="17528"/>
    <s v="C575572"/>
    <n v="23485"/>
    <s v="BOTANICAL GARDENS WALL CLOCK"/>
    <d v="2011-11-10T00:00:00"/>
    <d v="1899-12-30T11:33:00"/>
    <n v="1"/>
    <s v="$20.80"/>
    <s v="$20.8"/>
    <x v="1"/>
  </r>
  <r>
    <n v="17528"/>
    <s v="C575572"/>
    <n v="22630"/>
    <s v="DOLLY GIRL LUNCH BOX"/>
    <d v="2011-11-10T00:00:00"/>
    <d v="1899-12-30T11:33:00"/>
    <n v="1"/>
    <s v="$1.95"/>
    <s v="$1.95"/>
    <x v="1"/>
  </r>
  <r>
    <n v="17528"/>
    <s v="C575572"/>
    <n v="21754"/>
    <s v="HOME BUILDING BLOCK WORD"/>
    <d v="2011-11-10T00:00:00"/>
    <d v="1899-12-30T11:33:00"/>
    <n v="1"/>
    <s v="$6.25"/>
    <s v="$6.25"/>
    <x v="1"/>
  </r>
  <r>
    <n v="17651"/>
    <s v="C575626"/>
    <n v="22720"/>
    <s v="SET OF 3 CAKE TINS PANTRY DESIGN"/>
    <d v="2011-11-10T00:00:00"/>
    <d v="1899-12-30T13:21:00"/>
    <n v="1"/>
    <s v="$4.95"/>
    <s v="$4.95"/>
    <x v="1"/>
  </r>
  <r>
    <n v="17651"/>
    <s v="C575626"/>
    <n v="23581"/>
    <s v="JUMBO BAG PAISLEY PARK"/>
    <d v="2011-11-10T00:00:00"/>
    <d v="1899-12-30T13:21:00"/>
    <n v="1"/>
    <s v="$2.08"/>
    <s v="$2.08"/>
    <x v="1"/>
  </r>
  <r>
    <n v="17653"/>
    <s v="C575651"/>
    <n v="22624"/>
    <s v="IVORY KITCHEN SCALES"/>
    <d v="2011-11-10T00:00:00"/>
    <d v="1899-12-30T14:26:00"/>
    <n v="1"/>
    <s v="$8.50"/>
    <s v="$8.5"/>
    <x v="1"/>
  </r>
  <r>
    <n v="17653"/>
    <s v="C575651"/>
    <n v="22617"/>
    <s v="BAKING SET SPACEBOY DESIGN"/>
    <d v="2011-11-10T00:00:00"/>
    <d v="1899-12-30T14:26:00"/>
    <n v="1"/>
    <s v="$4.95"/>
    <s v="$4.95"/>
    <x v="1"/>
  </r>
  <r>
    <n v="17653"/>
    <s v="C575651"/>
    <n v="22139"/>
    <s v="RETROSPOT TEA SET CERAMIC 11 PC"/>
    <d v="2011-11-10T00:00:00"/>
    <d v="1899-12-30T14:26:00"/>
    <n v="1"/>
    <s v="$4.95"/>
    <s v="$4.95"/>
    <x v="1"/>
  </r>
  <r>
    <n v="17653"/>
    <s v="C575651"/>
    <n v="21754"/>
    <s v="HOME BUILDING BLOCK WORD"/>
    <d v="2011-11-10T00:00:00"/>
    <d v="1899-12-30T14:26:00"/>
    <n v="1"/>
    <s v="$6.25"/>
    <s v="$6.25"/>
    <x v="1"/>
  </r>
  <r>
    <n v="17653"/>
    <s v="C575651"/>
    <n v="23348"/>
    <s v="CHILDRENS TOY COOKING UTENSIL SET"/>
    <d v="2011-11-10T00:00:00"/>
    <d v="1899-12-30T14:26:00"/>
    <n v="1"/>
    <s v="$2.08"/>
    <s v="$2.08"/>
    <x v="1"/>
  </r>
  <r>
    <n v="12517"/>
    <s v="C575839"/>
    <n v="22554"/>
    <s v="PLASTERS IN TIN WOODLAND ANIMALS"/>
    <d v="2011-11-11T00:00:00"/>
    <d v="1899-12-30T11:40:00"/>
    <n v="12"/>
    <s v="$1.65"/>
    <s v="$19.8"/>
    <x v="0"/>
  </r>
  <r>
    <n v="12856"/>
    <s v="C575749"/>
    <n v="22276"/>
    <s v="WASH BAG VINTAGE ROSE PAISLEY"/>
    <d v="2011-11-11T00:00:00"/>
    <d v="1899-12-30T10:24:00"/>
    <n v="1"/>
    <s v="$2.55"/>
    <s v="$2.55"/>
    <x v="1"/>
  </r>
  <r>
    <n v="12856"/>
    <s v="C575749"/>
    <n v="23244"/>
    <s v="ROUND STORAGE TIN VINTAGE LEAF"/>
    <d v="2011-11-11T00:00:00"/>
    <d v="1899-12-30T10:24:00"/>
    <n v="1"/>
    <s v="$1.95"/>
    <s v="$1.95"/>
    <x v="1"/>
  </r>
  <r>
    <n v="13408"/>
    <s v="C575841"/>
    <n v="21915"/>
    <s v="RED  HARMONICA IN BOX"/>
    <d v="2011-11-11T00:00:00"/>
    <d v="1899-12-30T11:58:00"/>
    <n v="12"/>
    <s v="$1.25"/>
    <s v="$15"/>
    <x v="1"/>
  </r>
  <r>
    <n v="13500"/>
    <s v="C575752"/>
    <n v="23212"/>
    <s v="HEART WREATH DECORATION WITH BELL"/>
    <d v="2011-11-11T00:00:00"/>
    <d v="1899-12-30T10:40:00"/>
    <n v="12"/>
    <s v="$1.25"/>
    <s v="$15"/>
    <x v="1"/>
  </r>
  <r>
    <n v="13500"/>
    <s v="C575752"/>
    <n v="23213"/>
    <s v="STAR WREATH DECORATION WITH BELL"/>
    <d v="2011-11-11T00:00:00"/>
    <d v="1899-12-30T10:40:00"/>
    <n v="12"/>
    <s v="$1.25"/>
    <s v="$15"/>
    <x v="1"/>
  </r>
  <r>
    <n v="13588"/>
    <s v="C575879"/>
    <n v="21519"/>
    <s v="GIN &amp; TONIC DIET GREETING CARD"/>
    <d v="2011-11-11T00:00:00"/>
    <d v="1899-12-30T13:30:00"/>
    <n v="12"/>
    <s v="$0.42"/>
    <s v="$5.04"/>
    <x v="1"/>
  </r>
  <r>
    <n v="13588"/>
    <s v="C575746"/>
    <n v="21519"/>
    <s v="GIN &amp; TONIC DIET GREETING CARD"/>
    <d v="2011-11-11T00:00:00"/>
    <d v="1899-12-30T10:19:00"/>
    <n v="12"/>
    <s v="$0.42"/>
    <s v="$5.04"/>
    <x v="1"/>
  </r>
  <r>
    <n v="13588"/>
    <s v="C575879"/>
    <n v="21892"/>
    <s v="TRADITIONAL WOODEN CATCH CUP GAME"/>
    <d v="2011-11-11T00:00:00"/>
    <d v="1899-12-30T13:30:00"/>
    <n v="1"/>
    <s v="$1.25"/>
    <s v="$1.25"/>
    <x v="1"/>
  </r>
  <r>
    <n v="13588"/>
    <s v="C575746"/>
    <n v="21982"/>
    <s v="PACK OF 12 SUKI TISSUES"/>
    <d v="2011-11-11T00:00:00"/>
    <d v="1899-12-30T10:19:00"/>
    <n v="1"/>
    <s v="$0.39"/>
    <s v="$0.39"/>
    <x v="1"/>
  </r>
  <r>
    <n v="15034"/>
    <s v="C575763"/>
    <n v="22726"/>
    <s v="ALARM CLOCK BAKELIKE GREEN"/>
    <d v="2011-11-11T00:00:00"/>
    <d v="1899-12-30T10:55:00"/>
    <n v="1"/>
    <s v="$3.75"/>
    <s v="$3.75"/>
    <x v="1"/>
  </r>
  <r>
    <n v="12867"/>
    <s v="C575980"/>
    <n v="22972"/>
    <s v="CHILDREN'S SPACEBOY MUG"/>
    <d v="2011-11-13T00:00:00"/>
    <d v="1899-12-30T13:39:00"/>
    <n v="1"/>
    <s v="$1.65"/>
    <s v="$1.65"/>
    <x v="1"/>
  </r>
  <r>
    <n v="12867"/>
    <s v="C575980"/>
    <n v="22974"/>
    <s v="CHILDRENS DOLLY GIRL MUG"/>
    <d v="2011-11-13T00:00:00"/>
    <d v="1899-12-30T13:39:00"/>
    <n v="1"/>
    <s v="$1.65"/>
    <s v="$1.65"/>
    <x v="1"/>
  </r>
  <r>
    <n v="12867"/>
    <s v="C575980"/>
    <n v="20724"/>
    <s v="RED RETROSPOT CHARLOTTE BAG"/>
    <d v="2011-11-13T00:00:00"/>
    <d v="1899-12-30T13:39:00"/>
    <n v="1"/>
    <s v="$0.85"/>
    <s v="$0.85"/>
    <x v="1"/>
  </r>
  <r>
    <n v="12867"/>
    <s v="C575980"/>
    <n v="23238"/>
    <s v="SET OF 4 KNICK KNACK TINS LONDON"/>
    <d v="2011-11-13T00:00:00"/>
    <d v="1899-12-30T13:39:00"/>
    <n v="6"/>
    <s v="$4.15"/>
    <s v="$24.9"/>
    <x v="1"/>
  </r>
  <r>
    <n v="16015"/>
    <s v="C575953"/>
    <n v="21813"/>
    <s v="GARLAND WITH STARS AND BELLS"/>
    <d v="2011-11-13T00:00:00"/>
    <d v="1899-12-30T11:56:00"/>
    <n v="1"/>
    <s v="$4.95"/>
    <s v="$4.95"/>
    <x v="1"/>
  </r>
  <r>
    <n v="17838"/>
    <s v="C575940"/>
    <n v="23309"/>
    <s v="SET OF 60 I LOVE LONDON CAKE CASES"/>
    <d v="2011-11-13T00:00:00"/>
    <d v="1899-12-30T11:38:00"/>
    <n v="24"/>
    <s v="$0.55"/>
    <s v="$13.2"/>
    <x v="1"/>
  </r>
  <r>
    <n v="17838"/>
    <s v="C575940"/>
    <n v="23275"/>
    <s v="SET OF 3 HANGING OWLS OLLIE BEAK"/>
    <d v="2011-11-13T00:00:00"/>
    <d v="1899-12-30T11:38:00"/>
    <n v="24"/>
    <s v="$1.25"/>
    <s v="$30"/>
    <x v="1"/>
  </r>
  <r>
    <n v="17838"/>
    <s v="C575940"/>
    <n v="21876"/>
    <s v="POTTERING MUG"/>
    <d v="2011-11-13T00:00:00"/>
    <d v="1899-12-30T11:38:00"/>
    <n v="12"/>
    <s v="$1.65"/>
    <s v="$19.8"/>
    <x v="1"/>
  </r>
  <r>
    <n v="17838"/>
    <s v="C575940"/>
    <n v="84992"/>
    <s v="72 SWEETHEART FAIRY CAKE CASES"/>
    <d v="2011-11-13T00:00:00"/>
    <d v="1899-12-30T11:38:00"/>
    <n v="24"/>
    <s v="$0.55"/>
    <s v="$13.2"/>
    <x v="1"/>
  </r>
  <r>
    <n v="17838"/>
    <s v="C575940"/>
    <n v="84991"/>
    <s v="60 TEATIME FAIRY CAKE CASES"/>
    <d v="2011-11-13T00:00:00"/>
    <d v="1899-12-30T11:38:00"/>
    <n v="24"/>
    <s v="$0.55"/>
    <s v="$13.2"/>
    <x v="1"/>
  </r>
  <r>
    <n v="17838"/>
    <s v="C575940"/>
    <n v="21875"/>
    <s v="KINGS CHOICE MUG"/>
    <d v="2011-11-13T00:00:00"/>
    <d v="1899-12-30T11:38:00"/>
    <n v="24"/>
    <s v="$1.25"/>
    <s v="$30"/>
    <x v="1"/>
  </r>
  <r>
    <n v="17838"/>
    <s v="C575940"/>
    <n v="23309"/>
    <s v="SET OF 60 I LOVE LONDON CAKE CASES"/>
    <d v="2011-11-13T00:00:00"/>
    <d v="1899-12-30T11:38:00"/>
    <n v="24"/>
    <s v="$0.55"/>
    <s v="$13.2"/>
    <x v="1"/>
  </r>
  <r>
    <n v="17838"/>
    <s v="C575940"/>
    <n v="23266"/>
    <s v="SET OF 3 WOODEN STOCKING DECORATION"/>
    <d v="2011-11-13T00:00:00"/>
    <d v="1899-12-30T11:38:00"/>
    <n v="12"/>
    <s v="$1.25"/>
    <s v="$15"/>
    <x v="1"/>
  </r>
  <r>
    <n v="17838"/>
    <s v="C575940"/>
    <n v="21621"/>
    <s v="VINTAGE UNION JACK BUNTING"/>
    <d v="2011-11-13T00:00:00"/>
    <d v="1899-12-30T11:38:00"/>
    <n v="6"/>
    <s v="$8.50"/>
    <s v="$51"/>
    <x v="1"/>
  </r>
  <r>
    <n v="17838"/>
    <s v="C575940"/>
    <n v="23263"/>
    <s v="SET OF 3 WOODEN HEART DECORATIONS"/>
    <d v="2011-11-13T00:00:00"/>
    <d v="1899-12-30T11:38:00"/>
    <n v="12"/>
    <s v="$1.25"/>
    <s v="$15"/>
    <x v="1"/>
  </r>
  <r>
    <n v="12476"/>
    <s v="C576183"/>
    <n v="22555"/>
    <s v="PLASTERS IN TIN STRONGMAN"/>
    <d v="2011-11-14T00:00:00"/>
    <d v="1899-12-30T11:23:00"/>
    <n v="12"/>
    <s v="$1.65"/>
    <s v="$19.8"/>
    <x v="0"/>
  </r>
  <r>
    <n v="12476"/>
    <s v="C576183"/>
    <n v="22556"/>
    <s v="PLASTERS IN TIN CIRCUS PARADE"/>
    <d v="2011-11-14T00:00:00"/>
    <d v="1899-12-30T11:23:00"/>
    <n v="12"/>
    <s v="$1.65"/>
    <s v="$19.8"/>
    <x v="0"/>
  </r>
  <r>
    <n v="12584"/>
    <s v="C576216"/>
    <n v="22847"/>
    <s v="BREAD BIN DINER STYLE IVORY"/>
    <d v="2011-11-14T00:00:00"/>
    <d v="1899-12-30T12:56:00"/>
    <n v="1"/>
    <s v="$16.95"/>
    <s v="$16.95"/>
    <x v="10"/>
  </r>
  <r>
    <n v="12584"/>
    <s v="C576216"/>
    <n v="21843"/>
    <s v="RED RETROSPOT CAKE STAND"/>
    <d v="2011-11-14T00:00:00"/>
    <d v="1899-12-30T12:56:00"/>
    <n v="1"/>
    <s v="$10.95"/>
    <s v="$10.95"/>
    <x v="10"/>
  </r>
  <r>
    <n v="12610"/>
    <s v="C576199"/>
    <n v="22186"/>
    <s v="RED STAR CARD HOLDER"/>
    <d v="2011-11-14T00:00:00"/>
    <d v="1899-12-30T12:13:00"/>
    <n v="1"/>
    <s v="$1.95"/>
    <s v="$1.95"/>
    <x v="10"/>
  </r>
  <r>
    <n v="12610"/>
    <s v="C576199"/>
    <n v="22584"/>
    <s v="PACK OF 6 PANNETONE GIFT BOXES"/>
    <d v="2011-11-14T00:00:00"/>
    <d v="1899-12-30T12:13:00"/>
    <n v="1"/>
    <s v="$2.55"/>
    <s v="$2.55"/>
    <x v="10"/>
  </r>
  <r>
    <n v="12610"/>
    <s v="C576199"/>
    <n v="22960"/>
    <s v="JAM MAKING SET WITH JARS"/>
    <d v="2011-11-14T00:00:00"/>
    <d v="1899-12-30T12:13:00"/>
    <n v="6"/>
    <s v="$4.25"/>
    <s v="$25.5"/>
    <x v="10"/>
  </r>
  <r>
    <n v="13139"/>
    <s v="C576247"/>
    <n v="23565"/>
    <s v="EGG CUP MILKMAID HELGA"/>
    <d v="2011-11-14T00:00:00"/>
    <d v="1899-12-30T13:42:00"/>
    <n v="1"/>
    <s v="$1.25"/>
    <s v="$1.25"/>
    <x v="1"/>
  </r>
  <r>
    <n v="13139"/>
    <s v="C576247"/>
    <n v="23301"/>
    <s v="GARDENERS KNEELING PAD KEEP CALM"/>
    <d v="2011-11-14T00:00:00"/>
    <d v="1899-12-30T13:42:00"/>
    <n v="1"/>
    <s v="$1.65"/>
    <s v="$1.65"/>
    <x v="1"/>
  </r>
  <r>
    <n v="13139"/>
    <s v="C576247"/>
    <n v="22596"/>
    <s v="CHRISTMAS STAR WISH LIST CHALKBOARD"/>
    <d v="2011-11-14T00:00:00"/>
    <d v="1899-12-30T13:42:00"/>
    <n v="1"/>
    <s v="$1.25"/>
    <s v="$1.25"/>
    <x v="1"/>
  </r>
  <r>
    <n v="13267"/>
    <s v="C576348"/>
    <n v="23404"/>
    <s v="HOME SWEET HOME BLACKBOARD"/>
    <d v="2011-11-14T00:00:00"/>
    <d v="1899-12-30T15:40:00"/>
    <n v="1"/>
    <s v="$4.95"/>
    <s v="$4.95"/>
    <x v="1"/>
  </r>
  <r>
    <n v="13267"/>
    <s v="C576348"/>
    <n v="22591"/>
    <s v="CARDHOLDER GINGHAM CHRISTMAS TREE"/>
    <d v="2011-11-14T00:00:00"/>
    <d v="1899-12-30T15:40:00"/>
    <n v="1"/>
    <s v="$3.25"/>
    <s v="$3.25"/>
    <x v="1"/>
  </r>
  <r>
    <n v="13268"/>
    <s v="C576226"/>
    <n v="23404"/>
    <s v="HOME SWEET HOME BLACKBOARD"/>
    <d v="2011-11-14T00:00:00"/>
    <d v="1899-12-30T13:10:00"/>
    <n v="1"/>
    <s v="$4.95"/>
    <s v="$4.95"/>
    <x v="1"/>
  </r>
  <r>
    <n v="13268"/>
    <s v="C576226"/>
    <n v="22591"/>
    <s v="CARDHOLDER GINGHAM CHRISTMAS TREE"/>
    <d v="2011-11-14T00:00:00"/>
    <d v="1899-12-30T13:10:00"/>
    <n v="1"/>
    <s v="$3.25"/>
    <s v="$3.25"/>
    <x v="1"/>
  </r>
  <r>
    <n v="14441"/>
    <s v="C576240"/>
    <n v="23486"/>
    <s v="ANTIQUE HEART SHELF UNIT"/>
    <d v="2011-11-14T00:00:00"/>
    <d v="1899-12-30T13:34:00"/>
    <n v="1"/>
    <s v="$16.65"/>
    <s v="$16.65"/>
    <x v="1"/>
  </r>
  <r>
    <n v="14606"/>
    <s v="C576195"/>
    <n v="21539"/>
    <s v="RED RETROSPOT BUTTER DISH"/>
    <d v="2011-11-14T00:00:00"/>
    <d v="1899-12-30T12:03:00"/>
    <n v="1"/>
    <s v="$4.95"/>
    <s v="$4.95"/>
    <x v="1"/>
  </r>
  <r>
    <n v="14868"/>
    <s v="C576231"/>
    <n v="22633"/>
    <s v="HAND WARMER UNION JACK"/>
    <d v="2011-11-14T00:00:00"/>
    <d v="1899-12-30T13:24:00"/>
    <n v="1"/>
    <s v="$2.10"/>
    <s v="$2.1"/>
    <x v="1"/>
  </r>
  <r>
    <n v="14910"/>
    <s v="C576227"/>
    <n v="22457"/>
    <s v="NATURAL SLATE HEART CHALKBOARD"/>
    <d v="2011-11-14T00:00:00"/>
    <d v="1899-12-30T13:11:00"/>
    <n v="1"/>
    <s v="$2.95"/>
    <s v="$2.95"/>
    <x v="1"/>
  </r>
  <r>
    <n v="14910"/>
    <s v="C576360"/>
    <n v="23335"/>
    <s v="EGG FRYING PAN IVORY"/>
    <d v="2011-11-14T00:00:00"/>
    <d v="1899-12-30T17:10:00"/>
    <n v="6"/>
    <s v="$2.08"/>
    <s v="$12.48"/>
    <x v="1"/>
  </r>
  <r>
    <n v="14910"/>
    <s v="C576227"/>
    <n v="23330"/>
    <s v="DECORATIVE WICKER HEART MEDIUM"/>
    <d v="2011-11-14T00:00:00"/>
    <d v="1899-12-30T13:11:00"/>
    <n v="6"/>
    <s v="$1.25"/>
    <s v="$7.5"/>
    <x v="1"/>
  </r>
  <r>
    <n v="15113"/>
    <s v="C576108"/>
    <n v="20685"/>
    <s v="DOORMAT RED RETROSPOT"/>
    <d v="2011-11-14T00:00:00"/>
    <d v="1899-12-30T10:32:00"/>
    <n v="24"/>
    <s v="$7.08"/>
    <s v="$169.92"/>
    <x v="1"/>
  </r>
  <r>
    <n v="15953"/>
    <s v="C576243"/>
    <s v="85123A"/>
    <s v="WHITE HANGING HEART T-LIGHT HOLDER"/>
    <d v="2011-11-14T00:00:00"/>
    <d v="1899-12-30T13:38:00"/>
    <n v="1"/>
    <s v="$2.55"/>
    <s v="$2.55"/>
    <x v="1"/>
  </r>
  <r>
    <n v="15993"/>
    <s v="C576223"/>
    <n v="23314"/>
    <s v="VINTAGE CHRISTMAS TABLECLOTH"/>
    <d v="2011-11-14T00:00:00"/>
    <d v="1899-12-30T13:02:00"/>
    <n v="1"/>
    <s v="$12.50"/>
    <s v="$12.5"/>
    <x v="1"/>
  </r>
  <r>
    <n v="15993"/>
    <s v="C576223"/>
    <n v="22941"/>
    <s v="CHRISTMAS LIGHTS 10 REINDEER"/>
    <d v="2011-11-14T00:00:00"/>
    <d v="1899-12-30T13:02:00"/>
    <n v="1"/>
    <s v="$8.50"/>
    <s v="$8.5"/>
    <x v="1"/>
  </r>
  <r>
    <n v="16161"/>
    <s v="C576324"/>
    <n v="22141"/>
    <s v="CHRISTMAS CRAFT TREE TOP ANGEL"/>
    <d v="2011-11-14T00:00:00"/>
    <d v="1899-12-30T15:10:00"/>
    <n v="1"/>
    <s v="$2.10"/>
    <s v="$2.1"/>
    <x v="1"/>
  </r>
  <r>
    <n v="16161"/>
    <s v="C576324"/>
    <n v="23470"/>
    <s v="CARD HOLDER LOVE BIRD LARGE"/>
    <d v="2011-11-14T00:00:00"/>
    <d v="1899-12-30T15:10:00"/>
    <n v="1"/>
    <s v="$6.25"/>
    <s v="$6.25"/>
    <x v="1"/>
  </r>
  <r>
    <n v="16161"/>
    <s v="C576324"/>
    <n v="21259"/>
    <s v="VICTORIAN SEWING BOX SMALL"/>
    <d v="2011-11-14T00:00:00"/>
    <d v="1899-12-30T15:10:00"/>
    <n v="1"/>
    <s v="$5.95"/>
    <s v="$5.95"/>
    <x v="1"/>
  </r>
  <r>
    <n v="16161"/>
    <s v="C576324"/>
    <n v="22596"/>
    <s v="CHRISTMAS STAR WISH LIST CHALKBOARD"/>
    <d v="2011-11-14T00:00:00"/>
    <d v="1899-12-30T15:10:00"/>
    <n v="6"/>
    <s v="$1.25"/>
    <s v="$7.5"/>
    <x v="1"/>
  </r>
  <r>
    <n v="16639"/>
    <s v="C576248"/>
    <n v="23155"/>
    <s v="KNICKERBOCKERGLORY MAGNET ASSORTED"/>
    <d v="2011-11-14T00:00:00"/>
    <d v="1899-12-30T13:47:00"/>
    <n v="1"/>
    <s v="$0.83"/>
    <s v="$0.83"/>
    <x v="1"/>
  </r>
  <r>
    <n v="16639"/>
    <s v="C576248"/>
    <n v="23486"/>
    <s v="ANTIQUE HEART SHELF UNIT"/>
    <d v="2011-11-14T00:00:00"/>
    <d v="1899-12-30T13:47:00"/>
    <n v="6"/>
    <s v="$14.55"/>
    <s v="$87.3"/>
    <x v="1"/>
  </r>
  <r>
    <n v="17602"/>
    <s v="C576230"/>
    <n v="22804"/>
    <s v="PINK HANGING HEART T-LIGHT HOLDER"/>
    <d v="2011-11-14T00:00:00"/>
    <d v="1899-12-30T13:15:00"/>
    <n v="1"/>
    <s v="$2.95"/>
    <s v="$2.95"/>
    <x v="1"/>
  </r>
  <r>
    <n v="17602"/>
    <s v="C576230"/>
    <n v="22781"/>
    <s v="GUMBALL MAGAZINE RACK"/>
    <d v="2011-11-14T00:00:00"/>
    <d v="1899-12-30T13:15:00"/>
    <n v="1"/>
    <s v="$7.65"/>
    <s v="$7.65"/>
    <x v="1"/>
  </r>
  <r>
    <n v="17602"/>
    <s v="C576230"/>
    <n v="22840"/>
    <s v="ROUND CAKE TIN VINTAGE RED"/>
    <d v="2011-11-14T00:00:00"/>
    <d v="1899-12-30T13:15:00"/>
    <n v="1"/>
    <s v="$7.95"/>
    <s v="$7.95"/>
    <x v="1"/>
  </r>
  <r>
    <n v="13026"/>
    <s v="C576401"/>
    <n v="21990"/>
    <s v="MODERN FLORAL STATIONERY SET"/>
    <d v="2011-11-15T00:00:00"/>
    <d v="1899-12-30T10:52:00"/>
    <n v="12"/>
    <s v="$1.25"/>
    <s v="$15"/>
    <x v="1"/>
  </r>
  <r>
    <n v="13735"/>
    <s v="C576393"/>
    <n v="84687"/>
    <s v="BEACH HUT SHELF W 3 DRAWERS"/>
    <d v="2011-11-15T00:00:00"/>
    <d v="1899-12-30T10:34:00"/>
    <n v="1"/>
    <s v="$5.95"/>
    <s v="$5.95"/>
    <x v="1"/>
  </r>
  <r>
    <n v="13735"/>
    <s v="C576393"/>
    <n v="21891"/>
    <s v="TRADITIONAL WOODEN SKIPPING ROPE"/>
    <d v="2011-11-15T00:00:00"/>
    <d v="1899-12-30T10:34:00"/>
    <n v="6"/>
    <s v="$0.72"/>
    <s v="$4.32"/>
    <x v="1"/>
  </r>
  <r>
    <n v="15311"/>
    <s v="C576561"/>
    <n v="21530"/>
    <s v="DAIRY MAID TOASTRACK"/>
    <d v="2011-11-15T00:00:00"/>
    <d v="1899-12-30T13:22:00"/>
    <n v="1"/>
    <s v="$0.79"/>
    <s v="$0.79"/>
    <x v="1"/>
  </r>
  <r>
    <n v="15311"/>
    <s v="C576561"/>
    <n v="22845"/>
    <s v="VINTAGE CREAM CAT FOOD CONTAINER"/>
    <d v="2011-11-15T00:00:00"/>
    <d v="1899-12-30T13:22:00"/>
    <n v="1"/>
    <s v="$5.55"/>
    <s v="$5.55"/>
    <x v="1"/>
  </r>
  <r>
    <n v="15311"/>
    <s v="C576561"/>
    <n v="22681"/>
    <s v="FRENCH BLUE METAL DOOR SIGN 6"/>
    <d v="2011-11-15T00:00:00"/>
    <d v="1899-12-30T13:22:00"/>
    <n v="1"/>
    <s v="$1.06"/>
    <s v="$1.06"/>
    <x v="1"/>
  </r>
  <r>
    <n v="15311"/>
    <s v="C576561"/>
    <n v="23146"/>
    <s v="TRIPLE HOOK ANTIQUE IVORY ROSE"/>
    <d v="2011-11-15T00:00:00"/>
    <d v="1899-12-30T13:22:00"/>
    <n v="1"/>
    <s v="$2.89"/>
    <s v="$2.89"/>
    <x v="1"/>
  </r>
  <r>
    <n v="15311"/>
    <s v="C576561"/>
    <n v="21929"/>
    <s v="JUMBO BAG PINK VINTAGE PAISLEY"/>
    <d v="2011-11-15T00:00:00"/>
    <d v="1899-12-30T13:22:00"/>
    <n v="1"/>
    <s v="$1.79"/>
    <s v="$1.79"/>
    <x v="1"/>
  </r>
  <r>
    <n v="15311"/>
    <s v="C576561"/>
    <n v="23089"/>
    <s v="GLASS BON BON JAR"/>
    <d v="2011-11-15T00:00:00"/>
    <d v="1899-12-30T13:22:00"/>
    <n v="1"/>
    <s v="$1.65"/>
    <s v="$1.65"/>
    <x v="1"/>
  </r>
  <r>
    <n v="15311"/>
    <s v="C576561"/>
    <n v="21559"/>
    <s v="STRAWBERRY LUNCH BOX WITH CUTLERY"/>
    <d v="2011-11-15T00:00:00"/>
    <d v="1899-12-30T13:22:00"/>
    <n v="1"/>
    <s v="$2.10"/>
    <s v="$2.1"/>
    <x v="1"/>
  </r>
  <r>
    <n v="16878"/>
    <s v="C576375"/>
    <n v="22585"/>
    <s v="PACK OF 6 BIRDY GIFT TAGS"/>
    <d v="2011-11-15T00:00:00"/>
    <d v="1899-12-30T08:52:00"/>
    <n v="1"/>
    <s v="$1.25"/>
    <s v="$1.25"/>
    <x v="1"/>
  </r>
  <r>
    <n v="16878"/>
    <s v="C576375"/>
    <n v="22583"/>
    <s v="PACK OF 6 HANDBAG GIFT BOXES"/>
    <d v="2011-11-15T00:00:00"/>
    <d v="1899-12-30T08:52:00"/>
    <n v="1"/>
    <s v="$2.55"/>
    <s v="$2.55"/>
    <x v="1"/>
  </r>
  <r>
    <n v="17521"/>
    <s v="C576576"/>
    <n v="84946"/>
    <s v="ANTIQUE SILVER T-LIGHT GLASS"/>
    <d v="2011-11-15T00:00:00"/>
    <d v="1899-12-30T14:00:00"/>
    <n v="1"/>
    <s v="$1.25"/>
    <s v="$1.25"/>
    <x v="1"/>
  </r>
  <r>
    <n v="13924"/>
    <s v="C576850"/>
    <n v="23404"/>
    <s v="HOME SWEET HOME BLACKBOARD"/>
    <d v="2011-11-16T00:00:00"/>
    <d v="1899-12-30T15:40:00"/>
    <n v="1"/>
    <s v="$4.95"/>
    <s v="$4.95"/>
    <x v="1"/>
  </r>
  <r>
    <n v="13924"/>
    <s v="C576850"/>
    <n v="23470"/>
    <s v="CARD HOLDER LOVE BIRD LARGE"/>
    <d v="2011-11-16T00:00:00"/>
    <d v="1899-12-30T15:40:00"/>
    <n v="1"/>
    <s v="$6.25"/>
    <s v="$6.25"/>
    <x v="1"/>
  </r>
  <r>
    <n v="14109"/>
    <s v="C576785"/>
    <n v="22792"/>
    <s v="FLUTED ANTIQUE CANDLE HOLDER"/>
    <d v="2011-11-16T00:00:00"/>
    <d v="1899-12-30T13:51:00"/>
    <n v="12"/>
    <s v="$0.85"/>
    <s v="$10.2"/>
    <x v="1"/>
  </r>
  <r>
    <n v="14441"/>
    <s v="C576871"/>
    <n v="23111"/>
    <s v="PARISIENNE SEWING BOX"/>
    <d v="2011-11-16T00:00:00"/>
    <d v="1899-12-30T16:23:00"/>
    <n v="1"/>
    <s v="$12.50"/>
    <s v="$12.5"/>
    <x v="1"/>
  </r>
  <r>
    <n v="15584"/>
    <s v="C576647"/>
    <s v="85036C"/>
    <s v="ROSE 1 WICK MORRIS BOXED CANDLE"/>
    <d v="2011-11-16T00:00:00"/>
    <d v="1899-12-30T10:23:00"/>
    <n v="1"/>
    <s v="$1.25"/>
    <s v="$1.25"/>
    <x v="1"/>
  </r>
  <r>
    <n v="15584"/>
    <s v="C576647"/>
    <s v="85036A"/>
    <s v="GARDENIA 1 WICK MORRIS BOXED CANDLE"/>
    <d v="2011-11-16T00:00:00"/>
    <d v="1899-12-30T10:23:00"/>
    <n v="1"/>
    <s v="$1.25"/>
    <s v="$1.25"/>
    <x v="1"/>
  </r>
  <r>
    <n v="16278"/>
    <s v="C576866"/>
    <n v="22423"/>
    <s v="REGENCY CAKESTAND 3 TIER"/>
    <d v="2011-11-16T00:00:00"/>
    <d v="1899-12-30T16:09:00"/>
    <n v="1"/>
    <s v="$12.75"/>
    <s v="$12.75"/>
    <x v="1"/>
  </r>
  <r>
    <n v="16393"/>
    <s v="C576670"/>
    <n v="22629"/>
    <s v="SPACEBOY LUNCH BOX"/>
    <d v="2011-11-16T00:00:00"/>
    <d v="1899-12-30T11:55:00"/>
    <n v="1"/>
    <s v="$1.95"/>
    <s v="$1.95"/>
    <x v="1"/>
  </r>
  <r>
    <n v="16393"/>
    <s v="C576670"/>
    <n v="22367"/>
    <s v="CHILDRENS APRON SPACEBOY DESIGN"/>
    <d v="2011-11-16T00:00:00"/>
    <d v="1899-12-30T11:55:00"/>
    <n v="1"/>
    <s v="$1.95"/>
    <s v="$1.95"/>
    <x v="1"/>
  </r>
  <r>
    <n v="16393"/>
    <s v="C576670"/>
    <n v="23199"/>
    <s v="JUMBO BAG APPLES"/>
    <d v="2011-11-16T00:00:00"/>
    <d v="1899-12-30T11:55:00"/>
    <n v="1"/>
    <s v="$2.08"/>
    <s v="$2.08"/>
    <x v="1"/>
  </r>
  <r>
    <n v="16393"/>
    <s v="C576670"/>
    <n v="23344"/>
    <s v="JUMBO BAG 50'S CHRISTMAS"/>
    <d v="2011-11-16T00:00:00"/>
    <d v="1899-12-30T11:55:00"/>
    <n v="1"/>
    <s v="$2.08"/>
    <s v="$2.08"/>
    <x v="1"/>
  </r>
  <r>
    <n v="16393"/>
    <s v="C576670"/>
    <n v="23241"/>
    <s v="TREASURE TIN GYMKHANA DESIGN"/>
    <d v="2011-11-16T00:00:00"/>
    <d v="1899-12-30T11:55:00"/>
    <n v="1"/>
    <s v="$2.08"/>
    <s v="$2.08"/>
    <x v="1"/>
  </r>
  <r>
    <n v="16393"/>
    <s v="C576670"/>
    <n v="23238"/>
    <s v="SET OF 4 KNICK KNACK TINS LONDON"/>
    <d v="2011-11-16T00:00:00"/>
    <d v="1899-12-30T11:55:00"/>
    <n v="1"/>
    <s v="$4.15"/>
    <s v="$4.15"/>
    <x v="1"/>
  </r>
  <r>
    <n v="16912"/>
    <s v="C576856"/>
    <n v="23556"/>
    <s v="LANDMARK FRAME COVENT GARDEN"/>
    <d v="2011-11-16T00:00:00"/>
    <d v="1899-12-30T15:51:00"/>
    <n v="1"/>
    <s v="$12.50"/>
    <s v="$12.5"/>
    <x v="1"/>
  </r>
  <r>
    <n v="17183"/>
    <s v="C576858"/>
    <n v="22928"/>
    <s v="YELLOW GIANT GARDEN THERMOMETER"/>
    <d v="2011-11-16T00:00:00"/>
    <d v="1899-12-30T15:52:00"/>
    <n v="1"/>
    <s v="$5.95"/>
    <s v="$5.95"/>
    <x v="1"/>
  </r>
  <r>
    <n v="17183"/>
    <s v="C576858"/>
    <n v="22846"/>
    <s v="BREAD BIN DINER STYLE RED"/>
    <d v="2011-11-16T00:00:00"/>
    <d v="1899-12-30T15:52:00"/>
    <n v="1"/>
    <s v="$16.95"/>
    <s v="$16.95"/>
    <x v="1"/>
  </r>
  <r>
    <n v="18263"/>
    <s v="C576868"/>
    <n v="23581"/>
    <s v="JUMBO BAG PAISLEY PARK"/>
    <d v="2011-11-16T00:00:00"/>
    <d v="1899-12-30T16:19:00"/>
    <n v="1"/>
    <s v="$2.08"/>
    <s v="$2.08"/>
    <x v="1"/>
  </r>
  <r>
    <n v="12474"/>
    <s v="C576974"/>
    <n v="22467"/>
    <s v="GUMBALL COAT RACK"/>
    <d v="2011-11-17T00:00:00"/>
    <d v="1899-12-30T11:52:00"/>
    <n v="1"/>
    <s v="$2.55"/>
    <s v="$2.55"/>
    <x v="0"/>
  </r>
  <r>
    <n v="12670"/>
    <s v="C576908"/>
    <n v="22551"/>
    <s v="PLASTERS IN TIN SPACEBOY"/>
    <d v="2011-11-17T00:00:00"/>
    <d v="1899-12-30T09:39:00"/>
    <n v="1"/>
    <s v="$1.65"/>
    <s v="$1.65"/>
    <x v="3"/>
  </r>
  <r>
    <n v="12712"/>
    <s v="C576903"/>
    <n v="23485"/>
    <s v="BOTANICAL GARDENS WALL CLOCK"/>
    <d v="2011-11-17T00:00:00"/>
    <d v="1899-12-30T09:15:00"/>
    <n v="1"/>
    <s v="$25.00"/>
    <s v="$25"/>
    <x v="0"/>
  </r>
  <r>
    <n v="13894"/>
    <s v="C577042"/>
    <n v="84947"/>
    <s v="ANTIQUE SILVER TEA GLASS ENGRAVED"/>
    <d v="2011-11-17T00:00:00"/>
    <d v="1899-12-30T13:35:00"/>
    <n v="6"/>
    <s v="$1.25"/>
    <s v="$7.5"/>
    <x v="1"/>
  </r>
  <r>
    <n v="14102"/>
    <s v="C576918"/>
    <n v="23542"/>
    <s v="WALL ART 70'S ALPHABET"/>
    <d v="2011-11-17T00:00:00"/>
    <d v="1899-12-30T10:40:00"/>
    <n v="1"/>
    <s v="$7.45"/>
    <s v="$7.45"/>
    <x v="1"/>
  </r>
  <r>
    <n v="14102"/>
    <s v="C576925"/>
    <n v="21670"/>
    <s v="BLUE SPOT CERAMIC DRAWER KNOB"/>
    <d v="2011-11-17T00:00:00"/>
    <d v="1899-12-30T10:54:00"/>
    <n v="6"/>
    <s v="$1.45"/>
    <s v="$8.7"/>
    <x v="1"/>
  </r>
  <r>
    <n v="14456"/>
    <s v="C577075"/>
    <n v="22507"/>
    <s v="MEMO BOARD RETROSPOT  DESIGN"/>
    <d v="2011-11-17T00:00:00"/>
    <d v="1899-12-30T15:08:00"/>
    <n v="1"/>
    <s v="$4.95"/>
    <s v="$4.95"/>
    <x v="1"/>
  </r>
  <r>
    <n v="15529"/>
    <s v="C576919"/>
    <n v="23311"/>
    <s v="VINTAGE CHRISTMAS STOCKING"/>
    <d v="2011-11-17T00:00:00"/>
    <d v="1899-12-30T10:44:00"/>
    <n v="1"/>
    <s v="$2.55"/>
    <s v="$2.55"/>
    <x v="1"/>
  </r>
  <r>
    <n v="15529"/>
    <s v="C576919"/>
    <n v="23239"/>
    <s v="SET OF 4 KNICK KNACK TINS POPPIES"/>
    <d v="2011-11-17T00:00:00"/>
    <d v="1899-12-30T10:44:00"/>
    <n v="6"/>
    <s v="$4.15"/>
    <s v="$24.9"/>
    <x v="1"/>
  </r>
  <r>
    <n v="15861"/>
    <s v="C577131"/>
    <n v="22827"/>
    <s v="RUSTIC  SEVENTEEN DRAWER SIDEBOARD"/>
    <d v="2011-11-17T00:00:00"/>
    <d v="1899-12-30T20:01:00"/>
    <n v="1"/>
    <s v="$165.00"/>
    <s v="$165"/>
    <x v="1"/>
  </r>
  <r>
    <n v="18230"/>
    <s v="C577081"/>
    <n v="82582"/>
    <s v="AREA PATROLLED METAL SIGN"/>
    <d v="2011-11-17T00:00:00"/>
    <d v="1899-12-30T15:24:00"/>
    <n v="6"/>
    <s v="$2.10"/>
    <s v="$12.6"/>
    <x v="1"/>
  </r>
  <r>
    <n v="12504"/>
    <s v="C577397"/>
    <n v="22776"/>
    <s v="SWEETHEART 3 TIER CAKE STAND"/>
    <d v="2011-11-18T00:00:00"/>
    <d v="1899-12-30T17:12:00"/>
    <n v="1"/>
    <s v="$9.95"/>
    <s v="$9.95"/>
    <x v="0"/>
  </r>
  <r>
    <n v="12504"/>
    <s v="C577397"/>
    <n v="22236"/>
    <s v="CAKE STAND 3 TIER MAGIC GARDEN"/>
    <d v="2011-11-18T00:00:00"/>
    <d v="1899-12-30T17:12:00"/>
    <n v="1"/>
    <s v="$12.75"/>
    <s v="$12.75"/>
    <x v="0"/>
  </r>
  <r>
    <n v="12504"/>
    <s v="C577397"/>
    <n v="22220"/>
    <s v="CAKE STAND LOVEBIRD 2 TIER WHITE"/>
    <d v="2011-11-18T00:00:00"/>
    <d v="1899-12-30T17:12:00"/>
    <n v="1"/>
    <s v="$9.95"/>
    <s v="$9.95"/>
    <x v="0"/>
  </r>
  <r>
    <n v="12781"/>
    <s v="C577151"/>
    <s v="84459A"/>
    <s v="PINK METAL CHICKEN HEART"/>
    <d v="2011-11-18T00:00:00"/>
    <d v="1899-12-30T09:50:00"/>
    <n v="24"/>
    <s v="$1.49"/>
    <s v="$35.76"/>
    <x v="16"/>
  </r>
  <r>
    <n v="13091"/>
    <s v="C577383"/>
    <n v="21068"/>
    <s v="VINTAGE BILLBOARD LOVE/HATE MUG"/>
    <d v="2011-11-18T00:00:00"/>
    <d v="1899-12-30T16:48:00"/>
    <n v="1"/>
    <s v="$1.25"/>
    <s v="$1.25"/>
    <x v="1"/>
  </r>
  <r>
    <n v="13266"/>
    <s v="C577153"/>
    <n v="22096"/>
    <s v="PINK PAISLEY SQUARE TISSUE BOX"/>
    <d v="2011-11-18T00:00:00"/>
    <d v="1899-12-30T09:54:00"/>
    <n v="6"/>
    <s v="$0.39"/>
    <s v="$2.34"/>
    <x v="1"/>
  </r>
  <r>
    <n v="13266"/>
    <s v="C577153"/>
    <n v="22094"/>
    <s v="RED RETROSPOT TISSUE BOX"/>
    <d v="2011-11-18T00:00:00"/>
    <d v="1899-12-30T09:54:00"/>
    <n v="6"/>
    <s v="$0.39"/>
    <s v="$2.34"/>
    <x v="1"/>
  </r>
  <r>
    <n v="13396"/>
    <s v="C577147"/>
    <n v="23031"/>
    <s v="DRAWER KNOB CRACKLE GLAZE PINK"/>
    <d v="2011-11-18T00:00:00"/>
    <d v="1899-12-30T09:42:00"/>
    <n v="1"/>
    <s v="$1.65"/>
    <s v="$1.65"/>
    <x v="1"/>
  </r>
  <r>
    <n v="13396"/>
    <s v="C577147"/>
    <n v="22423"/>
    <s v="REGENCY CAKESTAND 3 TIER"/>
    <d v="2011-11-18T00:00:00"/>
    <d v="1899-12-30T09:42:00"/>
    <n v="1"/>
    <s v="$12.75"/>
    <s v="$12.75"/>
    <x v="1"/>
  </r>
  <r>
    <n v="13895"/>
    <s v="C577399"/>
    <n v="22138"/>
    <s v="BAKING SET 9 PIECE RETROSPOT"/>
    <d v="2011-11-18T00:00:00"/>
    <d v="1899-12-30T17:15:00"/>
    <n v="1"/>
    <s v="$4.95"/>
    <s v="$4.95"/>
    <x v="1"/>
  </r>
  <r>
    <n v="14189"/>
    <s v="C577385"/>
    <n v="23661"/>
    <s v="MILK MAIDS MUG"/>
    <d v="2011-11-18T00:00:00"/>
    <d v="1899-12-30T16:53:00"/>
    <n v="1"/>
    <s v="$1.65"/>
    <s v="$1.65"/>
    <x v="1"/>
  </r>
  <r>
    <n v="14189"/>
    <s v="C577385"/>
    <n v="23660"/>
    <s v="HENRIETTA HEN MUG"/>
    <d v="2011-11-18T00:00:00"/>
    <d v="1899-12-30T16:53:00"/>
    <n v="1"/>
    <s v="$1.65"/>
    <s v="$1.65"/>
    <x v="1"/>
  </r>
  <r>
    <n v="14441"/>
    <s v="C577375"/>
    <n v="23111"/>
    <s v="PARISIENNE SEWING BOX"/>
    <d v="2011-11-18T00:00:00"/>
    <d v="1899-12-30T16:21:00"/>
    <n v="1"/>
    <s v="$12.50"/>
    <s v="$12.5"/>
    <x v="1"/>
  </r>
  <r>
    <n v="14732"/>
    <s v="C577354"/>
    <n v="23470"/>
    <s v="CARD HOLDER LOVE BIRD LARGE"/>
    <d v="2011-11-18T00:00:00"/>
    <d v="1899-12-30T15:50:00"/>
    <n v="1"/>
    <s v="$6.25"/>
    <s v="$6.25"/>
    <x v="1"/>
  </r>
  <r>
    <n v="14902"/>
    <s v="C577394"/>
    <n v="23493"/>
    <s v="VINTAGE DOILY TRAVEL SEWING KIT"/>
    <d v="2011-11-18T00:00:00"/>
    <d v="1899-12-30T17:09:00"/>
    <n v="1"/>
    <s v="$1.95"/>
    <s v="$1.95"/>
    <x v="1"/>
  </r>
  <r>
    <n v="14911"/>
    <s v="C577388"/>
    <n v="22699"/>
    <s v="ROSES REGENCY TEACUP AND SAUCER"/>
    <d v="2011-11-18T00:00:00"/>
    <d v="1899-12-30T16:58:00"/>
    <n v="6"/>
    <s v="$2.95"/>
    <s v="$17.7"/>
    <x v="2"/>
  </r>
  <r>
    <n v="14911"/>
    <s v="C577388"/>
    <n v="22698"/>
    <s v="PINK REGENCY TEACUP AND SAUCER"/>
    <d v="2011-11-18T00:00:00"/>
    <d v="1899-12-30T16:58:00"/>
    <n v="1"/>
    <s v="$2.95"/>
    <s v="$2.95"/>
    <x v="2"/>
  </r>
  <r>
    <n v="14911"/>
    <s v="C577388"/>
    <n v="22182"/>
    <s v="CAKE STAND VICTORIAN FILIGREE SMALL"/>
    <d v="2011-11-18T00:00:00"/>
    <d v="1899-12-30T16:58:00"/>
    <n v="1"/>
    <s v="$4.95"/>
    <s v="$4.95"/>
    <x v="2"/>
  </r>
  <r>
    <n v="14911"/>
    <s v="C577388"/>
    <n v="22941"/>
    <s v="CHRISTMAS LIGHTS 10 REINDEER"/>
    <d v="2011-11-18T00:00:00"/>
    <d v="1899-12-30T16:58:00"/>
    <n v="1"/>
    <s v="$8.50"/>
    <s v="$8.5"/>
    <x v="2"/>
  </r>
  <r>
    <n v="14911"/>
    <s v="C577388"/>
    <n v="22423"/>
    <s v="REGENCY CAKESTAND 3 TIER"/>
    <d v="2011-11-18T00:00:00"/>
    <d v="1899-12-30T16:58:00"/>
    <n v="1"/>
    <s v="$12.75"/>
    <s v="$12.75"/>
    <x v="2"/>
  </r>
  <r>
    <n v="14911"/>
    <s v="C577388"/>
    <n v="23118"/>
    <s v="PARISIENNE JEWELLERY DRAWER"/>
    <d v="2011-11-18T00:00:00"/>
    <d v="1899-12-30T16:58:00"/>
    <n v="1"/>
    <s v="$7.50"/>
    <s v="$7.5"/>
    <x v="2"/>
  </r>
  <r>
    <n v="15297"/>
    <s v="C577381"/>
    <n v="23012"/>
    <s v="GLASS APOTHECARY BOTTLE PERFUME"/>
    <d v="2011-11-18T00:00:00"/>
    <d v="1899-12-30T16:24:00"/>
    <n v="1"/>
    <s v="$3.95"/>
    <s v="$3.95"/>
    <x v="1"/>
  </r>
  <r>
    <n v="15297"/>
    <s v="C577381"/>
    <n v="22362"/>
    <s v="GLASS JAR PEACOCK BATH SALTS"/>
    <d v="2011-11-18T00:00:00"/>
    <d v="1899-12-30T16:24:00"/>
    <n v="1"/>
    <s v="$2.95"/>
    <s v="$2.95"/>
    <x v="1"/>
  </r>
  <r>
    <n v="15406"/>
    <s v="C577159"/>
    <n v="85048"/>
    <s v="15CM CHRISTMAS GLASS BALL 20 LIGHTS"/>
    <d v="2011-11-18T00:00:00"/>
    <d v="1899-12-30T09:58:00"/>
    <n v="1"/>
    <s v="$7.95"/>
    <s v="$7.95"/>
    <x v="1"/>
  </r>
  <r>
    <n v="15406"/>
    <s v="C577159"/>
    <n v="84665"/>
    <s v="SQUARE CHERRY BLOSSOM CABINET"/>
    <d v="2011-11-18T00:00:00"/>
    <d v="1899-12-30T09:58:00"/>
    <n v="1"/>
    <s v="$5.95"/>
    <s v="$5.95"/>
    <x v="1"/>
  </r>
  <r>
    <n v="16560"/>
    <s v="C577392"/>
    <n v="23169"/>
    <s v="CLASSIC GLASS COOKIE JAR"/>
    <d v="2011-11-18T00:00:00"/>
    <d v="1899-12-30T17:05:00"/>
    <n v="6"/>
    <s v="$4.15"/>
    <s v="$24.9"/>
    <x v="1"/>
  </r>
  <r>
    <n v="16678"/>
    <s v="C577163"/>
    <n v="22900"/>
    <s v="SET 2 TEA TOWELS I LOVE LONDON"/>
    <d v="2011-11-18T00:00:00"/>
    <d v="1899-12-30T10:27:00"/>
    <n v="12"/>
    <s v="$3.25"/>
    <s v="$39"/>
    <x v="1"/>
  </r>
  <r>
    <n v="16839"/>
    <s v="C577398"/>
    <n v="21340"/>
    <s v="CLASSIC METAL BIRDCAGE PLANT HOLDER"/>
    <d v="2011-11-18T00:00:00"/>
    <d v="1899-12-30T17:15:00"/>
    <n v="1"/>
    <s v="$12.75"/>
    <s v="$12.75"/>
    <x v="1"/>
  </r>
  <r>
    <n v="16924"/>
    <s v="C577196"/>
    <n v="21523"/>
    <s v="DOORMAT FANCY FONT HOME SWEET HOME"/>
    <d v="2011-11-18T00:00:00"/>
    <d v="1899-12-30T11:45:00"/>
    <n v="1"/>
    <s v="$8.25"/>
    <s v="$8.25"/>
    <x v="1"/>
  </r>
  <r>
    <n v="16924"/>
    <s v="C577196"/>
    <n v="22690"/>
    <s v="DOORMAT HOME SWEET HOME BLUE"/>
    <d v="2011-11-18T00:00:00"/>
    <d v="1899-12-30T11:45:00"/>
    <n v="1"/>
    <s v="$8.25"/>
    <s v="$8.25"/>
    <x v="1"/>
  </r>
  <r>
    <n v="16924"/>
    <s v="C577196"/>
    <n v="48116"/>
    <s v="DOORMAT MULTICOLOUR STRIPE"/>
    <d v="2011-11-18T00:00:00"/>
    <d v="1899-12-30T11:45:00"/>
    <n v="1"/>
    <s v="$8.25"/>
    <s v="$8.25"/>
    <x v="1"/>
  </r>
  <r>
    <n v="16924"/>
    <s v="C577196"/>
    <n v="48129"/>
    <s v="DOORMAT TOPIARY"/>
    <d v="2011-11-18T00:00:00"/>
    <d v="1899-12-30T11:45:00"/>
    <n v="1"/>
    <s v="$8.25"/>
    <s v="$8.25"/>
    <x v="1"/>
  </r>
  <r>
    <n v="16924"/>
    <s v="C577196"/>
    <n v="23283"/>
    <s v="DOORMAT VINTAGE LEAF"/>
    <d v="2011-11-18T00:00:00"/>
    <d v="1899-12-30T11:45:00"/>
    <n v="6"/>
    <s v="$8.25"/>
    <s v="$49.5"/>
    <x v="1"/>
  </r>
  <r>
    <n v="17034"/>
    <s v="C577149"/>
    <n v="23323"/>
    <s v="WHITE WICKER STAR"/>
    <d v="2011-11-18T00:00:00"/>
    <d v="1899-12-30T09:44:00"/>
    <n v="1"/>
    <s v="$2.10"/>
    <s v="$2.1"/>
    <x v="1"/>
  </r>
  <r>
    <n v="17728"/>
    <s v="C577351"/>
    <n v="21671"/>
    <s v="RED SPOT CERAMIC DRAWER KNOB"/>
    <d v="2011-11-18T00:00:00"/>
    <d v="1899-12-30T15:37:00"/>
    <n v="1"/>
    <s v="$1.45"/>
    <s v="$1.45"/>
    <x v="1"/>
  </r>
  <r>
    <n v="17728"/>
    <s v="C577351"/>
    <n v="22776"/>
    <s v="SWEETHEART 3 TIER CAKE STAND"/>
    <d v="2011-11-18T00:00:00"/>
    <d v="1899-12-30T15:37:00"/>
    <n v="1"/>
    <s v="$9.95"/>
    <s v="$9.95"/>
    <x v="1"/>
  </r>
  <r>
    <n v="17779"/>
    <s v="C577327"/>
    <n v="23065"/>
    <s v="LARGE DECO JEWELLERY STAND"/>
    <d v="2011-11-18T00:00:00"/>
    <d v="1899-12-30T14:13:00"/>
    <n v="1"/>
    <s v="$12.50"/>
    <s v="$12.5"/>
    <x v="1"/>
  </r>
  <r>
    <n v="17904"/>
    <s v="C577323"/>
    <n v="22485"/>
    <s v="SET OF 2 WOODEN MARKET CRATES"/>
    <d v="2011-11-18T00:00:00"/>
    <d v="1899-12-30T13:57:00"/>
    <n v="1"/>
    <s v="$12.75"/>
    <s v="$12.75"/>
    <x v="1"/>
  </r>
  <r>
    <n v="18276"/>
    <s v="C577386"/>
    <n v="23401"/>
    <s v="RUSTIC MIRROR WITH LACE HEART"/>
    <d v="2011-11-18T00:00:00"/>
    <d v="1899-12-30T16:54:00"/>
    <n v="1"/>
    <s v="$6.25"/>
    <s v="$6.25"/>
    <x v="1"/>
  </r>
  <r>
    <n v="18276"/>
    <s v="C577390"/>
    <n v="23401"/>
    <s v="RUSTIC MIRROR WITH LACE HEART"/>
    <d v="2011-11-18T00:00:00"/>
    <d v="1899-12-30T17:01:00"/>
    <n v="1"/>
    <s v="$6.25"/>
    <s v="$6.25"/>
    <x v="1"/>
  </r>
  <r>
    <n v="13118"/>
    <s v="C577509"/>
    <n v="21846"/>
    <s v="PINK DIAMANTE PEN IN GIFT BOX"/>
    <d v="2011-11-20T00:00:00"/>
    <d v="1899-12-30T12:46:00"/>
    <n v="12"/>
    <s v="$4.95"/>
    <s v="$59.4"/>
    <x v="1"/>
  </r>
  <r>
    <n v="17841"/>
    <s v="C577547"/>
    <n v="23080"/>
    <s v="RED METAL BOX TOP SECRET"/>
    <d v="2011-11-20T00:00:00"/>
    <d v="1899-12-30T14:48:00"/>
    <n v="1"/>
    <s v="$8.25"/>
    <s v="$8.25"/>
    <x v="1"/>
  </r>
  <r>
    <n v="17841"/>
    <s v="C577547"/>
    <n v="23146"/>
    <s v="TRIPLE HOOK ANTIQUE IVORY ROSE"/>
    <d v="2011-11-20T00:00:00"/>
    <d v="1899-12-30T14:48:00"/>
    <n v="1"/>
    <s v="$3.29"/>
    <s v="$3.29"/>
    <x v="1"/>
  </r>
  <r>
    <n v="17841"/>
    <s v="C577547"/>
    <s v="85123A"/>
    <s v="WHITE HANGING HEART T-LIGHT HOLDER"/>
    <d v="2011-11-20T00:00:00"/>
    <d v="1899-12-30T14:48:00"/>
    <n v="1"/>
    <s v="$2.95"/>
    <s v="$2.95"/>
    <x v="1"/>
  </r>
  <r>
    <n v="17841"/>
    <s v="C577547"/>
    <n v="23165"/>
    <s v="LARGE CERAMIC TOP STORAGE JAR"/>
    <d v="2011-11-20T00:00:00"/>
    <d v="1899-12-30T14:48:00"/>
    <n v="1"/>
    <s v="$1.65"/>
    <s v="$1.65"/>
    <x v="1"/>
  </r>
  <r>
    <n v="17841"/>
    <s v="C577547"/>
    <n v="23032"/>
    <s v="DRAWER KNOB CRACKLE GLAZE IVORY"/>
    <d v="2011-11-20T00:00:00"/>
    <d v="1899-12-30T14:48:00"/>
    <n v="1"/>
    <s v="$1.65"/>
    <s v="$1.65"/>
    <x v="1"/>
  </r>
  <r>
    <n v="17841"/>
    <s v="C577547"/>
    <n v="21925"/>
    <s v="UNION STRIPE CUSHION COVER"/>
    <d v="2011-11-20T00:00:00"/>
    <d v="1899-12-30T14:48:00"/>
    <n v="1"/>
    <s v="$1.25"/>
    <s v="$1.25"/>
    <x v="1"/>
  </r>
  <r>
    <n v="17841"/>
    <s v="C577547"/>
    <n v="23395"/>
    <s v="BELLE JARDINIERE CUSHION COVER"/>
    <d v="2011-11-20T00:00:00"/>
    <d v="1899-12-30T14:48:00"/>
    <n v="1"/>
    <s v="$3.75"/>
    <s v="$3.75"/>
    <x v="1"/>
  </r>
  <r>
    <n v="17841"/>
    <s v="C577547"/>
    <n v="22467"/>
    <s v="GUMBALL COAT RACK"/>
    <d v="2011-11-20T00:00:00"/>
    <d v="1899-12-30T14:48:00"/>
    <n v="1"/>
    <s v="$2.55"/>
    <s v="$2.55"/>
    <x v="1"/>
  </r>
  <r>
    <n v="18110"/>
    <s v="C577513"/>
    <s v="84086B"/>
    <s v="YELLOW/BLUE RETRO RADIO"/>
    <d v="2011-11-20T00:00:00"/>
    <d v="1899-12-30T12:59:00"/>
    <n v="1"/>
    <s v="$2.95"/>
    <s v="$2.95"/>
    <x v="1"/>
  </r>
  <r>
    <n v="12504"/>
    <s v="C577775"/>
    <n v="22220"/>
    <s v="CAKE STAND LOVEBIRD 2 TIER WHITE"/>
    <d v="2011-11-21T00:00:00"/>
    <d v="1899-12-30T16:00:00"/>
    <n v="12"/>
    <s v="$8.50"/>
    <s v="$102"/>
    <x v="0"/>
  </r>
  <r>
    <n v="12504"/>
    <s v="C577775"/>
    <n v="22236"/>
    <s v="CAKE STAND 3 TIER MAGIC GARDEN"/>
    <d v="2011-11-21T00:00:00"/>
    <d v="1899-12-30T16:00:00"/>
    <n v="12"/>
    <s v="$10.95"/>
    <s v="$131.4"/>
    <x v="0"/>
  </r>
  <r>
    <n v="12504"/>
    <s v="C577775"/>
    <n v="22776"/>
    <s v="SWEETHEART 3 TIER CAKE STAND"/>
    <d v="2011-11-21T00:00:00"/>
    <d v="1899-12-30T16:00:00"/>
    <n v="12"/>
    <s v="$8.50"/>
    <s v="$102"/>
    <x v="0"/>
  </r>
  <r>
    <n v="12628"/>
    <s v="C577693"/>
    <n v="23245"/>
    <s v="SET OF 3 REGENCY CAKE TINS"/>
    <d v="2011-11-21T00:00:00"/>
    <d v="1899-12-30T11:48:00"/>
    <n v="1"/>
    <s v="$4.95"/>
    <s v="$4.95"/>
    <x v="0"/>
  </r>
  <r>
    <n v="12878"/>
    <s v="C577750"/>
    <n v="23204"/>
    <s v="CHARLOTTE BAG APPLES DESIGN"/>
    <d v="2011-11-21T00:00:00"/>
    <d v="1899-12-30T14:30:00"/>
    <n v="6"/>
    <s v="$0.85"/>
    <s v="$5.1"/>
    <x v="1"/>
  </r>
  <r>
    <n v="13756"/>
    <s v="C577753"/>
    <n v="21314"/>
    <s v="SMALL GLASS HEART TRINKET POT"/>
    <d v="2011-11-21T00:00:00"/>
    <d v="1899-12-30T14:40:00"/>
    <n v="24"/>
    <s v="$1.85"/>
    <s v="$44.4"/>
    <x v="1"/>
  </r>
  <r>
    <n v="13890"/>
    <s v="C577688"/>
    <n v="85048"/>
    <s v="15CM CHRISTMAS GLASS BALL 20 LIGHTS"/>
    <d v="2011-11-21T00:00:00"/>
    <d v="1899-12-30T11:29:00"/>
    <n v="1"/>
    <s v="$7.95"/>
    <s v="$7.95"/>
    <x v="1"/>
  </r>
  <r>
    <n v="14493"/>
    <s v="C577683"/>
    <n v="22726"/>
    <s v="ALARM CLOCK BAKELIKE GREEN"/>
    <d v="2011-11-21T00:00:00"/>
    <d v="1899-12-30T10:51:00"/>
    <n v="1"/>
    <s v="$3.75"/>
    <s v="$3.75"/>
    <x v="1"/>
  </r>
  <r>
    <n v="15681"/>
    <s v="C577737"/>
    <n v="23225"/>
    <s v="CHERUB HEART DECORATION SILVER"/>
    <d v="2011-11-21T00:00:00"/>
    <d v="1899-12-30T13:25:00"/>
    <n v="24"/>
    <s v="$0.83"/>
    <s v="$19.92"/>
    <x v="1"/>
  </r>
  <r>
    <n v="15681"/>
    <s v="C577737"/>
    <n v="23393"/>
    <s v="HOME SWEET HOME CUSHION COVER"/>
    <d v="2011-11-21T00:00:00"/>
    <d v="1899-12-30T13:25:00"/>
    <n v="12"/>
    <s v="$3.75"/>
    <s v="$45"/>
    <x v="1"/>
  </r>
  <r>
    <n v="15681"/>
    <s v="C577737"/>
    <n v="22863"/>
    <s v="SOAP DISH BROCANTE"/>
    <d v="2011-11-21T00:00:00"/>
    <d v="1899-12-30T13:25:00"/>
    <n v="12"/>
    <s v="$2.95"/>
    <s v="$35.4"/>
    <x v="1"/>
  </r>
  <r>
    <n v="15681"/>
    <s v="C577737"/>
    <n v="22734"/>
    <s v="SET OF 6 RIBBONS VINTAGE CHRISTMAS"/>
    <d v="2011-11-21T00:00:00"/>
    <d v="1899-12-30T13:25:00"/>
    <n v="12"/>
    <s v="$2.89"/>
    <s v="$34.68"/>
    <x v="1"/>
  </r>
  <r>
    <n v="15681"/>
    <s v="C577737"/>
    <n v="84949"/>
    <s v="SILVER HANGING T-LIGHT HOLDER"/>
    <d v="2011-11-21T00:00:00"/>
    <d v="1899-12-30T13:25:00"/>
    <n v="24"/>
    <s v="$1.65"/>
    <s v="$39.6"/>
    <x v="1"/>
  </r>
  <r>
    <n v="15681"/>
    <s v="C577737"/>
    <n v="23084"/>
    <s v="RABBIT NIGHT LIGHT"/>
    <d v="2011-11-21T00:00:00"/>
    <d v="1899-12-30T13:25:00"/>
    <n v="12"/>
    <s v="$2.08"/>
    <s v="$24.96"/>
    <x v="1"/>
  </r>
  <r>
    <n v="15681"/>
    <s v="C577737"/>
    <n v="23221"/>
    <s v="REINDEER HEART DECORATION SILVER"/>
    <d v="2011-11-21T00:00:00"/>
    <d v="1899-12-30T13:25:00"/>
    <n v="24"/>
    <s v="$0.83"/>
    <s v="$19.92"/>
    <x v="1"/>
  </r>
  <r>
    <n v="15681"/>
    <s v="C577737"/>
    <n v="23022"/>
    <s v="SMALL BONNE JAM JAR  T-LIGHT HOLDER"/>
    <d v="2011-11-21T00:00:00"/>
    <d v="1899-12-30T13:25:00"/>
    <n v="24"/>
    <s v="$2.08"/>
    <s v="$49.92"/>
    <x v="1"/>
  </r>
  <r>
    <n v="15681"/>
    <s v="C577737"/>
    <n v="22599"/>
    <s v="CHRISTMAS MUSICAL ZINC STAR"/>
    <d v="2011-11-21T00:00:00"/>
    <d v="1899-12-30T13:25:00"/>
    <n v="24"/>
    <s v="$0.85"/>
    <s v="$20.4"/>
    <x v="1"/>
  </r>
  <r>
    <n v="15681"/>
    <s v="C577737"/>
    <n v="22597"/>
    <s v="MUSICAL ZINC HEART DECORATION"/>
    <d v="2011-11-21T00:00:00"/>
    <d v="1899-12-30T13:25:00"/>
    <n v="24"/>
    <s v="$0.85"/>
    <s v="$20.4"/>
    <x v="1"/>
  </r>
  <r>
    <n v="15681"/>
    <s v="C577737"/>
    <n v="84978"/>
    <s v="HANGING HEART JAR T-LIGHT HOLDER"/>
    <d v="2011-11-21T00:00:00"/>
    <d v="1899-12-30T13:25:00"/>
    <n v="24"/>
    <s v="$1.25"/>
    <s v="$30"/>
    <x v="1"/>
  </r>
  <r>
    <n v="16670"/>
    <s v="C577752"/>
    <n v="22065"/>
    <s v="CHRISTMAS PUDDING TRINKET POT"/>
    <d v="2011-11-21T00:00:00"/>
    <d v="1899-12-30T14:37:00"/>
    <n v="6"/>
    <s v="$0.39"/>
    <s v="$2.34"/>
    <x v="1"/>
  </r>
  <r>
    <n v="16670"/>
    <s v="C577752"/>
    <n v="22697"/>
    <s v="GREEN REGENCY TEACUP AND SAUCER"/>
    <d v="2011-11-21T00:00:00"/>
    <d v="1899-12-30T14:37:00"/>
    <n v="1"/>
    <s v="$2.95"/>
    <s v="$2.95"/>
    <x v="1"/>
  </r>
  <r>
    <n v="17811"/>
    <s v="C577731"/>
    <n v="22812"/>
    <s v="PACK 3 BOXES CHRISTMAS PANETTONE"/>
    <d v="2011-11-21T00:00:00"/>
    <d v="1899-12-30T13:06:00"/>
    <n v="6"/>
    <s v="$1.95"/>
    <s v="$11.7"/>
    <x v="1"/>
  </r>
  <r>
    <n v="13081"/>
    <s v="C577817"/>
    <n v="22990"/>
    <s v="COTTON APRON PANTRY DESIGN"/>
    <d v="2011-11-22T00:00:00"/>
    <d v="1899-12-30T09:17:00"/>
    <n v="1"/>
    <s v="$4.95"/>
    <s v="$4.95"/>
    <x v="1"/>
  </r>
  <r>
    <n v="13081"/>
    <s v="C577817"/>
    <n v="22947"/>
    <s v="WOODEN ADVENT CALENDAR RED"/>
    <d v="2011-11-22T00:00:00"/>
    <d v="1899-12-30T09:17:00"/>
    <n v="1"/>
    <s v="$7.95"/>
    <s v="$7.95"/>
    <x v="1"/>
  </r>
  <r>
    <n v="13777"/>
    <s v="C577821"/>
    <n v="20679"/>
    <s v="EDWARDIAN PARASOL RED"/>
    <d v="2011-11-22T00:00:00"/>
    <d v="1899-12-30T09:29:00"/>
    <n v="1"/>
    <s v="$5.95"/>
    <s v="$5.95"/>
    <x v="1"/>
  </r>
  <r>
    <n v="13777"/>
    <s v="C577821"/>
    <s v="72802A"/>
    <s v="ROSE SCENT CANDLE IN JEWELLED BOX"/>
    <d v="2011-11-22T00:00:00"/>
    <d v="1899-12-30T09:29:00"/>
    <n v="1"/>
    <s v="$4.25"/>
    <s v="$4.25"/>
    <x v="1"/>
  </r>
  <r>
    <n v="14534"/>
    <s v="C577849"/>
    <n v="23535"/>
    <s v="WALL ART BICYCLE SAFETY"/>
    <d v="2011-11-22T00:00:00"/>
    <d v="1899-12-30T10:59:00"/>
    <n v="1"/>
    <s v="$5.95"/>
    <s v="$5.95"/>
    <x v="1"/>
  </r>
  <r>
    <n v="16474"/>
    <s v="C578007"/>
    <n v="23197"/>
    <s v="SKETCHBOOK MAGNETIC SHOPPING LIST"/>
    <d v="2011-11-22T00:00:00"/>
    <d v="1899-12-30T12:40:00"/>
    <n v="1"/>
    <s v="$1.45"/>
    <s v="$1.45"/>
    <x v="1"/>
  </r>
  <r>
    <n v="16474"/>
    <s v="C578007"/>
    <n v="23234"/>
    <s v="BISCUIT TIN VINTAGE CHRISTMAS"/>
    <d v="2011-11-22T00:00:00"/>
    <d v="1899-12-30T12:40:00"/>
    <n v="1"/>
    <s v="$2.89"/>
    <s v="$2.89"/>
    <x v="1"/>
  </r>
  <r>
    <n v="16474"/>
    <s v="C578007"/>
    <n v="22065"/>
    <s v="CHRISTMAS PUDDING TRINKET POT"/>
    <d v="2011-11-22T00:00:00"/>
    <d v="1899-12-30T12:40:00"/>
    <n v="1"/>
    <s v="$0.39"/>
    <s v="$0.39"/>
    <x v="1"/>
  </r>
  <r>
    <n v="16633"/>
    <s v="C577839"/>
    <n v="22138"/>
    <s v="BAKING SET 9 PIECE RETROSPOT"/>
    <d v="2011-11-22T00:00:00"/>
    <d v="1899-12-30T10:33:00"/>
    <n v="1"/>
    <s v="$4.95"/>
    <s v="$4.95"/>
    <x v="1"/>
  </r>
  <r>
    <n v="17071"/>
    <s v="C577815"/>
    <n v="22505"/>
    <s v="MEMO BOARD COTTAGE DESIGN"/>
    <d v="2011-11-22T00:00:00"/>
    <d v="1899-12-30T09:16:00"/>
    <n v="1"/>
    <s v="$4.95"/>
    <s v="$4.95"/>
    <x v="1"/>
  </r>
  <r>
    <n v="17313"/>
    <s v="C577819"/>
    <n v="23320"/>
    <s v="GIANT 50'S CHRISTMAS CRACKER"/>
    <d v="2011-11-22T00:00:00"/>
    <d v="1899-12-30T09:23:00"/>
    <n v="1"/>
    <s v="$2.89"/>
    <s v="$2.89"/>
    <x v="1"/>
  </r>
  <r>
    <n v="17338"/>
    <s v="C578039"/>
    <n v="21843"/>
    <s v="RED RETROSPOT CAKE STAND"/>
    <d v="2011-11-22T00:00:00"/>
    <d v="1899-12-30T14:13:00"/>
    <n v="1"/>
    <s v="$10.95"/>
    <s v="$10.95"/>
    <x v="1"/>
  </r>
  <r>
    <n v="18274"/>
    <s v="C577832"/>
    <n v="22423"/>
    <s v="REGENCY CAKESTAND 3 TIER"/>
    <d v="2011-11-22T00:00:00"/>
    <d v="1899-12-30T10:18:00"/>
    <n v="1"/>
    <s v="$12.75"/>
    <s v="$12.75"/>
    <x v="1"/>
  </r>
  <r>
    <n v="18274"/>
    <s v="C577832"/>
    <n v="22989"/>
    <s v="SET 2 PANTRY DESIGN TEA TOWELS"/>
    <d v="2011-11-22T00:00:00"/>
    <d v="1899-12-30T10:18:00"/>
    <n v="6"/>
    <s v="$3.25"/>
    <s v="$19.5"/>
    <x v="1"/>
  </r>
  <r>
    <n v="18274"/>
    <s v="C577832"/>
    <n v="84988"/>
    <s v="SET OF 72 PINK HEART PAPER DOILIES"/>
    <d v="2011-11-22T00:00:00"/>
    <d v="1899-12-30T10:18:00"/>
    <n v="12"/>
    <s v="$1.45"/>
    <s v="$17.4"/>
    <x v="1"/>
  </r>
  <r>
    <n v="18274"/>
    <s v="C577832"/>
    <n v="22851"/>
    <s v="SET 20 NAPKINS FAIRY CAKES DESIGN"/>
    <d v="2011-11-22T00:00:00"/>
    <d v="1899-12-30T10:18:00"/>
    <n v="12"/>
    <s v="$0.85"/>
    <s v="$10.2"/>
    <x v="1"/>
  </r>
  <r>
    <n v="18274"/>
    <s v="C577832"/>
    <n v="21974"/>
    <s v="SET OF 36 PAISLEY FLOWER DOILIES"/>
    <d v="2011-11-22T00:00:00"/>
    <d v="1899-12-30T10:18:00"/>
    <n v="12"/>
    <s v="$1.45"/>
    <s v="$17.4"/>
    <x v="1"/>
  </r>
  <r>
    <n v="18274"/>
    <s v="C577832"/>
    <n v="21231"/>
    <s v="SWEETHEART CERAMIC TRINKET BOX"/>
    <d v="2011-11-22T00:00:00"/>
    <d v="1899-12-30T10:18:00"/>
    <n v="12"/>
    <s v="$1.25"/>
    <s v="$15"/>
    <x v="1"/>
  </r>
  <r>
    <n v="13171"/>
    <s v="C578131"/>
    <n v="23485"/>
    <s v="BOTANICAL GARDENS WALL CLOCK"/>
    <d v="2011-11-23T00:00:00"/>
    <d v="1899-12-30T10:49:00"/>
    <n v="1"/>
    <s v="$20.80"/>
    <s v="$20.8"/>
    <x v="1"/>
  </r>
  <r>
    <n v="14032"/>
    <s v="C578164"/>
    <n v="22109"/>
    <s v="FULL ENGLISH BREAKFAST PLATE"/>
    <d v="2011-11-23T00:00:00"/>
    <d v="1899-12-30T11:34:00"/>
    <n v="1"/>
    <s v="$3.75"/>
    <s v="$3.75"/>
    <x v="1"/>
  </r>
  <r>
    <n v="14049"/>
    <s v="C578124"/>
    <n v="21559"/>
    <s v="STRAWBERRY LUNCH BOX WITH CUTLERY"/>
    <d v="2011-11-23T00:00:00"/>
    <d v="1899-12-30T10:30:00"/>
    <n v="1"/>
    <s v="$2.55"/>
    <s v="$2.55"/>
    <x v="1"/>
  </r>
  <r>
    <n v="14049"/>
    <s v="C578124"/>
    <n v="21561"/>
    <s v="DINOSAUR LUNCH BOX WITH CUTLERY"/>
    <d v="2011-11-23T00:00:00"/>
    <d v="1899-12-30T10:30:00"/>
    <n v="1"/>
    <s v="$2.55"/>
    <s v="$2.55"/>
    <x v="1"/>
  </r>
  <r>
    <n v="14049"/>
    <s v="C578124"/>
    <n v="22659"/>
    <s v="LUNCH BOX I LOVE LONDON"/>
    <d v="2011-11-23T00:00:00"/>
    <d v="1899-12-30T10:30:00"/>
    <n v="1"/>
    <s v="$1.95"/>
    <s v="$1.95"/>
    <x v="1"/>
  </r>
  <r>
    <n v="14049"/>
    <s v="C578124"/>
    <n v="21459"/>
    <s v="YELLOW EASTER EGG HUNT START POST"/>
    <d v="2011-11-23T00:00:00"/>
    <d v="1899-12-30T10:30:00"/>
    <n v="1"/>
    <s v="$1.95"/>
    <s v="$1.95"/>
    <x v="1"/>
  </r>
  <r>
    <n v="14049"/>
    <s v="C578124"/>
    <n v="21461"/>
    <s v="BLUE EASTER EGG HUNT START POST"/>
    <d v="2011-11-23T00:00:00"/>
    <d v="1899-12-30T10:30:00"/>
    <n v="1"/>
    <s v="$1.95"/>
    <s v="$1.95"/>
    <x v="1"/>
  </r>
  <r>
    <n v="14049"/>
    <s v="C578124"/>
    <n v="20749"/>
    <s v="ASSORTED COLOUR MINI CASES"/>
    <d v="2011-11-23T00:00:00"/>
    <d v="1899-12-30T10:30:00"/>
    <n v="1"/>
    <s v="$7.95"/>
    <s v="$7.95"/>
    <x v="1"/>
  </r>
  <r>
    <n v="14049"/>
    <s v="C578124"/>
    <n v="21890"/>
    <s v="S/6 WOODEN SKITTLES IN COTTON BAG"/>
    <d v="2011-11-23T00:00:00"/>
    <d v="1899-12-30T10:30:00"/>
    <n v="1"/>
    <s v="$3.25"/>
    <s v="$3.25"/>
    <x v="1"/>
  </r>
  <r>
    <n v="14049"/>
    <s v="C578124"/>
    <n v="22352"/>
    <s v="LUNCH BOX WITH CUTLERY RETROSPOT"/>
    <d v="2011-11-23T00:00:00"/>
    <d v="1899-12-30T10:30:00"/>
    <n v="1"/>
    <s v="$2.55"/>
    <s v="$2.55"/>
    <x v="1"/>
  </r>
  <r>
    <n v="14049"/>
    <s v="C578124"/>
    <n v="22662"/>
    <s v="LUNCH BAG DOLLY GIRL DESIGN"/>
    <d v="2011-11-23T00:00:00"/>
    <d v="1899-12-30T10:30:00"/>
    <n v="1"/>
    <s v="$1.65"/>
    <s v="$1.65"/>
    <x v="1"/>
  </r>
  <r>
    <n v="14049"/>
    <s v="C578124"/>
    <n v="20728"/>
    <s v="LUNCH BAG CARS BLUE"/>
    <d v="2011-11-23T00:00:00"/>
    <d v="1899-12-30T10:30:00"/>
    <n v="1"/>
    <s v="$1.65"/>
    <s v="$1.65"/>
    <x v="1"/>
  </r>
  <r>
    <n v="14049"/>
    <s v="C578124"/>
    <n v="21915"/>
    <s v="RED  HARMONICA IN BOX"/>
    <d v="2011-11-23T00:00:00"/>
    <d v="1899-12-30T10:30:00"/>
    <n v="1"/>
    <s v="$1.25"/>
    <s v="$1.25"/>
    <x v="1"/>
  </r>
  <r>
    <n v="14156"/>
    <s v="C578136"/>
    <n v="23328"/>
    <s v="SET 6 SCHOOL MILK BOTTLES IN CRATE"/>
    <d v="2011-11-23T00:00:00"/>
    <d v="1899-12-30T10:57:00"/>
    <n v="1"/>
    <s v="$3.75"/>
    <s v="$3.75"/>
    <x v="2"/>
  </r>
  <r>
    <n v="14156"/>
    <s v="C578136"/>
    <n v="23173"/>
    <s v="REGENCY TEAPOT ROSES"/>
    <d v="2011-11-23T00:00:00"/>
    <d v="1899-12-30T10:57:00"/>
    <n v="1"/>
    <s v="$9.95"/>
    <s v="$9.95"/>
    <x v="2"/>
  </r>
  <r>
    <n v="15117"/>
    <s v="C578148"/>
    <n v="20728"/>
    <s v="LUNCH BAG CARS BLUE"/>
    <d v="2011-11-23T00:00:00"/>
    <d v="1899-12-30T11:11:00"/>
    <n v="1"/>
    <s v="$1.65"/>
    <s v="$1.65"/>
    <x v="1"/>
  </r>
  <r>
    <n v="15502"/>
    <s v="C578132"/>
    <s v="75049L"/>
    <s v="LARGE CIRCULAR MIRROR MOBILE"/>
    <d v="2011-11-23T00:00:00"/>
    <d v="1899-12-30T10:50:00"/>
    <n v="1"/>
    <s v="$0.85"/>
    <s v="$0.85"/>
    <x v="1"/>
  </r>
  <r>
    <n v="16201"/>
    <s v="C578144"/>
    <n v="22699"/>
    <s v="ROSES REGENCY TEACUP AND SAUCER"/>
    <d v="2011-11-23T00:00:00"/>
    <d v="1899-12-30T11:06:00"/>
    <n v="1"/>
    <s v="$2.95"/>
    <s v="$2.95"/>
    <x v="1"/>
  </r>
  <r>
    <n v="16201"/>
    <s v="C578144"/>
    <n v="84817"/>
    <s v="DANISH ROSE DECORATIVE PLATE"/>
    <d v="2011-11-23T00:00:00"/>
    <d v="1899-12-30T11:06:00"/>
    <n v="12"/>
    <s v="$2.10"/>
    <s v="$25.2"/>
    <x v="1"/>
  </r>
  <r>
    <n v="17511"/>
    <s v="C578276"/>
    <n v="23493"/>
    <s v="VINTAGE DOILY TRAVEL SEWING KIT"/>
    <d v="2011-11-23T00:00:00"/>
    <d v="1899-12-30T13:48:00"/>
    <n v="1"/>
    <s v="$1.65"/>
    <s v="$1.65"/>
    <x v="1"/>
  </r>
  <r>
    <n v="17511"/>
    <s v="C578276"/>
    <n v="22665"/>
    <s v="RECIPE BOX BLUE SKETCHBOOK DESIGN"/>
    <d v="2011-11-23T00:00:00"/>
    <d v="1899-12-30T13:48:00"/>
    <n v="1"/>
    <s v="$2.55"/>
    <s v="$2.55"/>
    <x v="1"/>
  </r>
  <r>
    <n v="17511"/>
    <s v="C578276"/>
    <n v="22197"/>
    <s v="POPCORN HOLDER"/>
    <d v="2011-11-23T00:00:00"/>
    <d v="1899-12-30T13:48:00"/>
    <n v="1"/>
    <s v="$0.85"/>
    <s v="$0.85"/>
    <x v="1"/>
  </r>
  <r>
    <n v="17511"/>
    <s v="C578276"/>
    <n v="23108"/>
    <s v="SET OF 10 LED DOLLY LIGHTS"/>
    <d v="2011-11-23T00:00:00"/>
    <d v="1899-12-30T13:48:00"/>
    <n v="1"/>
    <s v="$5.39"/>
    <s v="$5.39"/>
    <x v="1"/>
  </r>
  <r>
    <n v="17511"/>
    <s v="C578276"/>
    <n v="23470"/>
    <s v="CARD HOLDER LOVE BIRD LARGE"/>
    <d v="2011-11-23T00:00:00"/>
    <d v="1899-12-30T13:48:00"/>
    <n v="1"/>
    <s v="$5.39"/>
    <s v="$5.39"/>
    <x v="1"/>
  </r>
  <r>
    <n v="17511"/>
    <s v="C578276"/>
    <n v="21430"/>
    <s v="SET/3 RED GINGHAM ROSE STORAGE BOX"/>
    <d v="2011-11-23T00:00:00"/>
    <d v="1899-12-30T13:48:00"/>
    <n v="1"/>
    <s v="$3.39"/>
    <s v="$3.39"/>
    <x v="1"/>
  </r>
  <r>
    <n v="17828"/>
    <s v="C578274"/>
    <s v="85034C"/>
    <s v="3 ROSE MORRIS BOXED CANDLES"/>
    <d v="2011-11-23T00:00:00"/>
    <d v="1899-12-30T13:42:00"/>
    <n v="1"/>
    <s v="$1.25"/>
    <s v="$1.25"/>
    <x v="19"/>
  </r>
  <r>
    <n v="17828"/>
    <s v="C578274"/>
    <s v="72807C"/>
    <s v="SET/3 VANILLA SCENTED CANDLE IN BOX"/>
    <d v="2011-11-23T00:00:00"/>
    <d v="1899-12-30T13:42:00"/>
    <n v="1"/>
    <s v="$4.25"/>
    <s v="$4.25"/>
    <x v="19"/>
  </r>
  <r>
    <n v="17828"/>
    <s v="C578274"/>
    <n v="22307"/>
    <s v="GOLD MUG BONE CHINA TREE OF LIFE"/>
    <d v="2011-11-23T00:00:00"/>
    <d v="1899-12-30T13:42:00"/>
    <n v="1"/>
    <s v="$1.06"/>
    <s v="$1.06"/>
    <x v="19"/>
  </r>
  <r>
    <n v="17841"/>
    <s v="C578280"/>
    <n v="84375"/>
    <s v="SET OF 20 KIDS COOKIE CUTTERS"/>
    <d v="2011-11-23T00:00:00"/>
    <d v="1899-12-30T13:53:00"/>
    <n v="1"/>
    <s v="$2.10"/>
    <s v="$2.1"/>
    <x v="1"/>
  </r>
  <r>
    <n v="17841"/>
    <s v="C578280"/>
    <n v="20752"/>
    <s v="BLUE POLKADOT WASHING UP GLOVES"/>
    <d v="2011-11-23T00:00:00"/>
    <d v="1899-12-30T13:53:00"/>
    <n v="1"/>
    <s v="$2.10"/>
    <s v="$2.1"/>
    <x v="1"/>
  </r>
  <r>
    <n v="17841"/>
    <s v="C578282"/>
    <n v="22429"/>
    <s v="ENAMEL MEASURING JUG CREAM"/>
    <d v="2011-11-23T00:00:00"/>
    <d v="1899-12-30T13:54:00"/>
    <n v="1"/>
    <s v="$4.25"/>
    <s v="$4.25"/>
    <x v="1"/>
  </r>
  <r>
    <n v="12395"/>
    <s v="C578432"/>
    <n v="21559"/>
    <s v="STRAWBERRY LUNCH BOX WITH CUTLERY"/>
    <d v="2011-11-24T00:00:00"/>
    <d v="1899-12-30T12:20:00"/>
    <n v="1"/>
    <s v="$2.55"/>
    <s v="$2.55"/>
    <x v="7"/>
  </r>
  <r>
    <n v="14410"/>
    <s v="C578371"/>
    <n v="22526"/>
    <s v="WHEELBARROW FOR CHILDREN"/>
    <d v="2011-11-24T00:00:00"/>
    <d v="1899-12-30T11:16:00"/>
    <n v="1"/>
    <s v="$12.75"/>
    <s v="$12.75"/>
    <x v="1"/>
  </r>
  <r>
    <n v="14410"/>
    <s v="C578371"/>
    <n v="22551"/>
    <s v="PLASTERS IN TIN SPACEBOY"/>
    <d v="2011-11-24T00:00:00"/>
    <d v="1899-12-30T11:16:00"/>
    <n v="1"/>
    <s v="$1.65"/>
    <s v="$1.65"/>
    <x v="1"/>
  </r>
  <r>
    <n v="14410"/>
    <s v="C578371"/>
    <n v="22652"/>
    <s v="TRAVEL SEWING KIT"/>
    <d v="2011-11-24T00:00:00"/>
    <d v="1899-12-30T11:16:00"/>
    <n v="1"/>
    <s v="$1.65"/>
    <s v="$1.65"/>
    <x v="1"/>
  </r>
  <r>
    <n v="14410"/>
    <s v="C578371"/>
    <n v="22974"/>
    <s v="CHILDRENS DOLLY GIRL MUG"/>
    <d v="2011-11-24T00:00:00"/>
    <d v="1899-12-30T11:16:00"/>
    <n v="1"/>
    <s v="$1.65"/>
    <s v="$1.65"/>
    <x v="1"/>
  </r>
  <r>
    <n v="14410"/>
    <s v="C578371"/>
    <n v="22972"/>
    <s v="CHILDREN'S SPACEBOY MUG"/>
    <d v="2011-11-24T00:00:00"/>
    <d v="1899-12-30T11:16:00"/>
    <n v="1"/>
    <s v="$1.65"/>
    <s v="$1.65"/>
    <x v="1"/>
  </r>
  <r>
    <n v="14410"/>
    <s v="C578371"/>
    <n v="21125"/>
    <s v="SET 6 FOOTBALL CELEBRATION CANDLES"/>
    <d v="2011-11-24T00:00:00"/>
    <d v="1899-12-30T11:16:00"/>
    <n v="1"/>
    <s v="$1.25"/>
    <s v="$1.25"/>
    <x v="1"/>
  </r>
  <r>
    <n v="14410"/>
    <s v="C578371"/>
    <n v="22964"/>
    <s v="3 PIECE SPACEBOY COOKIE CUTTER SET"/>
    <d v="2011-11-24T00:00:00"/>
    <d v="1899-12-30T11:16:00"/>
    <n v="1"/>
    <s v="$2.10"/>
    <s v="$2.1"/>
    <x v="1"/>
  </r>
  <r>
    <n v="14410"/>
    <s v="C578371"/>
    <n v="22414"/>
    <s v="DOORMAT NEIGHBOURHOOD WITCH"/>
    <d v="2011-11-24T00:00:00"/>
    <d v="1899-12-30T11:16:00"/>
    <n v="1"/>
    <s v="$8.25"/>
    <s v="$8.25"/>
    <x v="1"/>
  </r>
  <r>
    <n v="14410"/>
    <s v="C578371"/>
    <n v="48138"/>
    <s v="DOORMAT UNION FLAG"/>
    <d v="2011-11-24T00:00:00"/>
    <d v="1899-12-30T11:16:00"/>
    <n v="1"/>
    <s v="$8.25"/>
    <s v="$8.25"/>
    <x v="1"/>
  </r>
  <r>
    <n v="14410"/>
    <s v="C578371"/>
    <n v="22366"/>
    <s v="DOORMAT AIRMAIL"/>
    <d v="2011-11-24T00:00:00"/>
    <d v="1899-12-30T11:16:00"/>
    <n v="1"/>
    <s v="$8.25"/>
    <s v="$8.25"/>
    <x v="1"/>
  </r>
  <r>
    <n v="14410"/>
    <s v="C578371"/>
    <s v="48173C"/>
    <s v="DOORMAT BLACK FLOCK"/>
    <d v="2011-11-24T00:00:00"/>
    <d v="1899-12-30T11:16:00"/>
    <n v="1"/>
    <s v="$8.25"/>
    <s v="$8.25"/>
    <x v="1"/>
  </r>
  <r>
    <n v="14410"/>
    <s v="C578371"/>
    <n v="84987"/>
    <s v="SET OF 36 TEATIME PAPER DOILIES"/>
    <d v="2011-11-24T00:00:00"/>
    <d v="1899-12-30T11:16:00"/>
    <n v="1"/>
    <s v="$1.45"/>
    <s v="$1.45"/>
    <x v="1"/>
  </r>
  <r>
    <n v="14410"/>
    <s v="C578371"/>
    <n v="21973"/>
    <s v="SET OF 36 MUSHROOM PAPER DOILIES"/>
    <d v="2011-11-24T00:00:00"/>
    <d v="1899-12-30T11:16:00"/>
    <n v="1"/>
    <s v="$1.45"/>
    <s v="$1.45"/>
    <x v="1"/>
  </r>
  <r>
    <n v="14410"/>
    <s v="C578371"/>
    <n v="21972"/>
    <s v="SET OF 36 DINOSAUR PAPER DOILIES"/>
    <d v="2011-11-24T00:00:00"/>
    <d v="1899-12-30T11:16:00"/>
    <n v="1"/>
    <s v="$1.45"/>
    <s v="$1.45"/>
    <x v="1"/>
  </r>
  <r>
    <n v="14640"/>
    <s v="C578367"/>
    <n v="22759"/>
    <s v="SET OF 3 NOTEBOOKS IN PARCEL"/>
    <d v="2011-11-24T00:00:00"/>
    <d v="1899-12-30T11:00:00"/>
    <n v="12"/>
    <s v="$1.65"/>
    <s v="$19.8"/>
    <x v="1"/>
  </r>
  <r>
    <n v="14640"/>
    <s v="C578367"/>
    <n v="23433"/>
    <s v="HANGING QUILTED PATCHWORK APPLES"/>
    <d v="2011-11-24T00:00:00"/>
    <d v="1899-12-30T11:00:00"/>
    <n v="24"/>
    <s v="$0.83"/>
    <s v="$19.92"/>
    <x v="1"/>
  </r>
  <r>
    <n v="14640"/>
    <s v="C578367"/>
    <n v="23221"/>
    <s v="REINDEER HEART DECORATION SILVER"/>
    <d v="2011-11-24T00:00:00"/>
    <d v="1899-12-30T11:00:00"/>
    <n v="12"/>
    <s v="$0.83"/>
    <s v="$9.96"/>
    <x v="1"/>
  </r>
  <r>
    <n v="15482"/>
    <s v="C578363"/>
    <n v="22423"/>
    <s v="REGENCY CAKESTAND 3 TIER"/>
    <d v="2011-11-24T00:00:00"/>
    <d v="1899-12-30T10:40:00"/>
    <n v="12"/>
    <s v="$12.75"/>
    <s v="$153"/>
    <x v="1"/>
  </r>
  <r>
    <n v="15482"/>
    <s v="C578363"/>
    <n v="23355"/>
    <s v="HOT WATER BOTTLE KEEP CALM"/>
    <d v="2011-11-24T00:00:00"/>
    <d v="1899-12-30T10:40:00"/>
    <n v="24"/>
    <s v="$4.15"/>
    <s v="$99.6"/>
    <x v="1"/>
  </r>
  <r>
    <n v="15482"/>
    <s v="C578363"/>
    <n v="22835"/>
    <s v="HOT WATER BOTTLE I AM SO POORLY"/>
    <d v="2011-11-24T00:00:00"/>
    <d v="1899-12-30T10:40:00"/>
    <n v="24"/>
    <s v="$4.25"/>
    <s v="$102"/>
    <x v="1"/>
  </r>
  <r>
    <n v="15482"/>
    <s v="C578363"/>
    <n v="22114"/>
    <s v="HOT WATER BOTTLE TEA AND SYMPATHY"/>
    <d v="2011-11-24T00:00:00"/>
    <d v="1899-12-30T10:40:00"/>
    <n v="24"/>
    <s v="$3.75"/>
    <s v="$90"/>
    <x v="1"/>
  </r>
  <r>
    <n v="15482"/>
    <s v="C578363"/>
    <n v="22112"/>
    <s v="CHOCOLATE HOT WATER BOTTLE"/>
    <d v="2011-11-24T00:00:00"/>
    <d v="1899-12-30T10:40:00"/>
    <n v="24"/>
    <s v="$4.25"/>
    <s v="$102"/>
    <x v="1"/>
  </r>
  <r>
    <n v="15993"/>
    <s v="C578342"/>
    <n v="23312"/>
    <s v="VINTAGE CHRISTMAS GIFT SACK"/>
    <d v="2011-11-24T00:00:00"/>
    <d v="1899-12-30T09:15:00"/>
    <n v="1"/>
    <s v="$4.15"/>
    <s v="$4.15"/>
    <x v="1"/>
  </r>
  <r>
    <n v="16016"/>
    <s v="C578673"/>
    <n v="22946"/>
    <s v="WOODEN ADVENT CALENDAR CREAM"/>
    <d v="2011-11-24T00:00:00"/>
    <d v="1899-12-30T18:05:00"/>
    <n v="1"/>
    <s v="$16.95"/>
    <s v="$16.95"/>
    <x v="1"/>
  </r>
  <r>
    <n v="17323"/>
    <s v="C578669"/>
    <n v="23582"/>
    <s v="VINTAGE DOILY JUMBO BAG RED"/>
    <d v="2011-11-24T00:00:00"/>
    <d v="1899-12-30T17:14:00"/>
    <n v="1"/>
    <s v="$2.08"/>
    <s v="$2.08"/>
    <x v="1"/>
  </r>
  <r>
    <n v="13069"/>
    <s v="C578832"/>
    <n v="22378"/>
    <s v="WALL TIDY RETROSPOT"/>
    <d v="2011-11-25T00:00:00"/>
    <d v="1899-12-30T15:18:00"/>
    <n v="1"/>
    <s v="$2.10"/>
    <s v="$2.1"/>
    <x v="1"/>
  </r>
  <r>
    <n v="13069"/>
    <s v="C578832"/>
    <n v="22867"/>
    <s v="HAND WARMER BIRD DESIGN"/>
    <d v="2011-11-25T00:00:00"/>
    <d v="1899-12-30T15:18:00"/>
    <n v="1"/>
    <s v="$2.10"/>
    <s v="$2.1"/>
    <x v="1"/>
  </r>
  <r>
    <n v="13069"/>
    <s v="C578832"/>
    <n v="22866"/>
    <s v="HAND WARMER SCOTTY DOG DESIGN"/>
    <d v="2011-11-25T00:00:00"/>
    <d v="1899-12-30T15:18:00"/>
    <n v="1"/>
    <s v="$2.10"/>
    <s v="$2.1"/>
    <x v="1"/>
  </r>
  <r>
    <n v="13069"/>
    <s v="C578832"/>
    <n v="22632"/>
    <s v="HAND WARMER RED RETROSPOT"/>
    <d v="2011-11-25T00:00:00"/>
    <d v="1899-12-30T15:18:00"/>
    <n v="1"/>
    <s v="$2.10"/>
    <s v="$2.1"/>
    <x v="1"/>
  </r>
  <r>
    <n v="13069"/>
    <s v="C578832"/>
    <n v="22694"/>
    <s v="WICKER STAR"/>
    <d v="2011-11-25T00:00:00"/>
    <d v="1899-12-30T15:18:00"/>
    <n v="1"/>
    <s v="$2.10"/>
    <s v="$2.1"/>
    <x v="1"/>
  </r>
  <r>
    <n v="13069"/>
    <s v="C578832"/>
    <n v="21972"/>
    <s v="SET OF 36 DINOSAUR PAPER DOILIES"/>
    <d v="2011-11-25T00:00:00"/>
    <d v="1899-12-30T15:18:00"/>
    <n v="1"/>
    <s v="$1.45"/>
    <s v="$1.45"/>
    <x v="1"/>
  </r>
  <r>
    <n v="13069"/>
    <s v="C578832"/>
    <n v="22416"/>
    <s v="SET OF 36 SPACEBOY PAPER DOILIES"/>
    <d v="2011-11-25T00:00:00"/>
    <d v="1899-12-30T15:18:00"/>
    <n v="6"/>
    <s v="$1.45"/>
    <s v="$8.7"/>
    <x v="1"/>
  </r>
  <r>
    <n v="13069"/>
    <s v="C578832"/>
    <n v="47566"/>
    <s v="PARTY BUNTING"/>
    <d v="2011-11-25T00:00:00"/>
    <d v="1899-12-30T15:18:00"/>
    <n v="6"/>
    <s v="$4.95"/>
    <s v="$29.7"/>
    <x v="1"/>
  </r>
  <r>
    <n v="13069"/>
    <s v="C578832"/>
    <n v="23321"/>
    <s v="SMALL WHITE HEART OF WICKER"/>
    <d v="2011-11-25T00:00:00"/>
    <d v="1899-12-30T15:18:00"/>
    <n v="12"/>
    <s v="$1.65"/>
    <s v="$19.8"/>
    <x v="1"/>
  </r>
  <r>
    <n v="16764"/>
    <s v="C578803"/>
    <n v="22191"/>
    <s v="IVORY DINER WALL CLOCK"/>
    <d v="2011-11-25T00:00:00"/>
    <d v="1899-12-30T12:55:00"/>
    <n v="1"/>
    <s v="$8.50"/>
    <s v="$8.5"/>
    <x v="1"/>
  </r>
  <r>
    <n v="16764"/>
    <s v="C578803"/>
    <n v="23494"/>
    <s v="VINTAGE DOILY DELUXE SEWING KIT"/>
    <d v="2011-11-25T00:00:00"/>
    <d v="1899-12-30T12:55:00"/>
    <n v="1"/>
    <s v="$5.95"/>
    <s v="$5.95"/>
    <x v="1"/>
  </r>
  <r>
    <n v="15351"/>
    <s v="C578932"/>
    <n v="23393"/>
    <s v="HOME SWEET HOME CUSHION COVER"/>
    <d v="2011-11-27T00:00:00"/>
    <d v="1899-12-30T12:44:00"/>
    <n v="1"/>
    <s v="$3.75"/>
    <s v="$3.75"/>
    <x v="1"/>
  </r>
  <r>
    <n v="15555"/>
    <s v="C578991"/>
    <n v="20728"/>
    <s v="LUNCH BAG CARS BLUE"/>
    <d v="2011-11-27T00:00:00"/>
    <d v="1899-12-30T15:31:00"/>
    <n v="1"/>
    <s v="$1.65"/>
    <s v="$1.65"/>
    <x v="1"/>
  </r>
  <r>
    <n v="15555"/>
    <s v="C578991"/>
    <n v="22563"/>
    <s v="HAPPY STENCIL CRAFT"/>
    <d v="2011-11-27T00:00:00"/>
    <d v="1899-12-30T15:31:00"/>
    <n v="1"/>
    <s v="$1.25"/>
    <s v="$1.25"/>
    <x v="1"/>
  </r>
  <r>
    <n v="15555"/>
    <s v="C578991"/>
    <n v="20981"/>
    <s v="12 PENCILS TALL TUBE WOODLAND"/>
    <d v="2011-11-27T00:00:00"/>
    <d v="1899-12-30T15:31:00"/>
    <n v="1"/>
    <s v="$0.85"/>
    <s v="$0.85"/>
    <x v="1"/>
  </r>
  <r>
    <n v="15555"/>
    <s v="C578991"/>
    <n v="22997"/>
    <s v="TRAVEL CARD WALLET UNION JACK"/>
    <d v="2011-11-27T00:00:00"/>
    <d v="1899-12-30T15:31:00"/>
    <n v="1"/>
    <s v="$0.42"/>
    <s v="$0.42"/>
    <x v="1"/>
  </r>
  <r>
    <n v="15555"/>
    <s v="C578991"/>
    <n v="22999"/>
    <s v="TRAVEL CARD WALLET VINTAGE LEAF"/>
    <d v="2011-11-27T00:00:00"/>
    <d v="1899-12-30T15:31:00"/>
    <n v="1"/>
    <s v="$0.42"/>
    <s v="$0.42"/>
    <x v="1"/>
  </r>
  <r>
    <n v="15555"/>
    <s v="C578991"/>
    <n v="22996"/>
    <s v="TRAVEL CARD WALLET VINTAGE TICKET"/>
    <d v="2011-11-27T00:00:00"/>
    <d v="1899-12-30T15:31:00"/>
    <n v="1"/>
    <s v="$0.42"/>
    <s v="$0.42"/>
    <x v="1"/>
  </r>
  <r>
    <n v="15555"/>
    <s v="C578991"/>
    <n v="85204"/>
    <s v="HANGING WOOD AND FELT FLOWER"/>
    <d v="2011-11-27T00:00:00"/>
    <d v="1899-12-30T15:31:00"/>
    <n v="1"/>
    <s v="$0.12"/>
    <s v="$0.12"/>
    <x v="1"/>
  </r>
  <r>
    <n v="15555"/>
    <s v="C578991"/>
    <n v="35961"/>
    <s v="FOLKART ZINC HEART CHRISTMAS DEC"/>
    <d v="2011-11-27T00:00:00"/>
    <d v="1899-12-30T15:31:00"/>
    <n v="1"/>
    <s v="$0.85"/>
    <s v="$0.85"/>
    <x v="1"/>
  </r>
  <r>
    <n v="12657"/>
    <s v="C579192"/>
    <n v="22900"/>
    <s v="SET 2 TEA TOWELS I LOVE LONDON"/>
    <d v="2011-11-28T00:00:00"/>
    <d v="1899-12-30T15:43:00"/>
    <n v="6"/>
    <s v="$3.25"/>
    <s v="$19.5"/>
    <x v="3"/>
  </r>
  <r>
    <n v="12657"/>
    <s v="C579192"/>
    <n v="23320"/>
    <s v="GIANT 50'S CHRISTMAS CRACKER"/>
    <d v="2011-11-28T00:00:00"/>
    <d v="1899-12-30T15:43:00"/>
    <n v="12"/>
    <s v="$2.89"/>
    <s v="$34.68"/>
    <x v="3"/>
  </r>
  <r>
    <n v="12657"/>
    <s v="C579192"/>
    <n v="22809"/>
    <s v="SET OF 6 T-LIGHTS SANTA"/>
    <d v="2011-11-28T00:00:00"/>
    <d v="1899-12-30T15:43:00"/>
    <n v="12"/>
    <s v="$2.95"/>
    <s v="$35.4"/>
    <x v="3"/>
  </r>
  <r>
    <n v="12674"/>
    <s v="C579127"/>
    <n v="22326"/>
    <s v="ROUND SNACK BOXES SET OF4 WOODLAND"/>
    <d v="2011-11-28T00:00:00"/>
    <d v="1899-12-30T12:22:00"/>
    <n v="1"/>
    <s v="$2.95"/>
    <s v="$2.95"/>
    <x v="3"/>
  </r>
  <r>
    <n v="16393"/>
    <s v="C579140"/>
    <n v="22993"/>
    <s v="SET OF 4 PANTRY JELLY MOULDS"/>
    <d v="2011-11-28T00:00:00"/>
    <d v="1899-12-30T13:05:00"/>
    <n v="1"/>
    <s v="$1.25"/>
    <s v="$1.25"/>
    <x v="1"/>
  </r>
  <r>
    <n v="16393"/>
    <s v="C579140"/>
    <n v="23289"/>
    <s v="DOLLY GIRL CHILDRENS BOWL"/>
    <d v="2011-11-28T00:00:00"/>
    <d v="1899-12-30T13:05:00"/>
    <n v="1"/>
    <s v="$1.25"/>
    <s v="$1.25"/>
    <x v="1"/>
  </r>
  <r>
    <n v="16393"/>
    <s v="C579140"/>
    <n v="22371"/>
    <s v="AIRLINE BAG VINTAGE TOKYO 78"/>
    <d v="2011-11-28T00:00:00"/>
    <d v="1899-12-30T13:05:00"/>
    <n v="1"/>
    <s v="$4.25"/>
    <s v="$4.25"/>
    <x v="1"/>
  </r>
  <r>
    <n v="17811"/>
    <s v="C579172"/>
    <n v="22427"/>
    <s v="ENAMEL FLOWER JUG CREAM"/>
    <d v="2011-11-28T00:00:00"/>
    <d v="1899-12-30T14:31:00"/>
    <n v="12"/>
    <s v="$5.45"/>
    <s v="$65.4"/>
    <x v="1"/>
  </r>
  <r>
    <n v="17924"/>
    <s v="C579169"/>
    <n v="22726"/>
    <s v="ALARM CLOCK BAKELIKE GREEN"/>
    <d v="2011-11-28T00:00:00"/>
    <d v="1899-12-30T14:26:00"/>
    <n v="1"/>
    <s v="$3.75"/>
    <s v="$3.75"/>
    <x v="1"/>
  </r>
  <r>
    <n v="12748"/>
    <s v="C579521"/>
    <n v="21843"/>
    <s v="RED RETROSPOT CAKE STAND"/>
    <d v="2011-11-29T00:00:00"/>
    <d v="1899-12-30T18:19:00"/>
    <n v="1"/>
    <s v="$10.95"/>
    <s v="$10.95"/>
    <x v="1"/>
  </r>
  <r>
    <n v="12748"/>
    <s v="C579521"/>
    <n v="22840"/>
    <s v="ROUND CAKE TIN VINTAGE RED"/>
    <d v="2011-11-29T00:00:00"/>
    <d v="1899-12-30T18:19:00"/>
    <n v="1"/>
    <s v="$7.95"/>
    <s v="$7.95"/>
    <x v="1"/>
  </r>
  <r>
    <n v="12748"/>
    <s v="C579521"/>
    <n v="22307"/>
    <s v="GOLD MUG BONE CHINA TREE OF LIFE"/>
    <d v="2011-11-29T00:00:00"/>
    <d v="1899-12-30T18:19:00"/>
    <n v="6"/>
    <s v="$1.06"/>
    <s v="$6.36"/>
    <x v="1"/>
  </r>
  <r>
    <n v="12748"/>
    <s v="C579519"/>
    <n v="23139"/>
    <s v="SINGLE WIRE HOOK PINK HEART"/>
    <d v="2011-11-29T00:00:00"/>
    <d v="1899-12-30T18:11:00"/>
    <n v="12"/>
    <s v="$1.45"/>
    <s v="$17.4"/>
    <x v="1"/>
  </r>
  <r>
    <n v="14235"/>
    <s v="C579438"/>
    <n v="21533"/>
    <s v="RETROSPOT LARGE MILK JUG"/>
    <d v="2011-11-29T00:00:00"/>
    <d v="1899-12-30T13:26:00"/>
    <n v="12"/>
    <s v="$4.25"/>
    <s v="$51"/>
    <x v="1"/>
  </r>
  <r>
    <n v="15621"/>
    <s v="C579266"/>
    <n v="71477"/>
    <s v="COLOURED GLASS STAR T-LIGHT HOLDER"/>
    <d v="2011-11-29T00:00:00"/>
    <d v="1899-12-30T09:25:00"/>
    <n v="24"/>
    <s v="$3.29"/>
    <s v="$78.96"/>
    <x v="1"/>
  </r>
  <r>
    <n v="16759"/>
    <s v="C579502"/>
    <n v="22946"/>
    <s v="WOODEN ADVENT CALENDAR CREAM"/>
    <d v="2011-11-29T00:00:00"/>
    <d v="1899-12-30T16:19:00"/>
    <n v="1"/>
    <s v="$16.95"/>
    <s v="$16.95"/>
    <x v="1"/>
  </r>
  <r>
    <n v="17584"/>
    <s v="C579431"/>
    <n v="23263"/>
    <s v="SET OF 3 WOODEN HEART DECORATIONS"/>
    <d v="2011-11-29T00:00:00"/>
    <d v="1899-12-30T13:09:00"/>
    <n v="12"/>
    <s v="$1.25"/>
    <s v="$15"/>
    <x v="1"/>
  </r>
  <r>
    <n v="17658"/>
    <s v="C579347"/>
    <n v="22163"/>
    <s v="HEART STRING MEMO HOLDER HANGING"/>
    <d v="2011-11-29T00:00:00"/>
    <d v="1899-12-30T11:47:00"/>
    <n v="24"/>
    <s v="$0.79"/>
    <s v="$18.96"/>
    <x v="1"/>
  </r>
  <r>
    <n v="12553"/>
    <s v="C579562"/>
    <n v="23084"/>
    <s v="RABBIT NIGHT LIGHT"/>
    <d v="2011-11-30T00:00:00"/>
    <d v="1899-12-30T11:39:00"/>
    <n v="1"/>
    <s v="$2.08"/>
    <s v="$2.08"/>
    <x v="3"/>
  </r>
  <r>
    <n v="12553"/>
    <s v="C579562"/>
    <n v="21731"/>
    <s v="RED TOADSTOOL LED NIGHT LIGHT"/>
    <d v="2011-11-30T00:00:00"/>
    <d v="1899-12-30T11:39:00"/>
    <n v="1"/>
    <s v="$1.65"/>
    <s v="$1.65"/>
    <x v="3"/>
  </r>
  <r>
    <n v="12584"/>
    <s v="C579785"/>
    <n v="22666"/>
    <s v="RECIPE BOX PANTRY YELLOW DESIGN"/>
    <d v="2011-11-30T00:00:00"/>
    <d v="1899-12-30T15:29:00"/>
    <n v="1"/>
    <s v="$2.95"/>
    <s v="$2.95"/>
    <x v="10"/>
  </r>
  <r>
    <n v="13050"/>
    <s v="C579882"/>
    <n v="23245"/>
    <s v="SET OF 3 REGENCY CAKE TINS"/>
    <d v="2011-11-30T00:00:00"/>
    <d v="1899-12-30T17:28:00"/>
    <n v="1"/>
    <s v="$4.95"/>
    <s v="$4.95"/>
    <x v="1"/>
  </r>
  <r>
    <n v="13050"/>
    <s v="C579882"/>
    <n v="21871"/>
    <s v="SAVE THE PLANET MUG"/>
    <d v="2011-11-30T00:00:00"/>
    <d v="1899-12-30T17:28:00"/>
    <n v="6"/>
    <s v="$1.65"/>
    <s v="$9.9"/>
    <x v="1"/>
  </r>
  <r>
    <n v="13212"/>
    <s v="C579776"/>
    <n v="23118"/>
    <s v="PARISIENNE JEWELLERY DRAWER"/>
    <d v="2011-11-30T00:00:00"/>
    <d v="1899-12-30T15:12:00"/>
    <n v="1"/>
    <s v="$7.50"/>
    <s v="$7.5"/>
    <x v="1"/>
  </r>
  <r>
    <n v="13777"/>
    <s v="C579752"/>
    <s v="72802C"/>
    <s v="VANILLA SCENT CANDLE JEWELLED BOX"/>
    <d v="2011-11-30T00:00:00"/>
    <d v="1899-12-30T14:46:00"/>
    <n v="1"/>
    <s v="$3.81"/>
    <s v="$3.81"/>
    <x v="1"/>
  </r>
  <r>
    <n v="13777"/>
    <s v="C579752"/>
    <s v="85123A"/>
    <s v="WHITE HANGING HEART T-LIGHT HOLDER"/>
    <d v="2011-11-30T00:00:00"/>
    <d v="1899-12-30T14:46:00"/>
    <n v="1"/>
    <s v="$2.55"/>
    <s v="$2.55"/>
    <x v="1"/>
  </r>
  <r>
    <n v="13924"/>
    <s v="C579554"/>
    <n v="21428"/>
    <s v="SET3 BOOK BOX GREEN GINGHAM FLOWER"/>
    <d v="2011-11-30T00:00:00"/>
    <d v="1899-12-30T11:05:00"/>
    <n v="1"/>
    <s v="$4.25"/>
    <s v="$4.25"/>
    <x v="1"/>
  </r>
  <r>
    <n v="14194"/>
    <s v="C579883"/>
    <n v="21535"/>
    <s v="RED RETROSPOT SMALL MILK JUG"/>
    <d v="2011-11-30T00:00:00"/>
    <d v="1899-12-30T17:32:00"/>
    <n v="1"/>
    <s v="$2.55"/>
    <s v="$2.55"/>
    <x v="1"/>
  </r>
  <r>
    <n v="14217"/>
    <s v="C579778"/>
    <n v="23460"/>
    <s v="SWEETHEART WALL TIDY"/>
    <d v="2011-11-30T00:00:00"/>
    <d v="1899-12-30T15:14:00"/>
    <n v="1"/>
    <s v="$9.95"/>
    <s v="$9.95"/>
    <x v="1"/>
  </r>
  <r>
    <n v="14217"/>
    <s v="C579780"/>
    <n v="23460"/>
    <s v="SWEETHEART WALL TIDY"/>
    <d v="2011-11-30T00:00:00"/>
    <d v="1899-12-30T15:18:00"/>
    <n v="1"/>
    <s v="$9.95"/>
    <s v="$9.95"/>
    <x v="1"/>
  </r>
  <r>
    <n v="14644"/>
    <s v="C579758"/>
    <n v="22423"/>
    <s v="REGENCY CAKESTAND 3 TIER"/>
    <d v="2011-11-30T00:00:00"/>
    <d v="1899-12-30T14:58:00"/>
    <n v="1"/>
    <s v="$10.95"/>
    <s v="$10.95"/>
    <x v="1"/>
  </r>
  <r>
    <n v="14733"/>
    <s v="C579756"/>
    <n v="22169"/>
    <s v="FAMILY ALBUM WHITE PICTURE FRAME"/>
    <d v="2011-11-30T00:00:00"/>
    <d v="1899-12-30T14:54:00"/>
    <n v="1"/>
    <s v="$8.50"/>
    <s v="$8.5"/>
    <x v="1"/>
  </r>
  <r>
    <n v="14733"/>
    <s v="C579756"/>
    <n v="71477"/>
    <s v="COLOURED GLASS STAR T-LIGHT HOLDER"/>
    <d v="2011-11-30T00:00:00"/>
    <d v="1899-12-30T14:54:00"/>
    <n v="1"/>
    <s v="$3.95"/>
    <s v="$3.95"/>
    <x v="1"/>
  </r>
  <r>
    <n v="14875"/>
    <s v="C579748"/>
    <n v="23229"/>
    <s v="VINTAGE DONKEY TAIL GAME"/>
    <d v="2011-11-30T00:00:00"/>
    <d v="1899-12-30T14:41:00"/>
    <n v="1"/>
    <s v="$3.75"/>
    <s v="$3.75"/>
    <x v="1"/>
  </r>
  <r>
    <n v="14936"/>
    <s v="C579764"/>
    <n v="23486"/>
    <s v="ANTIQUE HEART SHELF UNIT"/>
    <d v="2011-11-30T00:00:00"/>
    <d v="1899-12-30T15:07:00"/>
    <n v="1"/>
    <s v="$16.65"/>
    <s v="$16.65"/>
    <x v="17"/>
  </r>
  <r>
    <n v="14936"/>
    <s v="C579764"/>
    <n v="20914"/>
    <s v="SET/5 RED RETROSPOT LID GLASS BOWLS"/>
    <d v="2011-11-30T00:00:00"/>
    <d v="1899-12-30T15:07:00"/>
    <n v="1"/>
    <s v="$2.95"/>
    <s v="$2.95"/>
    <x v="17"/>
  </r>
  <r>
    <n v="15676"/>
    <s v="C579886"/>
    <n v="22197"/>
    <s v="POPCORN HOLDER"/>
    <d v="2011-11-30T00:00:00"/>
    <d v="1899-12-30T17:39:00"/>
    <n v="1"/>
    <s v="$0.85"/>
    <s v="$0.85"/>
    <x v="1"/>
  </r>
  <r>
    <n v="15676"/>
    <s v="C579886"/>
    <n v="23370"/>
    <s v="SET 36 COLOURING PENCILS DOILY"/>
    <d v="2011-11-30T00:00:00"/>
    <d v="1899-12-30T17:39:00"/>
    <n v="1"/>
    <s v="$1.25"/>
    <s v="$1.25"/>
    <x v="1"/>
  </r>
  <r>
    <n v="15676"/>
    <s v="C579886"/>
    <n v="22594"/>
    <s v="CHRISTMAS GINGHAM TREE"/>
    <d v="2011-11-30T00:00:00"/>
    <d v="1899-12-30T17:39:00"/>
    <n v="1"/>
    <s v="$0.85"/>
    <s v="$0.85"/>
    <x v="1"/>
  </r>
  <r>
    <n v="15676"/>
    <s v="C579886"/>
    <n v="22163"/>
    <s v="HEART STRING MEMO HOLDER HANGING"/>
    <d v="2011-11-30T00:00:00"/>
    <d v="1899-12-30T17:39:00"/>
    <n v="1"/>
    <s v="$0.79"/>
    <s v="$0.79"/>
    <x v="1"/>
  </r>
  <r>
    <n v="15676"/>
    <s v="C579886"/>
    <n v="22578"/>
    <s v="WOODEN STAR CHRISTMAS SCANDINAVIAN"/>
    <d v="2011-11-30T00:00:00"/>
    <d v="1899-12-30T17:39:00"/>
    <n v="1"/>
    <s v="$0.29"/>
    <s v="$0.29"/>
    <x v="1"/>
  </r>
  <r>
    <n v="15676"/>
    <s v="C579886"/>
    <n v="21172"/>
    <s v="PARTY METAL SIGN"/>
    <d v="2011-11-30T00:00:00"/>
    <d v="1899-12-30T17:39:00"/>
    <n v="1"/>
    <s v="$1.45"/>
    <s v="$1.45"/>
    <x v="1"/>
  </r>
  <r>
    <n v="15676"/>
    <s v="C579886"/>
    <n v="23491"/>
    <s v="VINTAGE JINGLE BELLS HEART"/>
    <d v="2011-11-30T00:00:00"/>
    <d v="1899-12-30T17:39:00"/>
    <n v="1"/>
    <s v="$8.25"/>
    <s v="$8.25"/>
    <x v="1"/>
  </r>
  <r>
    <n v="15676"/>
    <s v="C579886"/>
    <n v="23146"/>
    <s v="TRIPLE HOOK ANTIQUE IVORY ROSE"/>
    <d v="2011-11-30T00:00:00"/>
    <d v="1899-12-30T17:39:00"/>
    <n v="1"/>
    <s v="$3.29"/>
    <s v="$3.29"/>
    <x v="1"/>
  </r>
  <r>
    <n v="15793"/>
    <s v="C579766"/>
    <n v="23486"/>
    <s v="ANTIQUE HEART SHELF UNIT"/>
    <d v="2011-11-30T00:00:00"/>
    <d v="1899-12-30T15:08:00"/>
    <n v="1"/>
    <s v="$16.65"/>
    <s v="$16.65"/>
    <x v="1"/>
  </r>
  <r>
    <n v="16101"/>
    <s v="C579871"/>
    <n v="20727"/>
    <s v="LUNCH BAG  BLACK SKULL."/>
    <d v="2011-11-30T00:00:00"/>
    <d v="1899-12-30T16:54:00"/>
    <n v="1"/>
    <s v="$1.65"/>
    <s v="$1.65"/>
    <x v="1"/>
  </r>
  <r>
    <n v="16240"/>
    <s v="C579877"/>
    <n v="23113"/>
    <s v="PANTRY CHOPPING BOARD"/>
    <d v="2011-11-30T00:00:00"/>
    <d v="1899-12-30T17:07:00"/>
    <n v="1"/>
    <s v="$4.95"/>
    <s v="$4.95"/>
    <x v="1"/>
  </r>
  <r>
    <n v="16240"/>
    <s v="C579877"/>
    <n v="22138"/>
    <s v="BAKING SET 9 PIECE RETROSPOT"/>
    <d v="2011-11-30T00:00:00"/>
    <d v="1899-12-30T17:07:00"/>
    <n v="1"/>
    <s v="$4.95"/>
    <s v="$4.95"/>
    <x v="1"/>
  </r>
  <r>
    <n v="16240"/>
    <s v="C579877"/>
    <n v="21790"/>
    <s v="VINTAGE SNAP CARDS"/>
    <d v="2011-11-30T00:00:00"/>
    <d v="1899-12-30T17:07:00"/>
    <n v="1"/>
    <s v="$0.85"/>
    <s v="$0.85"/>
    <x v="1"/>
  </r>
  <r>
    <n v="16240"/>
    <s v="C579877"/>
    <n v="22489"/>
    <s v="PACK OF 12 TRADITIONAL CRAYONS"/>
    <d v="2011-11-30T00:00:00"/>
    <d v="1899-12-30T17:07:00"/>
    <n v="1"/>
    <s v="$0.42"/>
    <s v="$0.42"/>
    <x v="1"/>
  </r>
  <r>
    <n v="16717"/>
    <s v="C579887"/>
    <n v="84946"/>
    <s v="ANTIQUE SILVER T-LIGHT GLASS"/>
    <d v="2011-11-30T00:00:00"/>
    <d v="1899-12-30T17:42:00"/>
    <n v="1"/>
    <s v="$1.25"/>
    <s v="$1.25"/>
    <x v="1"/>
  </r>
  <r>
    <n v="16717"/>
    <s v="C579887"/>
    <n v="85048"/>
    <s v="15CM CHRISTMAS GLASS BALL 20 LIGHTS"/>
    <d v="2011-11-30T00:00:00"/>
    <d v="1899-12-30T17:42:00"/>
    <n v="1"/>
    <s v="$7.95"/>
    <s v="$7.95"/>
    <x v="1"/>
  </r>
  <r>
    <n v="16764"/>
    <s v="C579547"/>
    <n v="23245"/>
    <s v="SET OF 3 REGENCY CAKE TINS"/>
    <d v="2011-11-30T00:00:00"/>
    <d v="1899-12-30T10:42:00"/>
    <n v="1"/>
    <s v="$4.95"/>
    <s v="$4.95"/>
    <x v="1"/>
  </r>
  <r>
    <n v="16956"/>
    <s v="C579739"/>
    <n v="22567"/>
    <s v="20 DOLLY PEGS RETROSPOT"/>
    <d v="2011-11-30T00:00:00"/>
    <d v="1899-12-30T14:28:00"/>
    <n v="1"/>
    <s v="$1.45"/>
    <s v="$1.45"/>
    <x v="1"/>
  </r>
  <r>
    <n v="16956"/>
    <s v="C579739"/>
    <n v="22762"/>
    <s v="CUPBOARD 3 DRAWER MA CAMPAGNE"/>
    <d v="2011-11-30T00:00:00"/>
    <d v="1899-12-30T14:28:00"/>
    <n v="1"/>
    <s v="$14.95"/>
    <s v="$14.95"/>
    <x v="1"/>
  </r>
  <r>
    <n v="17340"/>
    <s v="C579878"/>
    <n v="22423"/>
    <s v="REGENCY CAKESTAND 3 TIER"/>
    <d v="2011-11-30T00:00:00"/>
    <d v="1899-12-30T17:12:00"/>
    <n v="1"/>
    <s v="$12.75"/>
    <s v="$12.75"/>
    <x v="1"/>
  </r>
  <r>
    <n v="17340"/>
    <s v="C579878"/>
    <n v="21314"/>
    <s v="SMALL GLASS HEART TRINKET POT"/>
    <d v="2011-11-30T00:00:00"/>
    <d v="1899-12-30T17:12:00"/>
    <n v="1"/>
    <s v="$2.10"/>
    <s v="$2.1"/>
    <x v="1"/>
  </r>
  <r>
    <n v="17340"/>
    <s v="C579878"/>
    <n v="82483"/>
    <s v="WOOD 2 DRAWER CABINET WHITE FINISH"/>
    <d v="2011-11-30T00:00:00"/>
    <d v="1899-12-30T17:12:00"/>
    <n v="1"/>
    <s v="$6.95"/>
    <s v="$6.95"/>
    <x v="1"/>
  </r>
  <r>
    <n v="17340"/>
    <s v="C579878"/>
    <n v="21326"/>
    <s v="AGED GLASS SILVER T-LIGHT HOLDER"/>
    <d v="2011-11-30T00:00:00"/>
    <d v="1899-12-30T17:12:00"/>
    <n v="6"/>
    <s v="$0.65"/>
    <s v="$3.9"/>
    <x v="1"/>
  </r>
  <r>
    <n v="17451"/>
    <s v="C579781"/>
    <n v="22457"/>
    <s v="NATURAL SLATE HEART CHALKBOARD"/>
    <d v="2011-11-30T00:00:00"/>
    <d v="1899-12-30T15:20:00"/>
    <n v="1"/>
    <s v="$2.95"/>
    <s v="$2.95"/>
    <x v="1"/>
  </r>
  <r>
    <n v="17451"/>
    <s v="C579782"/>
    <n v="23460"/>
    <s v="SWEETHEART WALL TIDY"/>
    <d v="2011-11-30T00:00:00"/>
    <d v="1899-12-30T15:20:00"/>
    <n v="1"/>
    <s v="$9.95"/>
    <s v="$9.95"/>
    <x v="1"/>
  </r>
  <r>
    <n v="17451"/>
    <s v="C579781"/>
    <n v="22456"/>
    <s v="NATURAL SLATE CHALKBOARD LARGE"/>
    <d v="2011-11-30T00:00:00"/>
    <d v="1899-12-30T15:20:00"/>
    <n v="6"/>
    <s v="$4.95"/>
    <s v="$29.7"/>
    <x v="1"/>
  </r>
  <r>
    <n v="17727"/>
    <s v="C579783"/>
    <n v="23597"/>
    <s v="PAPER BUNTING PAISLEY PARK"/>
    <d v="2011-11-30T00:00:00"/>
    <d v="1899-12-30T15:21:00"/>
    <n v="6"/>
    <s v="$2.95"/>
    <s v="$17.7"/>
    <x v="1"/>
  </r>
  <r>
    <n v="18059"/>
    <s v="C579876"/>
    <n v="23013"/>
    <s v="GLASS APOTHECARY BOTTLE TONIC"/>
    <d v="2011-11-30T00:00:00"/>
    <d v="1899-12-30T17:02:00"/>
    <n v="1"/>
    <s v="$3.95"/>
    <s v="$3.95"/>
    <x v="1"/>
  </r>
  <r>
    <n v="13078"/>
    <s v="C579905"/>
    <n v="22197"/>
    <s v="POPCORN HOLDER"/>
    <d v="2011-12-01T00:00:00"/>
    <d v="1899-12-30T08:44:00"/>
    <n v="12"/>
    <s v="$0.72"/>
    <s v="$8.64"/>
    <x v="1"/>
  </r>
  <r>
    <n v="13098"/>
    <s v="C579894"/>
    <n v="23568"/>
    <s v="EGG CUP HENRIETTA HEN CREAM"/>
    <d v="2011-12-01T00:00:00"/>
    <d v="1899-12-30T08:26:00"/>
    <n v="1"/>
    <s v="$1.25"/>
    <s v="$1.25"/>
    <x v="1"/>
  </r>
  <r>
    <n v="13098"/>
    <s v="C579894"/>
    <n v="23012"/>
    <s v="GLASS APOTHECARY BOTTLE PERFUME"/>
    <d v="2011-12-01T00:00:00"/>
    <d v="1899-12-30T08:26:00"/>
    <n v="1"/>
    <s v="$3.95"/>
    <s v="$3.95"/>
    <x v="1"/>
  </r>
  <r>
    <n v="13098"/>
    <s v="C579894"/>
    <n v="23319"/>
    <s v="BOX OF 6 MINI 50'S CRACKERS"/>
    <d v="2011-12-01T00:00:00"/>
    <d v="1899-12-30T08:26:00"/>
    <n v="6"/>
    <s v="$2.08"/>
    <s v="$12.48"/>
    <x v="1"/>
  </r>
  <r>
    <n v="13171"/>
    <s v="C580099"/>
    <n v="23485"/>
    <s v="BOTANICAL GARDENS WALL CLOCK"/>
    <d v="2011-12-01T00:00:00"/>
    <d v="1899-12-30T15:06:00"/>
    <n v="1"/>
    <s v="$20.80"/>
    <s v="$20.8"/>
    <x v="1"/>
  </r>
  <r>
    <n v="13365"/>
    <s v="C579902"/>
    <n v="23169"/>
    <s v="CLASSIC GLASS COOKIE JAR"/>
    <d v="2011-12-01T00:00:00"/>
    <d v="1899-12-30T08:39:00"/>
    <n v="1"/>
    <s v="$4.15"/>
    <s v="$4.15"/>
    <x v="1"/>
  </r>
  <r>
    <n v="13644"/>
    <s v="C579891"/>
    <n v="23485"/>
    <s v="BOTANICAL GARDENS WALL CLOCK"/>
    <d v="2011-12-01T00:00:00"/>
    <d v="1899-12-30T08:18:00"/>
    <n v="1"/>
    <s v="$25.00"/>
    <s v="$25"/>
    <x v="1"/>
  </r>
  <r>
    <n v="13644"/>
    <s v="C579891"/>
    <n v="23186"/>
    <s v="FRENCH STYLE STORAGE JAR CAFE"/>
    <d v="2011-12-01T00:00:00"/>
    <d v="1899-12-30T08:18:00"/>
    <n v="6"/>
    <s v="$0.29"/>
    <s v="$1.74"/>
    <x v="1"/>
  </r>
  <r>
    <n v="14121"/>
    <s v="C579928"/>
    <n v="23485"/>
    <s v="BOTANICAL GARDENS WALL CLOCK"/>
    <d v="2011-12-01T00:00:00"/>
    <d v="1899-12-30T09:29:00"/>
    <n v="1"/>
    <s v="$25.00"/>
    <s v="$25"/>
    <x v="1"/>
  </r>
  <r>
    <n v="14188"/>
    <s v="C579935"/>
    <n v="71477"/>
    <s v="COLOURED GLASS STAR T-LIGHT HOLDER"/>
    <d v="2011-12-01T00:00:00"/>
    <d v="1899-12-30T09:46:00"/>
    <n v="6"/>
    <s v="$3.95"/>
    <s v="$23.7"/>
    <x v="1"/>
  </r>
  <r>
    <n v="14189"/>
    <s v="C579968"/>
    <n v="23661"/>
    <s v="MILK MAIDS MUG"/>
    <d v="2011-12-01T00:00:00"/>
    <d v="1899-12-30T11:13:00"/>
    <n v="1"/>
    <s v="$1.65"/>
    <s v="$1.65"/>
    <x v="1"/>
  </r>
  <r>
    <n v="14189"/>
    <s v="C579968"/>
    <n v="23660"/>
    <s v="HENRIETTA HEN MUG"/>
    <d v="2011-12-01T00:00:00"/>
    <d v="1899-12-30T11:13:00"/>
    <n v="1"/>
    <s v="$1.65"/>
    <s v="$1.65"/>
    <x v="1"/>
  </r>
  <r>
    <n v="14299"/>
    <s v="C579898"/>
    <n v="22153"/>
    <s v="ANGEL DECORATION STARS ON DRESS"/>
    <d v="2011-12-01T00:00:00"/>
    <d v="1899-12-30T08:32:00"/>
    <n v="1"/>
    <s v="$0.42"/>
    <s v="$0.42"/>
    <x v="1"/>
  </r>
  <r>
    <n v="14299"/>
    <s v="C579898"/>
    <n v="22969"/>
    <s v="HOMEMADE JAM SCENTED CANDLES"/>
    <d v="2011-12-01T00:00:00"/>
    <d v="1899-12-30T08:32:00"/>
    <n v="1"/>
    <s v="$1.45"/>
    <s v="$1.45"/>
    <x v="1"/>
  </r>
  <r>
    <n v="14388"/>
    <s v="C579970"/>
    <n v="22326"/>
    <s v="ROUND SNACK BOXES SET OF4 WOODLAND"/>
    <d v="2011-12-01T00:00:00"/>
    <d v="1899-12-30T11:13:00"/>
    <n v="1"/>
    <s v="$2.95"/>
    <s v="$2.95"/>
    <x v="1"/>
  </r>
  <r>
    <n v="14389"/>
    <s v="C579926"/>
    <n v="22355"/>
    <s v="CHARLOTTE BAG SUKI DESIGN"/>
    <d v="2011-12-01T00:00:00"/>
    <d v="1899-12-30T09:19:00"/>
    <n v="1"/>
    <s v="$0.72"/>
    <s v="$0.72"/>
    <x v="1"/>
  </r>
  <r>
    <n v="14389"/>
    <s v="C579926"/>
    <s v="85099C"/>
    <s v="JUMBO  BAG BAROQUE BLACK WHITE"/>
    <d v="2011-12-01T00:00:00"/>
    <d v="1899-12-30T09:19:00"/>
    <n v="1"/>
    <s v="$2.08"/>
    <s v="$2.08"/>
    <x v="1"/>
  </r>
  <r>
    <n v="14389"/>
    <s v="C579926"/>
    <s v="85099B"/>
    <s v="JUMBO BAG RED RETROSPOT"/>
    <d v="2011-12-01T00:00:00"/>
    <d v="1899-12-30T09:19:00"/>
    <n v="1"/>
    <s v="$2.08"/>
    <s v="$2.08"/>
    <x v="1"/>
  </r>
  <r>
    <n v="14389"/>
    <s v="C579926"/>
    <n v="23200"/>
    <s v="JUMBO BAG PEARS"/>
    <d v="2011-12-01T00:00:00"/>
    <d v="1899-12-30T09:19:00"/>
    <n v="1"/>
    <s v="$2.08"/>
    <s v="$2.08"/>
    <x v="1"/>
  </r>
  <r>
    <n v="14525"/>
    <s v="C579911"/>
    <n v="84947"/>
    <s v="ANTIQUE SILVER TEA GLASS ENGRAVED"/>
    <d v="2011-12-01T00:00:00"/>
    <d v="1899-12-30T08:53:00"/>
    <n v="1"/>
    <s v="$1.25"/>
    <s v="$1.25"/>
    <x v="1"/>
  </r>
  <r>
    <n v="14525"/>
    <s v="C579911"/>
    <n v="23085"/>
    <s v="ANTIQUE SILVER BAUBLE LAMP"/>
    <d v="2011-12-01T00:00:00"/>
    <d v="1899-12-30T08:53:00"/>
    <n v="1"/>
    <s v="$10.40"/>
    <s v="$10.4"/>
    <x v="1"/>
  </r>
  <r>
    <n v="14626"/>
    <s v="C579913"/>
    <n v="71477"/>
    <s v="COLOURED GLASS STAR T-LIGHT HOLDER"/>
    <d v="2011-12-01T00:00:00"/>
    <d v="1899-12-30T08:55:00"/>
    <n v="1"/>
    <s v="$3.95"/>
    <s v="$3.95"/>
    <x v="1"/>
  </r>
  <r>
    <n v="14853"/>
    <s v="C579933"/>
    <n v="22423"/>
    <s v="REGENCY CAKESTAND 3 TIER"/>
    <d v="2011-12-01T00:00:00"/>
    <d v="1899-12-30T09:44:00"/>
    <n v="1"/>
    <s v="$12.75"/>
    <s v="$12.75"/>
    <x v="1"/>
  </r>
  <r>
    <n v="14911"/>
    <s v="C580056"/>
    <n v="22467"/>
    <s v="GUMBALL COAT RACK"/>
    <d v="2011-12-01T00:00:00"/>
    <d v="1899-12-30T13:12:00"/>
    <n v="1"/>
    <s v="$2.55"/>
    <s v="$2.55"/>
    <x v="2"/>
  </r>
  <r>
    <n v="14950"/>
    <s v="C579932"/>
    <n v="22768"/>
    <s v="FAMILY PHOTO FRAME CORNICE"/>
    <d v="2011-12-01T00:00:00"/>
    <d v="1899-12-30T09:42:00"/>
    <n v="1"/>
    <s v="$9.95"/>
    <s v="$9.95"/>
    <x v="1"/>
  </r>
  <r>
    <n v="15021"/>
    <s v="C579944"/>
    <n v="23146"/>
    <s v="TRIPLE HOOK ANTIQUE IVORY ROSE"/>
    <d v="2011-12-01T00:00:00"/>
    <d v="1899-12-30T10:38:00"/>
    <n v="1"/>
    <s v="$3.29"/>
    <s v="$3.29"/>
    <x v="1"/>
  </r>
  <r>
    <n v="15021"/>
    <s v="C579944"/>
    <n v="23462"/>
    <s v="ROCOCO WALL MIRROR WHITE"/>
    <d v="2011-12-01T00:00:00"/>
    <d v="1899-12-30T10:38:00"/>
    <n v="1"/>
    <s v="$19.95"/>
    <s v="$19.95"/>
    <x v="1"/>
  </r>
  <r>
    <n v="15197"/>
    <s v="C579890"/>
    <n v="84947"/>
    <s v="ANTIQUE SILVER TEA GLASS ENGRAVED"/>
    <d v="2011-12-01T00:00:00"/>
    <d v="1899-12-30T08:14:00"/>
    <n v="1"/>
    <s v="$1.25"/>
    <s v="$1.25"/>
    <x v="1"/>
  </r>
  <r>
    <n v="15197"/>
    <s v="C579890"/>
    <n v="23374"/>
    <s v="RED SPOT PAPER GIFT BAG"/>
    <d v="2011-12-01T00:00:00"/>
    <d v="1899-12-30T08:14:00"/>
    <n v="1"/>
    <s v="$0.82"/>
    <s v="$0.82"/>
    <x v="1"/>
  </r>
  <r>
    <n v="15563"/>
    <s v="C579930"/>
    <n v="23251"/>
    <s v="VINTAGE RED ENAMEL TRIM MUG"/>
    <d v="2011-12-01T00:00:00"/>
    <d v="1899-12-30T09:36:00"/>
    <n v="1"/>
    <s v="$1.25"/>
    <s v="$1.25"/>
    <x v="1"/>
  </r>
  <r>
    <n v="15745"/>
    <s v="C579989"/>
    <n v="23470"/>
    <s v="CARD HOLDER LOVE BIRD LARGE"/>
    <d v="2011-12-01T00:00:00"/>
    <d v="1899-12-30T11:18:00"/>
    <n v="1"/>
    <s v="$6.25"/>
    <s v="$6.25"/>
    <x v="1"/>
  </r>
  <r>
    <n v="15993"/>
    <s v="C579945"/>
    <n v="22697"/>
    <s v="GREEN REGENCY TEACUP AND SAUCER"/>
    <d v="2011-12-01T00:00:00"/>
    <d v="1899-12-30T10:41:00"/>
    <n v="1"/>
    <s v="$2.95"/>
    <s v="$2.95"/>
    <x v="1"/>
  </r>
  <r>
    <n v="15993"/>
    <s v="C579945"/>
    <n v="22699"/>
    <s v="ROSES REGENCY TEACUP AND SAUCER"/>
    <d v="2011-12-01T00:00:00"/>
    <d v="1899-12-30T10:41:00"/>
    <n v="1"/>
    <s v="$2.95"/>
    <s v="$2.95"/>
    <x v="1"/>
  </r>
  <r>
    <n v="15993"/>
    <s v="C579945"/>
    <n v="23411"/>
    <s v=" TRELLIS COAT RACK"/>
    <d v="2011-12-01T00:00:00"/>
    <d v="1899-12-30T10:41:00"/>
    <n v="1"/>
    <s v="$4.95"/>
    <s v="$4.95"/>
    <x v="1"/>
  </r>
  <r>
    <n v="15993"/>
    <s v="C579945"/>
    <n v="22197"/>
    <s v="POPCORN HOLDER"/>
    <d v="2011-12-01T00:00:00"/>
    <d v="1899-12-30T10:41:00"/>
    <n v="1"/>
    <s v="$0.85"/>
    <s v="$0.85"/>
    <x v="1"/>
  </r>
  <r>
    <n v="16240"/>
    <s v="C580072"/>
    <n v="22942"/>
    <s v="CHRISTMAS LIGHTS 10 SANTAS"/>
    <d v="2011-12-01T00:00:00"/>
    <d v="1899-12-30T14:02:00"/>
    <n v="1"/>
    <s v="$7.65"/>
    <s v="$7.65"/>
    <x v="1"/>
  </r>
  <r>
    <n v="16376"/>
    <s v="C579948"/>
    <n v="21730"/>
    <s v="GLASS STAR FROSTED T-LIGHT HOLDER"/>
    <d v="2011-12-01T00:00:00"/>
    <d v="1899-12-30T10:56:00"/>
    <n v="1"/>
    <s v="$4.95"/>
    <s v="$4.95"/>
    <x v="1"/>
  </r>
  <r>
    <n v="16376"/>
    <s v="C579948"/>
    <n v="21822"/>
    <s v="GLITTER CHRISTMAS TREE WITH BELLS"/>
    <d v="2011-12-01T00:00:00"/>
    <d v="1899-12-30T10:56:00"/>
    <n v="1"/>
    <s v="$0.79"/>
    <s v="$0.79"/>
    <x v="1"/>
  </r>
  <r>
    <n v="17063"/>
    <s v="C579906"/>
    <n v="22621"/>
    <s v="TRADITIONAL KNITTING NANCY"/>
    <d v="2011-12-01T00:00:00"/>
    <d v="1899-12-30T08:46:00"/>
    <n v="1"/>
    <s v="$1.65"/>
    <s v="$1.65"/>
    <x v="1"/>
  </r>
  <r>
    <n v="17071"/>
    <s v="C579923"/>
    <n v="22505"/>
    <s v="MEMO BOARD COTTAGE DESIGN"/>
    <d v="2011-12-01T00:00:00"/>
    <d v="1899-12-30T09:06:00"/>
    <n v="1"/>
    <s v="$4.95"/>
    <s v="$4.95"/>
    <x v="1"/>
  </r>
  <r>
    <n v="17540"/>
    <s v="C579919"/>
    <n v="22636"/>
    <s v="CHILDS BREAKFAST SET CIRCUS PARADE"/>
    <d v="2011-12-01T00:00:00"/>
    <d v="1899-12-30T09:00:00"/>
    <n v="1"/>
    <s v="$8.50"/>
    <s v="$8.5"/>
    <x v="1"/>
  </r>
  <r>
    <n v="17576"/>
    <s v="C580131"/>
    <n v="85048"/>
    <s v="15CM CHRISTMAS GLASS BALL 20 LIGHTS"/>
    <d v="2011-12-01T00:00:00"/>
    <d v="1899-12-30T18:12:00"/>
    <n v="1"/>
    <s v="$7.95"/>
    <s v="$7.95"/>
    <x v="1"/>
  </r>
  <r>
    <n v="17576"/>
    <s v="C580131"/>
    <s v="85034C"/>
    <s v="3 ROSE MORRIS BOXED CANDLES"/>
    <d v="2011-12-01T00:00:00"/>
    <d v="1899-12-30T18:12:00"/>
    <n v="12"/>
    <s v="$4.25"/>
    <s v="$51"/>
    <x v="1"/>
  </r>
  <r>
    <n v="17636"/>
    <s v="C579897"/>
    <n v="23203"/>
    <s v="JUMBO BAG VINTAGE DOILY"/>
    <d v="2011-12-01T00:00:00"/>
    <d v="1899-12-30T08:29:00"/>
    <n v="1"/>
    <s v="$2.08"/>
    <s v="$2.08"/>
    <x v="1"/>
  </r>
  <r>
    <n v="17636"/>
    <s v="C579897"/>
    <n v="23256"/>
    <s v="CHILDRENS CUTLERY SPACEBOY"/>
    <d v="2011-12-01T00:00:00"/>
    <d v="1899-12-30T08:29:00"/>
    <n v="1"/>
    <s v="$4.15"/>
    <s v="$4.15"/>
    <x v="1"/>
  </r>
  <r>
    <n v="17828"/>
    <s v="C579929"/>
    <n v="22307"/>
    <s v="GOLD MUG BONE CHINA TREE OF LIFE"/>
    <d v="2011-12-01T00:00:00"/>
    <d v="1899-12-30T09:34:00"/>
    <n v="1"/>
    <s v="$1.06"/>
    <s v="$1.06"/>
    <x v="19"/>
  </r>
  <r>
    <n v="17828"/>
    <s v="C579929"/>
    <s v="85034C"/>
    <s v="3 ROSE MORRIS BOXED CANDLES"/>
    <d v="2011-12-01T00:00:00"/>
    <d v="1899-12-30T09:34:00"/>
    <n v="1"/>
    <s v="$1.25"/>
    <s v="$1.25"/>
    <x v="19"/>
  </r>
  <r>
    <n v="17828"/>
    <s v="C579929"/>
    <s v="72807C"/>
    <s v="SET/3 VANILLA SCENTED CANDLE IN BOX"/>
    <d v="2011-12-01T00:00:00"/>
    <d v="1899-12-30T09:34:00"/>
    <n v="1"/>
    <s v="$4.25"/>
    <s v="$4.25"/>
    <x v="19"/>
  </r>
  <r>
    <n v="12359"/>
    <s v="C580165"/>
    <n v="22826"/>
    <s v="LOVE SEAT ANTIQUE WHITE METAL"/>
    <d v="2011-12-02T00:00:00"/>
    <d v="1899-12-30T11:21:00"/>
    <n v="1"/>
    <s v="$42.50"/>
    <s v="$42.5"/>
    <x v="23"/>
  </r>
  <r>
    <n v="12359"/>
    <s v="C580165"/>
    <n v="22720"/>
    <s v="SET OF 3 CAKE TINS PANTRY DESIGN"/>
    <d v="2011-12-02T00:00:00"/>
    <d v="1899-12-30T11:21:00"/>
    <n v="1"/>
    <s v="$4.95"/>
    <s v="$4.95"/>
    <x v="23"/>
  </r>
  <r>
    <n v="12465"/>
    <s v="C580168"/>
    <n v="22628"/>
    <s v="PICNIC BOXES SET OF 3 RETROSPOT"/>
    <d v="2011-12-02T00:00:00"/>
    <d v="1899-12-30T11:34:00"/>
    <n v="1"/>
    <s v="$4.95"/>
    <s v="$4.95"/>
    <x v="7"/>
  </r>
  <r>
    <n v="12465"/>
    <s v="C580168"/>
    <n v="22321"/>
    <s v="BIRD DECORATION RED RETROSPOT"/>
    <d v="2011-12-02T00:00:00"/>
    <d v="1899-12-30T11:34:00"/>
    <n v="1"/>
    <s v="$0.85"/>
    <s v="$0.85"/>
    <x v="7"/>
  </r>
  <r>
    <n v="12465"/>
    <s v="C580168"/>
    <n v="22601"/>
    <s v="CHRISTMAS RETROSPOT ANGEL WOOD"/>
    <d v="2011-12-02T00:00:00"/>
    <d v="1899-12-30T11:34:00"/>
    <n v="1"/>
    <s v="$0.85"/>
    <s v="$0.85"/>
    <x v="7"/>
  </r>
  <r>
    <n v="12465"/>
    <s v="C580168"/>
    <n v="22329"/>
    <s v="ROUND CONTAINER SET OF 5 RETROSPOT"/>
    <d v="2011-12-02T00:00:00"/>
    <d v="1899-12-30T11:34:00"/>
    <n v="1"/>
    <s v="$1.65"/>
    <s v="$1.65"/>
    <x v="7"/>
  </r>
  <r>
    <n v="12536"/>
    <s v="C580263"/>
    <n v="70007"/>
    <s v="HI TEC ALPINE HAND WARMER"/>
    <d v="2011-12-02T00:00:00"/>
    <d v="1899-12-30T12:43:00"/>
    <n v="12"/>
    <s v="$1.65"/>
    <s v="$19.8"/>
    <x v="3"/>
  </r>
  <r>
    <n v="12536"/>
    <s v="C580263"/>
    <n v="84821"/>
    <s v="DANISH ROSE DELUXE COASTER"/>
    <d v="2011-12-02T00:00:00"/>
    <d v="1899-12-30T12:43:00"/>
    <n v="12"/>
    <s v="$0.85"/>
    <s v="$10.2"/>
    <x v="3"/>
  </r>
  <r>
    <n v="12536"/>
    <s v="C580263"/>
    <n v="84817"/>
    <s v="DANISH ROSE DECORATIVE PLATE"/>
    <d v="2011-12-02T00:00:00"/>
    <d v="1899-12-30T12:43:00"/>
    <n v="12"/>
    <s v="$2.10"/>
    <s v="$25.2"/>
    <x v="3"/>
  </r>
  <r>
    <n v="12536"/>
    <s v="C580263"/>
    <n v="21872"/>
    <s v="GLAMOROUS  MUG"/>
    <d v="2011-12-02T00:00:00"/>
    <d v="1899-12-30T12:43:00"/>
    <n v="12"/>
    <s v="$1.06"/>
    <s v="$12.72"/>
    <x v="3"/>
  </r>
  <r>
    <n v="12668"/>
    <s v="C580313"/>
    <n v="37450"/>
    <s v="CERAMIC CAKE BOWL + HANGING CAKES"/>
    <d v="2011-12-02T00:00:00"/>
    <d v="1899-12-30T15:10:00"/>
    <n v="1"/>
    <s v="$2.95"/>
    <s v="$2.95"/>
    <x v="0"/>
  </r>
  <r>
    <n v="12668"/>
    <s v="C580313"/>
    <n v="22419"/>
    <s v="LIPSTICK PEN RED"/>
    <d v="2011-12-02T00:00:00"/>
    <d v="1899-12-30T15:10:00"/>
    <n v="6"/>
    <s v="$0.42"/>
    <s v="$2.52"/>
    <x v="0"/>
  </r>
  <r>
    <n v="13352"/>
    <s v="C580179"/>
    <n v="22972"/>
    <s v="CHILDREN'S SPACEBOY MUG"/>
    <d v="2011-12-02T00:00:00"/>
    <d v="1899-12-30T11:58:00"/>
    <n v="1"/>
    <s v="$1.65"/>
    <s v="$1.65"/>
    <x v="1"/>
  </r>
  <r>
    <n v="13969"/>
    <s v="C580312"/>
    <n v="22598"/>
    <s v="CHRISTMAS MUSICAL ZINC TREE"/>
    <d v="2011-12-02T00:00:00"/>
    <d v="1899-12-30T15:09:00"/>
    <n v="6"/>
    <s v="$0.85"/>
    <s v="$5.1"/>
    <x v="1"/>
  </r>
  <r>
    <n v="13969"/>
    <s v="C580312"/>
    <n v="23544"/>
    <s v="WALL ART MID CENTURY MODERN"/>
    <d v="2011-12-02T00:00:00"/>
    <d v="1899-12-30T15:09:00"/>
    <n v="1"/>
    <s v="$8.25"/>
    <s v="$8.25"/>
    <x v="1"/>
  </r>
  <r>
    <n v="13969"/>
    <s v="C580312"/>
    <n v="22340"/>
    <s v="NOEL GARLAND PAINTED ZINC"/>
    <d v="2011-12-02T00:00:00"/>
    <d v="1899-12-30T15:09:00"/>
    <n v="12"/>
    <s v="$1.45"/>
    <s v="$17.4"/>
    <x v="1"/>
  </r>
  <r>
    <n v="14688"/>
    <s v="C580180"/>
    <n v="22381"/>
    <s v="TOY TIDY PINK POLKADOT"/>
    <d v="2011-12-02T00:00:00"/>
    <d v="1899-12-30T12:00:00"/>
    <n v="1"/>
    <s v="$2.10"/>
    <s v="$2.1"/>
    <x v="1"/>
  </r>
  <r>
    <n v="17949"/>
    <s v="C580171"/>
    <n v="23108"/>
    <s v="SET OF 10 LED DOLLY LIGHTS"/>
    <d v="2011-12-02T00:00:00"/>
    <d v="1899-12-30T11:42:00"/>
    <n v="24"/>
    <s v="$3.39"/>
    <s v="$81.36"/>
    <x v="1"/>
  </r>
  <r>
    <n v="13435"/>
    <s v="C580522"/>
    <n v="23075"/>
    <s v="PARLOUR CERAMIC WALL HOOK"/>
    <d v="2011-12-04T00:00:00"/>
    <d v="1899-12-30T14:59:00"/>
    <n v="1"/>
    <s v="$4.15"/>
    <s v="$4.15"/>
    <x v="1"/>
  </r>
  <r>
    <n v="15867"/>
    <s v="C580507"/>
    <n v="22423"/>
    <s v="REGENCY CAKESTAND 3 TIER"/>
    <d v="2011-12-04T00:00:00"/>
    <d v="1899-12-30T13:37:00"/>
    <n v="1"/>
    <s v="$12.75"/>
    <s v="$12.75"/>
    <x v="1"/>
  </r>
  <r>
    <n v="15867"/>
    <s v="C580507"/>
    <s v="72351B"/>
    <s v="SET/6 PINK  BUTTERFLY T-LIGHTS"/>
    <d v="2011-12-04T00:00:00"/>
    <d v="1899-12-30T13:37:00"/>
    <n v="1"/>
    <s v="$2.10"/>
    <s v="$2.1"/>
    <x v="1"/>
  </r>
  <r>
    <n v="16283"/>
    <s v="C580392"/>
    <s v="84247E"/>
    <s v="PACK OF 12 CHRISTMAS FUN CARDS"/>
    <d v="2011-12-04T00:00:00"/>
    <d v="1899-12-30T10:46:00"/>
    <n v="12"/>
    <s v="$2.95"/>
    <s v="$35.4"/>
    <x v="1"/>
  </r>
  <r>
    <n v="12957"/>
    <s v="C580707"/>
    <n v="23661"/>
    <s v="MILK MAIDS MUG"/>
    <d v="2011-12-05T00:00:00"/>
    <d v="1899-12-30T16:32:00"/>
    <n v="6"/>
    <s v="$1.65"/>
    <s v="$9.9"/>
    <x v="1"/>
  </r>
  <r>
    <n v="14198"/>
    <s v="C580710"/>
    <n v="23175"/>
    <s v="REGENCY MILK JUG PINK"/>
    <d v="2011-12-05T00:00:00"/>
    <d v="1899-12-30T16:34:00"/>
    <n v="1"/>
    <s v="$3.25"/>
    <s v="$3.25"/>
    <x v="1"/>
  </r>
  <r>
    <n v="14546"/>
    <s v="C580708"/>
    <n v="84946"/>
    <s v="ANTIQUE SILVER T-LIGHT GLASS"/>
    <d v="2011-12-05T00:00:00"/>
    <d v="1899-12-30T16:33:00"/>
    <n v="12"/>
    <s v="$1.25"/>
    <s v="$15"/>
    <x v="1"/>
  </r>
  <r>
    <n v="14777"/>
    <s v="C580649"/>
    <n v="22666"/>
    <s v="RECIPE BOX PANTRY YELLOW DESIGN"/>
    <d v="2011-12-05T00:00:00"/>
    <d v="1899-12-30T13:20:00"/>
    <n v="1"/>
    <s v="$2.95"/>
    <s v="$2.95"/>
    <x v="1"/>
  </r>
  <r>
    <n v="15984"/>
    <s v="C580686"/>
    <n v="22358"/>
    <s v="KINGS CHOICE TEA CADDY"/>
    <d v="2011-12-05T00:00:00"/>
    <d v="1899-12-30T15:28:00"/>
    <n v="1"/>
    <s v="$2.95"/>
    <s v="$2.95"/>
    <x v="1"/>
  </r>
  <r>
    <n v="15984"/>
    <s v="C580686"/>
    <n v="22488"/>
    <s v="NATURAL SLATE RECTANGLE CHALKBOARD"/>
    <d v="2011-12-05T00:00:00"/>
    <d v="1899-12-30T15:28:00"/>
    <n v="1"/>
    <s v="$1.65"/>
    <s v="$1.65"/>
    <x v="1"/>
  </r>
  <r>
    <n v="15984"/>
    <s v="C580686"/>
    <n v="22960"/>
    <s v="JAM MAKING SET WITH JARS"/>
    <d v="2011-12-05T00:00:00"/>
    <d v="1899-12-30T15:28:00"/>
    <n v="1"/>
    <s v="$4.25"/>
    <s v="$4.25"/>
    <x v="1"/>
  </r>
  <r>
    <n v="15984"/>
    <s v="C580686"/>
    <n v="22842"/>
    <s v="BISCUIT TIN VINTAGE RED"/>
    <d v="2011-12-05T00:00:00"/>
    <d v="1899-12-30T15:28:00"/>
    <n v="1"/>
    <s v="$6.75"/>
    <s v="$6.75"/>
    <x v="1"/>
  </r>
  <r>
    <n v="15984"/>
    <s v="C580686"/>
    <n v="22963"/>
    <s v="JAM JAR WITH GREEN LID"/>
    <d v="2011-12-05T00:00:00"/>
    <d v="1899-12-30T15:28:00"/>
    <n v="6"/>
    <s v="$0.85"/>
    <s v="$5.1"/>
    <x v="1"/>
  </r>
  <r>
    <n v="16057"/>
    <s v="C580711"/>
    <n v="23243"/>
    <s v="SET OF TEA COFFEE SUGAR TINS PANTRY"/>
    <d v="2011-12-05T00:00:00"/>
    <d v="1899-12-30T16:36:00"/>
    <n v="1"/>
    <s v="$4.95"/>
    <s v="$4.95"/>
    <x v="1"/>
  </r>
  <r>
    <n v="16057"/>
    <s v="C580711"/>
    <n v="85066"/>
    <s v="CREAM SWEETHEART MINI CHEST"/>
    <d v="2011-12-05T00:00:00"/>
    <d v="1899-12-30T16:36:00"/>
    <n v="1"/>
    <s v="$12.75"/>
    <s v="$12.75"/>
    <x v="1"/>
  </r>
  <r>
    <n v="16360"/>
    <s v="C580597"/>
    <n v="23302"/>
    <s v="KNEELING MAT HOUSEWORK  DESIGN"/>
    <d v="2011-12-05T00:00:00"/>
    <d v="1899-12-30T11:02:00"/>
    <n v="6"/>
    <s v="$0.79"/>
    <s v="$4.74"/>
    <x v="1"/>
  </r>
  <r>
    <n v="16360"/>
    <s v="C580597"/>
    <n v="22197"/>
    <s v="POPCORN HOLDER"/>
    <d v="2011-12-05T00:00:00"/>
    <d v="1899-12-30T11:02:00"/>
    <n v="1"/>
    <s v="$0.85"/>
    <s v="$0.85"/>
    <x v="1"/>
  </r>
  <r>
    <n v="16705"/>
    <s v="C580703"/>
    <n v="22725"/>
    <s v="ALARM CLOCK BAKELIKE CHOCOLATE"/>
    <d v="2011-12-05T00:00:00"/>
    <d v="1899-12-30T16:26:00"/>
    <n v="1"/>
    <s v="$3.75"/>
    <s v="$3.75"/>
    <x v="1"/>
  </r>
  <r>
    <n v="17426"/>
    <s v="C580698"/>
    <n v="22993"/>
    <s v="SET OF 4 PANTRY JELLY MOULDS"/>
    <d v="2011-12-05T00:00:00"/>
    <d v="1899-12-30T16:12:00"/>
    <n v="12"/>
    <s v="$1.25"/>
    <s v="$15"/>
    <x v="1"/>
  </r>
  <r>
    <n v="12479"/>
    <s v="C580740"/>
    <n v="20979"/>
    <s v="36 PENCILS TUBE RED RETROSPOT"/>
    <d v="2011-12-06T00:00:00"/>
    <d v="1899-12-30T09:25:00"/>
    <n v="12"/>
    <s v="$1.25"/>
    <s v="$15"/>
    <x v="0"/>
  </r>
  <r>
    <n v="12709"/>
    <s v="C580989"/>
    <n v="22331"/>
    <s v="WOODLAND PARTY BAG + STICKER SET"/>
    <d v="2011-12-06T00:00:00"/>
    <d v="1899-12-30T16:42:00"/>
    <n v="1"/>
    <s v="$1.65"/>
    <s v="$1.65"/>
    <x v="0"/>
  </r>
  <r>
    <n v="12753"/>
    <s v="C580832"/>
    <n v="23238"/>
    <s v="SET OF 4 KNICK KNACK TINS LONDON"/>
    <d v="2011-12-06T00:00:00"/>
    <d v="1899-12-30T11:40:00"/>
    <n v="1"/>
    <s v="$3.75"/>
    <s v="$3.75"/>
    <x v="8"/>
  </r>
  <r>
    <n v="12753"/>
    <s v="C580832"/>
    <n v="22621"/>
    <s v="TRADITIONAL KNITTING NANCY"/>
    <d v="2011-12-06T00:00:00"/>
    <d v="1899-12-30T11:40:00"/>
    <n v="1"/>
    <s v="$1.45"/>
    <s v="$1.45"/>
    <x v="8"/>
  </r>
  <r>
    <n v="12967"/>
    <s v="C580954"/>
    <n v="22276"/>
    <s v="WASH BAG VINTAGE ROSE PAISLEY"/>
    <d v="2011-12-06T00:00:00"/>
    <d v="1899-12-30T14:19:00"/>
    <n v="6"/>
    <s v="$2.55"/>
    <s v="$15.3"/>
    <x v="1"/>
  </r>
  <r>
    <n v="12967"/>
    <s v="C580954"/>
    <s v="84997B"/>
    <s v="CHILDRENS CUTLERY RETROSPOT RED"/>
    <d v="2011-12-06T00:00:00"/>
    <d v="1899-12-30T14:19:00"/>
    <n v="6"/>
    <s v="$3.75"/>
    <s v="$22.5"/>
    <x v="1"/>
  </r>
  <r>
    <n v="12989"/>
    <s v="C580912"/>
    <n v="22041"/>
    <s v="RECORD FRAME 7&quot; SINGLE SIZE"/>
    <d v="2011-12-06T00:00:00"/>
    <d v="1899-12-30T13:37:00"/>
    <n v="24"/>
    <s v="$2.55"/>
    <s v="$61.2"/>
    <x v="1"/>
  </r>
  <r>
    <n v="13362"/>
    <s v="C580917"/>
    <s v="84535B"/>
    <s v="FAIRY CAKES NOTEBOOK A6 SIZE"/>
    <d v="2011-12-06T00:00:00"/>
    <d v="1899-12-30T13:57:00"/>
    <n v="1"/>
    <s v="$0.65"/>
    <s v="$0.65"/>
    <x v="1"/>
  </r>
  <r>
    <n v="13362"/>
    <s v="C580917"/>
    <n v="22273"/>
    <s v="FELTCRAFT DOLL MOLLY"/>
    <d v="2011-12-06T00:00:00"/>
    <d v="1899-12-30T13:57:00"/>
    <n v="1"/>
    <s v="$2.95"/>
    <s v="$2.95"/>
    <x v="1"/>
  </r>
  <r>
    <n v="13362"/>
    <s v="C580917"/>
    <n v="22558"/>
    <s v="CLOTHES PEGS RETROSPOT PACK 24"/>
    <d v="2011-12-06T00:00:00"/>
    <d v="1899-12-30T13:57:00"/>
    <n v="1"/>
    <s v="$1.65"/>
    <s v="$1.65"/>
    <x v="1"/>
  </r>
  <r>
    <n v="13914"/>
    <s v="C580768"/>
    <n v="23020"/>
    <s v="GLASS  SONGBIRD STORAGE JAR"/>
    <d v="2011-12-06T00:00:00"/>
    <d v="1899-12-30T10:54:00"/>
    <n v="1"/>
    <s v="$12.50"/>
    <s v="$12.5"/>
    <x v="1"/>
  </r>
  <r>
    <n v="14543"/>
    <s v="C580762"/>
    <n v="22628"/>
    <s v="PICNIC BOXES SET OF 3 RETROSPOT"/>
    <d v="2011-12-06T00:00:00"/>
    <d v="1899-12-30T10:32:00"/>
    <n v="1"/>
    <s v="$4.95"/>
    <s v="$4.95"/>
    <x v="1"/>
  </r>
  <r>
    <n v="14543"/>
    <s v="C580762"/>
    <n v="22625"/>
    <s v="RED KITCHEN SCALES"/>
    <d v="2011-12-06T00:00:00"/>
    <d v="1899-12-30T10:32:00"/>
    <n v="1"/>
    <s v="$7.65"/>
    <s v="$7.65"/>
    <x v="1"/>
  </r>
  <r>
    <n v="14543"/>
    <s v="C580762"/>
    <n v="22605"/>
    <s v="WOODEN CROQUET GARDEN SET"/>
    <d v="2011-12-06T00:00:00"/>
    <d v="1899-12-30T10:32:00"/>
    <n v="1"/>
    <s v="$10.95"/>
    <s v="$10.95"/>
    <x v="1"/>
  </r>
  <r>
    <n v="14562"/>
    <s v="C580766"/>
    <n v="21430"/>
    <s v="SET/3 RED GINGHAM ROSE STORAGE BOX"/>
    <d v="2011-12-06T00:00:00"/>
    <d v="1899-12-30T10:46:00"/>
    <n v="1"/>
    <s v="$3.75"/>
    <s v="$3.75"/>
    <x v="1"/>
  </r>
  <r>
    <n v="14562"/>
    <s v="C580766"/>
    <n v="22667"/>
    <s v="RECIPE BOX RETROSPOT"/>
    <d v="2011-12-06T00:00:00"/>
    <d v="1899-12-30T10:46:00"/>
    <n v="1"/>
    <s v="$2.55"/>
    <s v="$2.55"/>
    <x v="1"/>
  </r>
  <r>
    <n v="14562"/>
    <s v="C580766"/>
    <n v="22840"/>
    <s v="ROUND CAKE TIN VINTAGE RED"/>
    <d v="2011-12-06T00:00:00"/>
    <d v="1899-12-30T10:46:00"/>
    <n v="1"/>
    <s v="$7.95"/>
    <s v="$7.95"/>
    <x v="1"/>
  </r>
  <r>
    <n v="14562"/>
    <s v="C580764"/>
    <n v="22667"/>
    <s v="RECIPE BOX RETROSPOT"/>
    <d v="2011-12-06T00:00:00"/>
    <d v="1899-12-30T10:38:00"/>
    <n v="12"/>
    <s v="$2.95"/>
    <s v="$35.4"/>
    <x v="1"/>
  </r>
  <r>
    <n v="14562"/>
    <s v="C580764"/>
    <n v="22667"/>
    <s v="RECIPE BOX RETROSPOT"/>
    <d v="2011-12-06T00:00:00"/>
    <d v="1899-12-30T10:38:00"/>
    <n v="12"/>
    <s v="$2.95"/>
    <s v="$35.4"/>
    <x v="1"/>
  </r>
  <r>
    <n v="14562"/>
    <s v="C580766"/>
    <n v="23301"/>
    <s v="GARDENERS KNEELING PAD KEEP CALM"/>
    <d v="2011-12-06T00:00:00"/>
    <d v="1899-12-30T10:46:00"/>
    <n v="1"/>
    <s v="$1.65"/>
    <s v="$1.65"/>
    <x v="1"/>
  </r>
  <r>
    <n v="14655"/>
    <s v="C580767"/>
    <s v="85099F"/>
    <s v="JUMBO BAG STRAWBERRY"/>
    <d v="2011-12-06T00:00:00"/>
    <d v="1899-12-30T10:52:00"/>
    <n v="1"/>
    <s v="$2.08"/>
    <s v="$2.08"/>
    <x v="1"/>
  </r>
  <r>
    <n v="14869"/>
    <s v="C580769"/>
    <n v="23527"/>
    <s v="WALL ART ANIMALS AND NATURE"/>
    <d v="2011-12-06T00:00:00"/>
    <d v="1899-12-30T10:55:00"/>
    <n v="1"/>
    <s v="$3.75"/>
    <s v="$3.75"/>
    <x v="1"/>
  </r>
  <r>
    <n v="15622"/>
    <s v="C580968"/>
    <n v="23527"/>
    <s v="WALL ART ANIMALS AND NATURE"/>
    <d v="2011-12-06T00:00:00"/>
    <d v="1899-12-30T14:57:00"/>
    <n v="6"/>
    <s v="$3.75"/>
    <s v="$22.5"/>
    <x v="1"/>
  </r>
  <r>
    <n v="15622"/>
    <s v="C580968"/>
    <n v="23525"/>
    <s v="WALL ART BUFFALO BILL"/>
    <d v="2011-12-06T00:00:00"/>
    <d v="1899-12-30T14:57:00"/>
    <n v="6"/>
    <s v="$3.75"/>
    <s v="$22.5"/>
    <x v="1"/>
  </r>
  <r>
    <n v="15622"/>
    <s v="C580968"/>
    <n v="23524"/>
    <s v="WALL ART HORSE &amp; PONY"/>
    <d v="2011-12-06T00:00:00"/>
    <d v="1899-12-30T14:57:00"/>
    <n v="6"/>
    <s v="$3.75"/>
    <s v="$22.5"/>
    <x v="1"/>
  </r>
  <r>
    <n v="15622"/>
    <s v="C580968"/>
    <n v="23523"/>
    <s v="WALL ART TREASURE AHOY"/>
    <d v="2011-12-06T00:00:00"/>
    <d v="1899-12-30T14:57:00"/>
    <n v="6"/>
    <s v="$3.75"/>
    <s v="$22.5"/>
    <x v="1"/>
  </r>
  <r>
    <n v="15622"/>
    <s v="C580968"/>
    <n v="23382"/>
    <s v="BOX OF 6 CHRISTMAS CAKE DECORATIONS"/>
    <d v="2011-12-06T00:00:00"/>
    <d v="1899-12-30T14:57:00"/>
    <n v="12"/>
    <s v="$3.75"/>
    <s v="$45"/>
    <x v="1"/>
  </r>
  <r>
    <n v="15622"/>
    <s v="C580968"/>
    <n v="23485"/>
    <s v="BOTANICAL GARDENS WALL CLOCK"/>
    <d v="2011-12-06T00:00:00"/>
    <d v="1899-12-30T14:57:00"/>
    <n v="1"/>
    <s v="$25.00"/>
    <s v="$25"/>
    <x v="1"/>
  </r>
  <r>
    <n v="15814"/>
    <s v="C580970"/>
    <n v="22946"/>
    <s v="WOODEN ADVENT CALENDAR CREAM"/>
    <d v="2011-12-06T00:00:00"/>
    <d v="1899-12-30T15:01:00"/>
    <n v="6"/>
    <s v="$12.75"/>
    <s v="$76.5"/>
    <x v="1"/>
  </r>
  <r>
    <n v="16554"/>
    <s v="C580966"/>
    <n v="23103"/>
    <s v="JINGLE BELL HEART DECORATION"/>
    <d v="2011-12-06T00:00:00"/>
    <d v="1899-12-30T14:52:00"/>
    <n v="24"/>
    <s v="$1.65"/>
    <s v="$39.6"/>
    <x v="1"/>
  </r>
  <r>
    <n v="16554"/>
    <s v="C580966"/>
    <n v="23212"/>
    <s v="HEART WREATH DECORATION WITH BELL"/>
    <d v="2011-12-06T00:00:00"/>
    <d v="1899-12-30T14:52:00"/>
    <n v="12"/>
    <s v="$1.25"/>
    <s v="$15"/>
    <x v="1"/>
  </r>
  <r>
    <n v="16554"/>
    <s v="C580966"/>
    <n v="22130"/>
    <s v="PARTY CONE CHRISTMAS DECORATION"/>
    <d v="2011-12-06T00:00:00"/>
    <d v="1899-12-30T14:52:00"/>
    <n v="1"/>
    <s v="$0.85"/>
    <s v="$0.85"/>
    <x v="1"/>
  </r>
  <r>
    <n v="16571"/>
    <s v="C580919"/>
    <n v="21833"/>
    <s v="CAMOUFLAGE LED TORCH"/>
    <d v="2011-12-06T00:00:00"/>
    <d v="1899-12-30T14:07:00"/>
    <n v="1"/>
    <s v="$1.69"/>
    <s v="$1.69"/>
    <x v="1"/>
  </r>
  <r>
    <n v="16571"/>
    <s v="C580919"/>
    <n v="22720"/>
    <s v="SET OF 3 CAKE TINS PANTRY DESIGN"/>
    <d v="2011-12-06T00:00:00"/>
    <d v="1899-12-30T14:07:00"/>
    <n v="1"/>
    <s v="$4.95"/>
    <s v="$4.95"/>
    <x v="1"/>
  </r>
  <r>
    <n v="16571"/>
    <s v="C580919"/>
    <n v="23452"/>
    <s v="HEART MINI PORTRAIT FRAME"/>
    <d v="2011-12-06T00:00:00"/>
    <d v="1899-12-30T14:07:00"/>
    <n v="1"/>
    <s v="$1.95"/>
    <s v="$1.95"/>
    <x v="1"/>
  </r>
  <r>
    <n v="16571"/>
    <s v="C580919"/>
    <n v="23240"/>
    <s v="SET OF 4 KNICK KNACK TINS DOILY"/>
    <d v="2011-12-06T00:00:00"/>
    <d v="1899-12-30T14:07:00"/>
    <n v="1"/>
    <s v="$4.15"/>
    <s v="$4.15"/>
    <x v="1"/>
  </r>
  <r>
    <n v="16571"/>
    <s v="C580919"/>
    <n v="21642"/>
    <s v="ASSORTED TUTTI FRUTTI PEN"/>
    <d v="2011-12-06T00:00:00"/>
    <d v="1899-12-30T14:07:00"/>
    <n v="1"/>
    <s v="$0.29"/>
    <s v="$0.29"/>
    <x v="1"/>
  </r>
  <r>
    <n v="16571"/>
    <s v="C580919"/>
    <n v="23408"/>
    <s v="PHOTO FRAME LINEN AND LACE SMALL"/>
    <d v="2011-12-06T00:00:00"/>
    <d v="1899-12-30T14:07:00"/>
    <n v="6"/>
    <s v="$2.08"/>
    <s v="$12.48"/>
    <x v="1"/>
  </r>
  <r>
    <n v="16764"/>
    <s v="C580805"/>
    <s v="85123A"/>
    <s v="WHITE HANGING HEART T-LIGHT HOLDER"/>
    <d v="2011-12-06T00:00:00"/>
    <d v="1899-12-30T11:23:00"/>
    <n v="1"/>
    <s v="$2.95"/>
    <s v="$2.95"/>
    <x v="1"/>
  </r>
  <r>
    <n v="16779"/>
    <s v="C580918"/>
    <n v="21218"/>
    <s v="RED SPOTTY BISCUIT TIN"/>
    <d v="2011-12-06T00:00:00"/>
    <d v="1899-12-30T14:01:00"/>
    <n v="24"/>
    <s v="$3.25"/>
    <s v="$78"/>
    <x v="1"/>
  </r>
  <r>
    <n v="17490"/>
    <s v="C580826"/>
    <n v="23249"/>
    <s v="VINTAGE RED ENAMEL TRIM PLATE"/>
    <d v="2011-12-06T00:00:00"/>
    <d v="1899-12-30T11:37:00"/>
    <n v="1"/>
    <s v="$1.65"/>
    <s v="$1.65"/>
    <x v="1"/>
  </r>
  <r>
    <n v="17528"/>
    <s v="C580761"/>
    <n v="22139"/>
    <s v="RETROSPOT TEA SET CERAMIC 11 PC"/>
    <d v="2011-12-06T00:00:00"/>
    <d v="1899-12-30T10:31:00"/>
    <n v="1"/>
    <s v="$4.95"/>
    <s v="$4.95"/>
    <x v="1"/>
  </r>
  <r>
    <n v="17528"/>
    <s v="C580761"/>
    <n v="22943"/>
    <s v="CHRISTMAS LIGHTS 10 VINTAGE BAUBLES"/>
    <d v="2011-12-06T00:00:00"/>
    <d v="1899-12-30T10:31:00"/>
    <n v="1"/>
    <s v="$4.95"/>
    <s v="$4.95"/>
    <x v="1"/>
  </r>
  <r>
    <n v="17528"/>
    <s v="C580761"/>
    <n v="22941"/>
    <s v="CHRISTMAS LIGHTS 10 REINDEER"/>
    <d v="2011-12-06T00:00:00"/>
    <d v="1899-12-30T10:31:00"/>
    <n v="1"/>
    <s v="$8.50"/>
    <s v="$8.5"/>
    <x v="1"/>
  </r>
  <r>
    <n v="17611"/>
    <s v="C580747"/>
    <n v="79321"/>
    <s v="CHILLI LIGHTS"/>
    <d v="2011-12-06T00:00:00"/>
    <d v="1899-12-30T09:46:00"/>
    <n v="1"/>
    <s v="$5.75"/>
    <s v="$5.75"/>
    <x v="1"/>
  </r>
  <r>
    <n v="17659"/>
    <s v="C580741"/>
    <n v="22776"/>
    <s v="SWEETHEART 3 TIER CAKE STAND"/>
    <d v="2011-12-06T00:00:00"/>
    <d v="1899-12-30T09:29:00"/>
    <n v="1"/>
    <s v="$9.95"/>
    <s v="$9.95"/>
    <x v="1"/>
  </r>
  <r>
    <n v="18167"/>
    <s v="C580749"/>
    <n v="22795"/>
    <s v="SWEETHEART RECIPE BOOK STAND"/>
    <d v="2011-12-06T00:00:00"/>
    <d v="1899-12-30T09:49:00"/>
    <n v="6"/>
    <s v="$0.70"/>
    <s v="$4.2"/>
    <x v="1"/>
  </r>
  <r>
    <n v="18167"/>
    <s v="C580749"/>
    <n v="22940"/>
    <s v="FELTCRAFT CHRISTMAS FAIRY"/>
    <d v="2011-12-06T00:00:00"/>
    <d v="1899-12-30T09:49:00"/>
    <n v="12"/>
    <s v="$0.50"/>
    <s v="$6"/>
    <x v="1"/>
  </r>
  <r>
    <n v="12375"/>
    <s v="C581071"/>
    <s v="85099C"/>
    <s v="JUMBO  BAG BAROQUE BLACK WHITE"/>
    <d v="2011-12-07T00:00:00"/>
    <d v="1899-12-30T11:27:00"/>
    <n v="1"/>
    <s v="$2.08"/>
    <s v="$2.08"/>
    <x v="13"/>
  </r>
  <r>
    <n v="12462"/>
    <s v="C581148"/>
    <n v="22063"/>
    <s v="CERAMIC BOWL WITH STRAWBERRY DESIGN"/>
    <d v="2011-12-07T00:00:00"/>
    <d v="1899-12-30T14:02:00"/>
    <n v="1"/>
    <s v="$2.95"/>
    <s v="$2.95"/>
    <x v="9"/>
  </r>
  <r>
    <n v="12462"/>
    <s v="C581148"/>
    <n v="37449"/>
    <s v="CERAMIC CAKE STAND + HANGING CAKES"/>
    <d v="2011-12-07T00:00:00"/>
    <d v="1899-12-30T14:02:00"/>
    <n v="1"/>
    <s v="$9.95"/>
    <s v="$9.95"/>
    <x v="9"/>
  </r>
  <r>
    <n v="12462"/>
    <s v="C581148"/>
    <n v="22057"/>
    <s v="CERAMIC PLATE STRAWBERRY DESIGN"/>
    <d v="2011-12-07T00:00:00"/>
    <d v="1899-12-30T14:02:00"/>
    <n v="6"/>
    <s v="$1.49"/>
    <s v="$8.94"/>
    <x v="9"/>
  </r>
  <r>
    <n v="13014"/>
    <s v="C581012"/>
    <n v="21232"/>
    <s v="STRAWBERRY CERAMIC TRINKET POT"/>
    <d v="2011-12-07T00:00:00"/>
    <d v="1899-12-30T09:24:00"/>
    <n v="1"/>
    <s v="$1.25"/>
    <s v="$1.25"/>
    <x v="1"/>
  </r>
  <r>
    <n v="13014"/>
    <s v="C581012"/>
    <n v="37449"/>
    <s v="CERAMIC CAKE STAND + HANGING CAKES"/>
    <d v="2011-12-07T00:00:00"/>
    <d v="1899-12-30T09:24:00"/>
    <n v="1"/>
    <s v="$9.95"/>
    <s v="$9.95"/>
    <x v="1"/>
  </r>
  <r>
    <n v="13668"/>
    <s v="C581106"/>
    <n v="23403"/>
    <s v="LETTER HOLDER HOME SWEET HOME"/>
    <d v="2011-12-07T00:00:00"/>
    <d v="1899-12-30T12:14:00"/>
    <n v="1"/>
    <s v="$3.75"/>
    <s v="$3.75"/>
    <x v="1"/>
  </r>
  <r>
    <n v="14087"/>
    <s v="C581121"/>
    <n v="22526"/>
    <s v="WHEELBARROW FOR CHILDREN"/>
    <d v="2011-12-07T00:00:00"/>
    <d v="1899-12-30T12:28:00"/>
    <n v="1"/>
    <s v="$12.75"/>
    <s v="$12.75"/>
    <x v="1"/>
  </r>
  <r>
    <n v="14534"/>
    <s v="C581100"/>
    <n v="22946"/>
    <s v="WOODEN ADVENT CALENDAR CREAM"/>
    <d v="2011-12-07T00:00:00"/>
    <d v="1899-12-30T11:44:00"/>
    <n v="1"/>
    <s v="$16.95"/>
    <s v="$16.95"/>
    <x v="1"/>
  </r>
  <r>
    <n v="15525"/>
    <s v="C581178"/>
    <n v="23079"/>
    <s v="TOADSTOOL BEDSIDE LIGHT"/>
    <d v="2011-12-07T00:00:00"/>
    <d v="1899-12-30T15:39:00"/>
    <n v="1"/>
    <s v="$8.95"/>
    <s v="$8.95"/>
    <x v="1"/>
  </r>
  <r>
    <n v="15525"/>
    <s v="C581178"/>
    <n v="23494"/>
    <s v="VINTAGE DOILY DELUXE SEWING KIT"/>
    <d v="2011-12-07T00:00:00"/>
    <d v="1899-12-30T15:39:00"/>
    <n v="1"/>
    <s v="$5.95"/>
    <s v="$5.95"/>
    <x v="1"/>
  </r>
  <r>
    <n v="16393"/>
    <s v="C581117"/>
    <n v="22988"/>
    <s v="SOLDIERS EGG CUP"/>
    <d v="2011-12-07T00:00:00"/>
    <d v="1899-12-30T12:24:00"/>
    <n v="1"/>
    <s v="$1.25"/>
    <s v="$1.25"/>
    <x v="1"/>
  </r>
  <r>
    <n v="16393"/>
    <s v="C581117"/>
    <n v="22865"/>
    <s v="HAND WARMER OWL DESIGN"/>
    <d v="2011-12-07T00:00:00"/>
    <d v="1899-12-30T12:24:00"/>
    <n v="1"/>
    <s v="$2.10"/>
    <s v="$2.1"/>
    <x v="1"/>
  </r>
  <r>
    <n v="16393"/>
    <s v="C581117"/>
    <n v="21931"/>
    <s v="JUMBO STORAGE BAG SUKI"/>
    <d v="2011-12-07T00:00:00"/>
    <d v="1899-12-30T12:24:00"/>
    <n v="1"/>
    <s v="$2.08"/>
    <s v="$2.08"/>
    <x v="1"/>
  </r>
  <r>
    <n v="16393"/>
    <s v="C581117"/>
    <s v="85099B"/>
    <s v="JUMBO BAG RED RETROSPOT"/>
    <d v="2011-12-07T00:00:00"/>
    <d v="1899-12-30T12:24:00"/>
    <n v="1"/>
    <s v="$2.08"/>
    <s v="$2.08"/>
    <x v="1"/>
  </r>
  <r>
    <n v="17490"/>
    <s v="C581145"/>
    <n v="35970"/>
    <s v="ZINC FOLKART SLEIGH BELLS"/>
    <d v="2011-12-07T00:00:00"/>
    <d v="1899-12-30T13:48:00"/>
    <n v="12"/>
    <s v="$1.69"/>
    <s v="$20.28"/>
    <x v="1"/>
  </r>
  <r>
    <n v="12476"/>
    <s v="C581409"/>
    <n v="84946"/>
    <s v="ANTIQUE SILVER T-LIGHT GLASS"/>
    <d v="2011-12-08T00:00:00"/>
    <d v="1899-12-30T14:08:00"/>
    <n v="1"/>
    <s v="$1.25"/>
    <s v="$1.25"/>
    <x v="0"/>
  </r>
  <r>
    <n v="12476"/>
    <s v="C581409"/>
    <n v="23114"/>
    <s v="VINTAGE LEAF CHOPPING BOARD"/>
    <d v="2011-12-08T00:00:00"/>
    <d v="1899-12-30T14:08:00"/>
    <n v="1"/>
    <s v="$4.95"/>
    <s v="$4.95"/>
    <x v="0"/>
  </r>
  <r>
    <n v="12476"/>
    <s v="C581409"/>
    <n v="23245"/>
    <s v="SET OF 3 REGENCY CAKE TINS"/>
    <d v="2011-12-08T00:00:00"/>
    <d v="1899-12-30T14:08:00"/>
    <n v="1"/>
    <s v="$4.95"/>
    <s v="$4.95"/>
    <x v="0"/>
  </r>
  <r>
    <n v="12476"/>
    <s v="C581409"/>
    <n v="23462"/>
    <s v="ROCOCO WALL MIRROR WHITE"/>
    <d v="2011-12-08T00:00:00"/>
    <d v="1899-12-30T14:08:00"/>
    <n v="1"/>
    <s v="$19.95"/>
    <s v="$19.95"/>
    <x v="0"/>
  </r>
  <r>
    <n v="12476"/>
    <s v="C581409"/>
    <n v="22781"/>
    <s v="GUMBALL MAGAZINE RACK"/>
    <d v="2011-12-08T00:00:00"/>
    <d v="1899-12-30T14:08:00"/>
    <n v="1"/>
    <s v="$7.65"/>
    <s v="$7.65"/>
    <x v="0"/>
  </r>
  <r>
    <n v="12476"/>
    <s v="C581409"/>
    <n v="82484"/>
    <s v="WOOD BLACK BOARD ANT WHITE FINISH"/>
    <d v="2011-12-08T00:00:00"/>
    <d v="1899-12-30T14:08:00"/>
    <n v="1"/>
    <s v="$7.95"/>
    <s v="$7.95"/>
    <x v="0"/>
  </r>
  <r>
    <n v="12476"/>
    <s v="C581409"/>
    <n v="82482"/>
    <s v="WOODEN PICTURE FRAME WHITE FINISH"/>
    <d v="2011-12-08T00:00:00"/>
    <d v="1899-12-30T14:08:00"/>
    <n v="1"/>
    <s v="$2.95"/>
    <s v="$2.95"/>
    <x v="0"/>
  </r>
  <r>
    <n v="12476"/>
    <s v="C581409"/>
    <s v="85199L"/>
    <s v="LARGE HANGING IVORY &amp; RED WOOD BIRD"/>
    <d v="2011-12-08T00:00:00"/>
    <d v="1899-12-30T14:08:00"/>
    <n v="1"/>
    <s v="$0.65"/>
    <s v="$0.65"/>
    <x v="0"/>
  </r>
  <r>
    <n v="12523"/>
    <s v="C581316"/>
    <n v="23020"/>
    <s v="GLASS  SONGBIRD STORAGE JAR"/>
    <d v="2011-12-08T00:00:00"/>
    <d v="1899-12-30T11:46:00"/>
    <n v="1"/>
    <s v="$12.50"/>
    <s v="$12.5"/>
    <x v="3"/>
  </r>
  <r>
    <n v="12523"/>
    <s v="C581316"/>
    <n v="21531"/>
    <s v="RED RETROSPOT SUGAR JAM BOWL"/>
    <d v="2011-12-08T00:00:00"/>
    <d v="1899-12-30T11:46:00"/>
    <n v="1"/>
    <s v="$2.55"/>
    <s v="$2.55"/>
    <x v="3"/>
  </r>
  <r>
    <n v="12523"/>
    <s v="C581316"/>
    <n v="23174"/>
    <s v="REGENCY SUGAR BOWL GREEN"/>
    <d v="2011-12-08T00:00:00"/>
    <d v="1899-12-30T11:46:00"/>
    <n v="1"/>
    <s v="$4.15"/>
    <s v="$4.15"/>
    <x v="3"/>
  </r>
  <r>
    <n v="12558"/>
    <s v="C581229"/>
    <n v="22027"/>
    <s v="TEA PARTY BIRTHDAY CARD"/>
    <d v="2011-12-08T00:00:00"/>
    <d v="1899-12-30T10:14:00"/>
    <n v="12"/>
    <s v="$0.42"/>
    <s v="$5.04"/>
    <x v="22"/>
  </r>
  <r>
    <n v="12558"/>
    <s v="C581229"/>
    <n v="21508"/>
    <s v="VINTAGE KID DOLLY CARD"/>
    <d v="2011-12-08T00:00:00"/>
    <d v="1899-12-30T10:14:00"/>
    <n v="12"/>
    <s v="$0.42"/>
    <s v="$5.04"/>
    <x v="22"/>
  </r>
  <r>
    <n v="12558"/>
    <s v="C581229"/>
    <n v="21507"/>
    <s v="ELEPHANT BIRTHDAY CARD"/>
    <d v="2011-12-08T00:00:00"/>
    <d v="1899-12-30T10:14:00"/>
    <n v="12"/>
    <s v="$0.42"/>
    <s v="$5.04"/>
    <x v="22"/>
  </r>
  <r>
    <n v="12558"/>
    <s v="C581229"/>
    <n v="22712"/>
    <s v="CARD DOLLY GIRL"/>
    <d v="2011-12-08T00:00:00"/>
    <d v="1899-12-30T10:14:00"/>
    <n v="12"/>
    <s v="$0.42"/>
    <s v="$5.04"/>
    <x v="22"/>
  </r>
  <r>
    <n v="12558"/>
    <s v="C581229"/>
    <n v="84828"/>
    <s v="JUNGLE POPSICLES ICE LOLLY MOULDS"/>
    <d v="2011-12-08T00:00:00"/>
    <d v="1899-12-30T10:14:00"/>
    <n v="24"/>
    <s v="$1.25"/>
    <s v="$30"/>
    <x v="22"/>
  </r>
  <r>
    <n v="12558"/>
    <s v="C581229"/>
    <s v="79191C"/>
    <s v="RETRO PLASTIC ELEPHANT TRAY"/>
    <d v="2011-12-08T00:00:00"/>
    <d v="1899-12-30T10:14:00"/>
    <n v="24"/>
    <s v="$0.85"/>
    <s v="$20.4"/>
    <x v="22"/>
  </r>
  <r>
    <n v="12558"/>
    <s v="C581229"/>
    <n v="23392"/>
    <s v="SPACEBOY ROCKET LOLLY MAKERS"/>
    <d v="2011-12-08T00:00:00"/>
    <d v="1899-12-30T10:14:00"/>
    <n v="24"/>
    <s v="$2.08"/>
    <s v="$49.92"/>
    <x v="22"/>
  </r>
  <r>
    <n v="13078"/>
    <s v="C581460"/>
    <n v="22107"/>
    <s v="PIZZA PLATE IN BOX"/>
    <d v="2011-12-08T00:00:00"/>
    <d v="1899-12-30T18:48:00"/>
    <n v="1"/>
    <s v="$1.25"/>
    <s v="$1.25"/>
    <x v="1"/>
  </r>
  <r>
    <n v="13599"/>
    <s v="C581468"/>
    <n v="22098"/>
    <s v="BOUDOIR SQUARE TISSUE BOX"/>
    <d v="2011-12-08T00:00:00"/>
    <d v="1899-12-30T19:26:00"/>
    <n v="12"/>
    <s v="$0.39"/>
    <s v="$4.68"/>
    <x v="1"/>
  </r>
  <r>
    <n v="13883"/>
    <s v="C581466"/>
    <n v="22838"/>
    <s v="3 TIER CAKE TIN RED AND CREAM"/>
    <d v="2011-12-08T00:00:00"/>
    <d v="1899-12-30T19:20:00"/>
    <n v="1"/>
    <s v="$14.95"/>
    <s v="$14.95"/>
    <x v="1"/>
  </r>
  <r>
    <n v="13883"/>
    <s v="C581466"/>
    <n v="21232"/>
    <s v="STRAWBERRY CERAMIC TRINKET POT"/>
    <d v="2011-12-08T00:00:00"/>
    <d v="1899-12-30T19:20:00"/>
    <n v="1"/>
    <s v="$1.25"/>
    <s v="$1.25"/>
    <x v="1"/>
  </r>
  <r>
    <n v="13883"/>
    <s v="C581466"/>
    <n v="21216"/>
    <s v="SET 3 RETROSPOT TEA,COFFEE,SUGAR"/>
    <d v="2011-12-08T00:00:00"/>
    <d v="1899-12-30T19:20:00"/>
    <n v="1"/>
    <s v="$4.95"/>
    <s v="$4.95"/>
    <x v="1"/>
  </r>
  <r>
    <n v="14442"/>
    <s v="C581323"/>
    <n v="21533"/>
    <s v="RETROSPOT LARGE MILK JUG"/>
    <d v="2011-12-08T00:00:00"/>
    <d v="1899-12-30T11:53:00"/>
    <n v="1"/>
    <s v="$4.25"/>
    <s v="$4.25"/>
    <x v="17"/>
  </r>
  <r>
    <n v="15755"/>
    <s v="C581465"/>
    <n v="22171"/>
    <s v="3 HOOK PHOTO SHELF ANTIQUE WHITE"/>
    <d v="2011-12-08T00:00:00"/>
    <d v="1899-12-30T18:59:00"/>
    <n v="1"/>
    <s v="$8.50"/>
    <s v="$8.5"/>
    <x v="1"/>
  </r>
  <r>
    <n v="15950"/>
    <s v="C581235"/>
    <n v="23273"/>
    <s v="HEART T-LIGHT HOLDER WILLIE WINKIE"/>
    <d v="2011-12-08T00:00:00"/>
    <d v="1899-12-30T10:34:00"/>
    <n v="1"/>
    <s v="$1.65"/>
    <s v="$1.65"/>
    <x v="1"/>
  </r>
  <r>
    <n v="15950"/>
    <s v="C581235"/>
    <n v="23243"/>
    <s v="SET OF TEA COFFEE SUGAR TINS PANTRY"/>
    <d v="2011-12-08T00:00:00"/>
    <d v="1899-12-30T10:34:00"/>
    <n v="1"/>
    <s v="$4.95"/>
    <s v="$4.95"/>
    <x v="1"/>
  </r>
  <r>
    <n v="15950"/>
    <s v="C581235"/>
    <n v="22423"/>
    <s v="REGENCY CAKESTAND 3 TIER"/>
    <d v="2011-12-08T00:00:00"/>
    <d v="1899-12-30T10:34:00"/>
    <n v="1"/>
    <s v="$12.75"/>
    <s v="$12.75"/>
    <x v="1"/>
  </r>
  <r>
    <n v="15951"/>
    <s v="C581464"/>
    <n v="71477"/>
    <s v="COLOURED GLASS STAR T-LIGHT HOLDER"/>
    <d v="2011-12-08T00:00:00"/>
    <d v="1899-12-30T18:57:00"/>
    <n v="6"/>
    <s v="$3.95"/>
    <s v="$23.7"/>
    <x v="1"/>
  </r>
  <r>
    <n v="15951"/>
    <s v="C581464"/>
    <n v="23458"/>
    <s v="DOLLY CABINET 3 DRAWERS"/>
    <d v="2011-12-08T00:00:00"/>
    <d v="1899-12-30T18:57:00"/>
    <n v="1"/>
    <s v="$14.95"/>
    <s v="$14.95"/>
    <x v="1"/>
  </r>
  <r>
    <n v="16019"/>
    <s v="C581228"/>
    <n v="22423"/>
    <s v="REGENCY CAKESTAND 3 TIER"/>
    <d v="2011-12-08T00:00:00"/>
    <d v="1899-12-30T10:06:00"/>
    <n v="6"/>
    <s v="$10.95"/>
    <s v="$65.7"/>
    <x v="1"/>
  </r>
  <r>
    <n v="16019"/>
    <s v="C581228"/>
    <s v="82494L"/>
    <s v="WOODEN FRAME ANTIQUE WHITE"/>
    <d v="2011-12-08T00:00:00"/>
    <d v="1899-12-30T10:06:00"/>
    <n v="6"/>
    <s v="$2.95"/>
    <s v="$17.7"/>
    <x v="1"/>
  </r>
  <r>
    <n v="16019"/>
    <s v="C581228"/>
    <n v="22781"/>
    <s v="GUMBALL MAGAZINE RACK"/>
    <d v="2011-12-08T00:00:00"/>
    <d v="1899-12-30T10:06:00"/>
    <n v="24"/>
    <s v="$6.75"/>
    <s v="$162"/>
    <x v="1"/>
  </r>
  <r>
    <n v="16019"/>
    <s v="C581228"/>
    <n v="23210"/>
    <s v="WHITE ROCKING HORSE HAND PAINTED"/>
    <d v="2011-12-08T00:00:00"/>
    <d v="1899-12-30T10:06:00"/>
    <n v="12"/>
    <s v="$1.25"/>
    <s v="$15"/>
    <x v="1"/>
  </r>
  <r>
    <n v="16933"/>
    <s v="C581305"/>
    <n v="22627"/>
    <s v="MINT KITCHEN SCALES"/>
    <d v="2011-12-08T00:00:00"/>
    <d v="1899-12-30T11:42:00"/>
    <n v="1"/>
    <s v="$8.50"/>
    <s v="$8.5"/>
    <x v="1"/>
  </r>
  <r>
    <n v="16933"/>
    <s v="C581305"/>
    <n v="82484"/>
    <s v="WOOD BLACK BOARD ANT WHITE FINISH"/>
    <d v="2011-12-08T00:00:00"/>
    <d v="1899-12-30T11:42:00"/>
    <n v="1"/>
    <s v="$7.95"/>
    <s v="$7.95"/>
    <x v="1"/>
  </r>
  <r>
    <n v="18223"/>
    <s v="C581322"/>
    <n v="22666"/>
    <s v="RECIPE BOX PANTRY YELLOW DESIGN"/>
    <d v="2011-12-08T00:00:00"/>
    <d v="1899-12-30T11:51:00"/>
    <n v="1"/>
    <s v="$2.95"/>
    <s v="$2.95"/>
    <x v="1"/>
  </r>
  <r>
    <n v="18223"/>
    <s v="C581322"/>
    <n v="22909"/>
    <s v="SET OF 20 VINTAGE CHRISTMAS NAPKINS"/>
    <d v="2011-12-08T00:00:00"/>
    <d v="1899-12-30T11:51:00"/>
    <n v="1"/>
    <s v="$0.85"/>
    <s v="$0.85"/>
    <x v="1"/>
  </r>
  <r>
    <n v="14397"/>
    <s v="C581490"/>
    <n v="22178"/>
    <s v="VICTORIAN GLASS HANGING T-LIGHT"/>
    <d v="2011-12-09T00:00:00"/>
    <d v="1899-12-30T09:57:00"/>
    <n v="12"/>
    <s v="$1.95"/>
    <s v="$23.4"/>
    <x v="1"/>
  </r>
  <r>
    <n v="17315"/>
    <s v="C581569"/>
    <n v="84978"/>
    <s v="HANGING HEART JAR T-LIGHT HOLDER"/>
    <d v="2011-12-09T00:00:00"/>
    <d v="1899-12-30T11:58:00"/>
    <n v="1"/>
    <s v="$1.25"/>
    <s v="$1.2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DCAFAA-6317-6F44-8A08-1DBAAACA5113}" name="PivotTable6" cacheId="2" applyNumberFormats="0" applyBorderFormats="0" applyFontFormats="0" applyPatternFormats="0" applyAlignmentFormats="0" applyWidthHeightFormats="1" dataCaption="Values" showMissing="0" updatedVersion="8" minRefreshableVersion="3" useAutoFormatting="1" itemPrintTitles="1" createdVersion="8" indent="0" outline="1" outlineData="1" multipleFieldFilters="0" chartFormat="2">
  <location ref="A3:B28" firstHeaderRow="1" firstDataRow="1" firstDataCol="1"/>
  <pivotFields count="10">
    <pivotField dataField="1" showAll="0"/>
    <pivotField showAll="0"/>
    <pivotField showAll="0"/>
    <pivotField showAll="0"/>
    <pivotField numFmtId="15" showAll="0"/>
    <pivotField numFmtId="21" showAll="0"/>
    <pivotField showAll="0"/>
    <pivotField showAll="0"/>
    <pivotField showAll="0"/>
    <pivotField axis="axisRow" showAll="0">
      <items count="25">
        <item x="4"/>
        <item x="18"/>
        <item x="7"/>
        <item x="17"/>
        <item x="23"/>
        <item x="16"/>
        <item x="20"/>
        <item x="13"/>
        <item x="3"/>
        <item x="0"/>
        <item x="2"/>
        <item x="6"/>
        <item x="10"/>
        <item x="8"/>
        <item x="19"/>
        <item x="11"/>
        <item x="15"/>
        <item x="14"/>
        <item x="5"/>
        <item x="9"/>
        <item x="21"/>
        <item x="12"/>
        <item x="1"/>
        <item x="22"/>
        <item t="default"/>
      </items>
    </pivotField>
  </pivotFields>
  <rowFields count="1">
    <field x="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CustomerID" fld="0" baseField="0" baseItem="0"/>
  </dataFields>
  <chartFormats count="2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9" count="1" selected="0">
            <x v="18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0"/>
          </reference>
          <reference field="9" count="1" selected="0">
            <x v="19"/>
          </reference>
        </references>
      </pivotArea>
    </chartFormat>
    <chartFormat chart="1" format="21">
      <pivotArea type="data" outline="0" fieldPosition="0">
        <references count="2">
          <reference field="4294967294" count="1" selected="0">
            <x v="0"/>
          </reference>
          <reference field="9" count="1" selected="0">
            <x v="20"/>
          </reference>
        </references>
      </pivotArea>
    </chartFormat>
    <chartFormat chart="1" format="22">
      <pivotArea type="data" outline="0" fieldPosition="0">
        <references count="2">
          <reference field="4294967294" count="1" selected="0">
            <x v="0"/>
          </reference>
          <reference field="9" count="1" selected="0">
            <x v="21"/>
          </reference>
        </references>
      </pivotArea>
    </chartFormat>
    <chartFormat chart="1" format="23">
      <pivotArea type="data" outline="0" fieldPosition="0">
        <references count="2">
          <reference field="4294967294" count="1" selected="0">
            <x v="0"/>
          </reference>
          <reference field="9" count="1" selected="0">
            <x v="22"/>
          </reference>
        </references>
      </pivotArea>
    </chartFormat>
    <chartFormat chart="1" format="24">
      <pivotArea type="data" outline="0" fieldPosition="0">
        <references count="2">
          <reference field="4294967294" count="1" selected="0">
            <x v="0"/>
          </reference>
          <reference field="9" count="1" selected="0">
            <x v="2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AEDFAE-897A-C34B-AFA5-B0ED2D9D3EE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R1:S4" firstHeaderRow="1" firstDataRow="1" firstDataCol="1"/>
  <pivotFields count="2">
    <pivotField dataField="1" showAll="0"/>
    <pivotField axis="axisRow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RFM Score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4784"/>
  <sheetViews>
    <sheetView tabSelected="1" zoomScale="111" workbookViewId="0">
      <selection activeCell="D13" sqref="D13"/>
    </sheetView>
  </sheetViews>
  <sheetFormatPr baseColWidth="10" defaultColWidth="8.83203125" defaultRowHeight="15" x14ac:dyDescent="0.2"/>
  <cols>
    <col min="1" max="1" width="12.6640625" bestFit="1" customWidth="1"/>
    <col min="2" max="2" width="11.33203125" bestFit="1" customWidth="1"/>
    <col min="3" max="3" width="11.6640625" style="3" bestFit="1" customWidth="1"/>
    <col min="4" max="4" width="36.5" bestFit="1" customWidth="1"/>
    <col min="5" max="5" width="14.1640625" style="11" bestFit="1" customWidth="1"/>
    <col min="6" max="6" width="8.1640625" bestFit="1" customWidth="1"/>
    <col min="7" max="7" width="10.33203125" style="9" bestFit="1" customWidth="1"/>
    <col min="8" max="8" width="10.83203125" style="7" bestFit="1" customWidth="1"/>
    <col min="9" max="9" width="14.1640625" style="7" bestFit="1" customWidth="1"/>
    <col min="10" max="10" width="13.5" bestFit="1" customWidth="1"/>
    <col min="11" max="11" width="11.33203125" customWidth="1"/>
    <col min="14" max="14" width="12" customWidth="1"/>
  </cols>
  <sheetData>
    <row r="1" spans="1:14" x14ac:dyDescent="0.2">
      <c r="A1" s="4" t="s">
        <v>0</v>
      </c>
      <c r="B1" s="4" t="s">
        <v>1</v>
      </c>
      <c r="C1" s="4" t="s">
        <v>2</v>
      </c>
      <c r="D1" s="4" t="s">
        <v>3</v>
      </c>
      <c r="E1" s="10" t="s">
        <v>4362</v>
      </c>
      <c r="F1" s="4" t="s">
        <v>4</v>
      </c>
      <c r="G1" s="8" t="s">
        <v>5</v>
      </c>
      <c r="H1" s="6" t="s">
        <v>6</v>
      </c>
      <c r="I1" s="6" t="s">
        <v>7</v>
      </c>
      <c r="J1" s="4" t="s">
        <v>8</v>
      </c>
      <c r="K1" s="4" t="s">
        <v>4365</v>
      </c>
      <c r="L1" s="4" t="s">
        <v>4366</v>
      </c>
    </row>
    <row r="2" spans="1:14" x14ac:dyDescent="0.2">
      <c r="A2">
        <v>12472</v>
      </c>
      <c r="B2" t="s">
        <v>242</v>
      </c>
      <c r="C2" s="3">
        <v>22654</v>
      </c>
      <c r="D2" t="s">
        <v>243</v>
      </c>
      <c r="E2" s="11">
        <v>40513</v>
      </c>
      <c r="F2" s="2">
        <v>0.60625000000000007</v>
      </c>
      <c r="G2" s="9">
        <v>1</v>
      </c>
      <c r="H2" s="7" t="s">
        <v>244</v>
      </c>
      <c r="I2" s="7" t="s">
        <v>244</v>
      </c>
      <c r="J2" t="s">
        <v>208</v>
      </c>
      <c r="K2">
        <f>$L$2-$E2</f>
        <v>373</v>
      </c>
      <c r="L2" s="11">
        <v>40886</v>
      </c>
    </row>
    <row r="3" spans="1:14" x14ac:dyDescent="0.2">
      <c r="A3">
        <v>12472</v>
      </c>
      <c r="B3" t="s">
        <v>242</v>
      </c>
      <c r="C3" s="3">
        <v>22077</v>
      </c>
      <c r="D3" t="s">
        <v>245</v>
      </c>
      <c r="E3" s="11">
        <v>40513</v>
      </c>
      <c r="F3" s="2">
        <v>0.60625000000000007</v>
      </c>
      <c r="G3" s="9">
        <v>6</v>
      </c>
      <c r="H3" s="7" t="s">
        <v>25</v>
      </c>
      <c r="I3" s="7" t="s">
        <v>157</v>
      </c>
      <c r="J3" t="s">
        <v>208</v>
      </c>
      <c r="K3">
        <f t="shared" ref="K3:K66" si="0">$L$2-$E3</f>
        <v>373</v>
      </c>
    </row>
    <row r="4" spans="1:14" x14ac:dyDescent="0.2">
      <c r="A4">
        <v>12472</v>
      </c>
      <c r="B4" t="s">
        <v>242</v>
      </c>
      <c r="C4" s="3">
        <v>22631</v>
      </c>
      <c r="D4" t="s">
        <v>246</v>
      </c>
      <c r="E4" s="11">
        <v>40513</v>
      </c>
      <c r="F4" s="2">
        <v>0.60625000000000007</v>
      </c>
      <c r="G4" s="9">
        <v>1</v>
      </c>
      <c r="H4" s="7" t="s">
        <v>36</v>
      </c>
      <c r="I4" s="7" t="s">
        <v>36</v>
      </c>
      <c r="J4" t="s">
        <v>208</v>
      </c>
      <c r="K4">
        <f t="shared" si="0"/>
        <v>373</v>
      </c>
      <c r="N4" s="12"/>
    </row>
    <row r="5" spans="1:14" x14ac:dyDescent="0.2">
      <c r="A5">
        <v>12472</v>
      </c>
      <c r="B5" t="s">
        <v>242</v>
      </c>
      <c r="C5" s="3">
        <v>20957</v>
      </c>
      <c r="D5" t="s">
        <v>247</v>
      </c>
      <c r="E5" s="11">
        <v>40513</v>
      </c>
      <c r="F5" s="2">
        <v>0.60625000000000007</v>
      </c>
      <c r="G5" s="9">
        <v>1</v>
      </c>
      <c r="H5" s="7" t="s">
        <v>21</v>
      </c>
      <c r="I5" s="7" t="s">
        <v>21</v>
      </c>
      <c r="J5" t="s">
        <v>208</v>
      </c>
      <c r="K5">
        <f t="shared" si="0"/>
        <v>373</v>
      </c>
    </row>
    <row r="6" spans="1:14" x14ac:dyDescent="0.2">
      <c r="A6">
        <v>12472</v>
      </c>
      <c r="B6" t="s">
        <v>242</v>
      </c>
      <c r="C6" s="3">
        <v>20914</v>
      </c>
      <c r="D6" t="s">
        <v>251</v>
      </c>
      <c r="E6" s="11">
        <v>40513</v>
      </c>
      <c r="F6" s="2">
        <v>0.60625000000000007</v>
      </c>
      <c r="G6" s="9">
        <v>1</v>
      </c>
      <c r="H6" s="7" t="s">
        <v>18</v>
      </c>
      <c r="I6" s="7" t="s">
        <v>18</v>
      </c>
      <c r="J6" t="s">
        <v>208</v>
      </c>
      <c r="K6">
        <f t="shared" si="0"/>
        <v>373</v>
      </c>
      <c r="N6" s="7"/>
    </row>
    <row r="7" spans="1:14" x14ac:dyDescent="0.2">
      <c r="A7">
        <v>12472</v>
      </c>
      <c r="B7" t="s">
        <v>242</v>
      </c>
      <c r="C7" s="3">
        <v>22333</v>
      </c>
      <c r="D7" t="s">
        <v>255</v>
      </c>
      <c r="E7" s="11">
        <v>40513</v>
      </c>
      <c r="F7" s="2">
        <v>0.60625000000000007</v>
      </c>
      <c r="G7" s="9">
        <v>1</v>
      </c>
      <c r="H7" s="7" t="s">
        <v>25</v>
      </c>
      <c r="I7" s="7" t="s">
        <v>25</v>
      </c>
      <c r="J7" t="s">
        <v>208</v>
      </c>
      <c r="K7">
        <f t="shared" si="0"/>
        <v>373</v>
      </c>
    </row>
    <row r="8" spans="1:14" x14ac:dyDescent="0.2">
      <c r="A8">
        <v>15311</v>
      </c>
      <c r="B8" t="s">
        <v>2886</v>
      </c>
      <c r="C8" s="3" t="s">
        <v>2887</v>
      </c>
      <c r="D8" t="s">
        <v>2888</v>
      </c>
      <c r="E8" s="11">
        <v>40513</v>
      </c>
      <c r="F8" s="2">
        <v>0.40902777777777777</v>
      </c>
      <c r="G8" s="9">
        <v>1</v>
      </c>
      <c r="H8" s="7" t="s">
        <v>965</v>
      </c>
      <c r="I8" s="7" t="s">
        <v>965</v>
      </c>
      <c r="J8" t="s">
        <v>653</v>
      </c>
      <c r="K8">
        <f t="shared" si="0"/>
        <v>373</v>
      </c>
    </row>
    <row r="9" spans="1:14" x14ac:dyDescent="0.2">
      <c r="A9">
        <v>17548</v>
      </c>
      <c r="B9" t="s">
        <v>3954</v>
      </c>
      <c r="C9" s="3">
        <v>22557</v>
      </c>
      <c r="D9" t="s">
        <v>3955</v>
      </c>
      <c r="E9" s="11">
        <v>40513</v>
      </c>
      <c r="F9" s="2">
        <v>0.43333333333333335</v>
      </c>
      <c r="G9" s="9">
        <v>12</v>
      </c>
      <c r="H9" s="7" t="s">
        <v>25</v>
      </c>
      <c r="I9" s="7" t="s">
        <v>26</v>
      </c>
      <c r="J9" t="s">
        <v>653</v>
      </c>
      <c r="K9">
        <f t="shared" si="0"/>
        <v>373</v>
      </c>
    </row>
    <row r="10" spans="1:14" x14ac:dyDescent="0.2">
      <c r="A10">
        <v>17548</v>
      </c>
      <c r="B10" t="s">
        <v>3954</v>
      </c>
      <c r="C10" s="3">
        <v>22556</v>
      </c>
      <c r="D10" t="s">
        <v>256</v>
      </c>
      <c r="E10" s="11">
        <v>40513</v>
      </c>
      <c r="F10" s="2">
        <v>0.43333333333333335</v>
      </c>
      <c r="G10" s="9">
        <v>12</v>
      </c>
      <c r="H10" s="7" t="s">
        <v>25</v>
      </c>
      <c r="I10" s="7" t="s">
        <v>26</v>
      </c>
      <c r="J10" t="s">
        <v>653</v>
      </c>
      <c r="K10">
        <f t="shared" si="0"/>
        <v>373</v>
      </c>
    </row>
    <row r="11" spans="1:14" x14ac:dyDescent="0.2">
      <c r="A11">
        <v>17548</v>
      </c>
      <c r="B11" t="s">
        <v>3954</v>
      </c>
      <c r="C11" s="3">
        <v>21484</v>
      </c>
      <c r="D11" t="s">
        <v>3956</v>
      </c>
      <c r="E11" s="11">
        <v>40513</v>
      </c>
      <c r="F11" s="2">
        <v>0.43333333333333335</v>
      </c>
      <c r="G11" s="9">
        <v>12</v>
      </c>
      <c r="H11" s="7" t="s">
        <v>3938</v>
      </c>
      <c r="I11" s="7" t="s">
        <v>3957</v>
      </c>
      <c r="J11" t="s">
        <v>653</v>
      </c>
      <c r="K11">
        <f t="shared" si="0"/>
        <v>373</v>
      </c>
    </row>
    <row r="12" spans="1:14" x14ac:dyDescent="0.2">
      <c r="A12">
        <v>17548</v>
      </c>
      <c r="B12" t="s">
        <v>3954</v>
      </c>
      <c r="C12" s="3">
        <v>21984</v>
      </c>
      <c r="D12" t="s">
        <v>3958</v>
      </c>
      <c r="E12" s="11">
        <v>40513</v>
      </c>
      <c r="F12" s="2">
        <v>0.43333333333333335</v>
      </c>
      <c r="G12" s="9">
        <v>24</v>
      </c>
      <c r="H12" s="7" t="s">
        <v>1486</v>
      </c>
      <c r="I12" s="7" t="s">
        <v>3321</v>
      </c>
      <c r="J12" t="s">
        <v>653</v>
      </c>
      <c r="K12">
        <f t="shared" si="0"/>
        <v>373</v>
      </c>
    </row>
    <row r="13" spans="1:14" x14ac:dyDescent="0.2">
      <c r="A13">
        <v>17548</v>
      </c>
      <c r="B13" t="s">
        <v>3954</v>
      </c>
      <c r="C13" s="3">
        <v>21983</v>
      </c>
      <c r="D13" t="s">
        <v>3959</v>
      </c>
      <c r="E13" s="11">
        <v>40513</v>
      </c>
      <c r="F13" s="2">
        <v>0.43333333333333335</v>
      </c>
      <c r="G13" s="9">
        <v>24</v>
      </c>
      <c r="H13" s="7" t="s">
        <v>1486</v>
      </c>
      <c r="I13" s="7" t="s">
        <v>3321</v>
      </c>
      <c r="J13" t="s">
        <v>653</v>
      </c>
      <c r="K13">
        <f t="shared" si="0"/>
        <v>373</v>
      </c>
    </row>
    <row r="14" spans="1:14" x14ac:dyDescent="0.2">
      <c r="A14">
        <v>17548</v>
      </c>
      <c r="B14" t="s">
        <v>3954</v>
      </c>
      <c r="C14" s="3">
        <v>21980</v>
      </c>
      <c r="D14" t="s">
        <v>3960</v>
      </c>
      <c r="E14" s="11">
        <v>40513</v>
      </c>
      <c r="F14" s="2">
        <v>0.43333333333333335</v>
      </c>
      <c r="G14" s="9">
        <v>24</v>
      </c>
      <c r="H14" s="7" t="s">
        <v>1486</v>
      </c>
      <c r="I14" s="7" t="s">
        <v>3321</v>
      </c>
      <c r="J14" t="s">
        <v>653</v>
      </c>
      <c r="K14">
        <f t="shared" si="0"/>
        <v>373</v>
      </c>
    </row>
    <row r="15" spans="1:14" x14ac:dyDescent="0.2">
      <c r="A15">
        <v>17548</v>
      </c>
      <c r="B15" t="s">
        <v>3954</v>
      </c>
      <c r="C15" s="3">
        <v>22553</v>
      </c>
      <c r="D15" t="s">
        <v>441</v>
      </c>
      <c r="E15" s="11">
        <v>40513</v>
      </c>
      <c r="F15" s="2">
        <v>0.43333333333333335</v>
      </c>
      <c r="G15" s="9">
        <v>24</v>
      </c>
      <c r="H15" s="7" t="s">
        <v>25</v>
      </c>
      <c r="I15" s="7" t="s">
        <v>521</v>
      </c>
      <c r="J15" t="s">
        <v>653</v>
      </c>
      <c r="K15">
        <f t="shared" si="0"/>
        <v>373</v>
      </c>
    </row>
    <row r="16" spans="1:14" x14ac:dyDescent="0.2">
      <c r="A16">
        <v>17841</v>
      </c>
      <c r="B16" t="s">
        <v>4178</v>
      </c>
      <c r="C16" s="3">
        <v>22632</v>
      </c>
      <c r="D16" t="s">
        <v>945</v>
      </c>
      <c r="E16" s="11">
        <v>40513</v>
      </c>
      <c r="F16" s="2">
        <v>0.60416666666666663</v>
      </c>
      <c r="G16" s="9">
        <v>1</v>
      </c>
      <c r="H16" s="7" t="s">
        <v>262</v>
      </c>
      <c r="I16" s="7" t="s">
        <v>263</v>
      </c>
      <c r="J16" t="s">
        <v>653</v>
      </c>
      <c r="K16">
        <f t="shared" si="0"/>
        <v>373</v>
      </c>
    </row>
    <row r="17" spans="1:11" x14ac:dyDescent="0.2">
      <c r="A17">
        <v>17897</v>
      </c>
      <c r="B17" t="s">
        <v>4223</v>
      </c>
      <c r="C17" s="3">
        <v>22960</v>
      </c>
      <c r="D17" t="s">
        <v>52</v>
      </c>
      <c r="E17" s="11">
        <v>40513</v>
      </c>
      <c r="F17" s="2">
        <v>0.52638888888888891</v>
      </c>
      <c r="G17" s="9">
        <v>6</v>
      </c>
      <c r="H17" s="7" t="s">
        <v>42</v>
      </c>
      <c r="I17" s="7" t="s">
        <v>355</v>
      </c>
      <c r="J17" t="s">
        <v>653</v>
      </c>
      <c r="K17">
        <f t="shared" si="0"/>
        <v>373</v>
      </c>
    </row>
    <row r="18" spans="1:11" x14ac:dyDescent="0.2">
      <c r="A18">
        <v>13295</v>
      </c>
      <c r="B18" t="s">
        <v>1227</v>
      </c>
      <c r="C18" s="3">
        <v>71477</v>
      </c>
      <c r="D18" t="s">
        <v>1228</v>
      </c>
      <c r="E18" s="11">
        <v>40514</v>
      </c>
      <c r="F18" s="2">
        <v>0.73333333333333339</v>
      </c>
      <c r="G18" s="9">
        <v>1</v>
      </c>
      <c r="H18" s="7" t="s">
        <v>459</v>
      </c>
      <c r="I18" s="7" t="s">
        <v>459</v>
      </c>
      <c r="J18" t="s">
        <v>653</v>
      </c>
      <c r="K18">
        <f t="shared" si="0"/>
        <v>372</v>
      </c>
    </row>
    <row r="19" spans="1:11" x14ac:dyDescent="0.2">
      <c r="A19">
        <v>13767</v>
      </c>
      <c r="B19" t="s">
        <v>1568</v>
      </c>
      <c r="C19" s="3">
        <v>21314</v>
      </c>
      <c r="D19" t="s">
        <v>1208</v>
      </c>
      <c r="E19" s="11">
        <v>40514</v>
      </c>
      <c r="F19" s="2">
        <v>0.60069444444444442</v>
      </c>
      <c r="G19" s="9">
        <v>1</v>
      </c>
      <c r="H19" s="7" t="s">
        <v>262</v>
      </c>
      <c r="I19" s="7" t="s">
        <v>263</v>
      </c>
      <c r="J19" t="s">
        <v>653</v>
      </c>
      <c r="K19">
        <f t="shared" si="0"/>
        <v>372</v>
      </c>
    </row>
    <row r="20" spans="1:11" x14ac:dyDescent="0.2">
      <c r="A20">
        <v>13958</v>
      </c>
      <c r="B20" t="s">
        <v>1667</v>
      </c>
      <c r="C20" s="3">
        <v>21258</v>
      </c>
      <c r="D20" t="s">
        <v>624</v>
      </c>
      <c r="E20" s="11">
        <v>40514</v>
      </c>
      <c r="F20" s="2">
        <v>0.7104166666666667</v>
      </c>
      <c r="G20" s="9">
        <v>1</v>
      </c>
      <c r="H20" s="7" t="s">
        <v>254</v>
      </c>
      <c r="I20" s="7" t="s">
        <v>254</v>
      </c>
      <c r="J20" t="s">
        <v>653</v>
      </c>
      <c r="K20">
        <f t="shared" si="0"/>
        <v>372</v>
      </c>
    </row>
    <row r="21" spans="1:11" x14ac:dyDescent="0.2">
      <c r="A21">
        <v>13958</v>
      </c>
      <c r="B21" t="s">
        <v>1667</v>
      </c>
      <c r="C21" s="3" t="s">
        <v>1668</v>
      </c>
      <c r="D21" t="s">
        <v>1669</v>
      </c>
      <c r="E21" s="11">
        <v>40514</v>
      </c>
      <c r="F21" s="2">
        <v>0.7104166666666667</v>
      </c>
      <c r="G21" s="9">
        <v>6</v>
      </c>
      <c r="H21" s="7" t="s">
        <v>18</v>
      </c>
      <c r="I21" s="7" t="s">
        <v>19</v>
      </c>
      <c r="J21" t="s">
        <v>653</v>
      </c>
      <c r="K21">
        <f t="shared" si="0"/>
        <v>372</v>
      </c>
    </row>
    <row r="22" spans="1:11" x14ac:dyDescent="0.2">
      <c r="A22">
        <v>13958</v>
      </c>
      <c r="B22" t="s">
        <v>1667</v>
      </c>
      <c r="C22" s="3">
        <v>21586</v>
      </c>
      <c r="D22" t="s">
        <v>1506</v>
      </c>
      <c r="E22" s="11">
        <v>40514</v>
      </c>
      <c r="F22" s="2">
        <v>0.7104166666666667</v>
      </c>
      <c r="G22" s="9">
        <v>12</v>
      </c>
      <c r="H22" s="7" t="s">
        <v>63</v>
      </c>
      <c r="I22" s="7" t="s">
        <v>699</v>
      </c>
      <c r="J22" t="s">
        <v>653</v>
      </c>
      <c r="K22">
        <f t="shared" si="0"/>
        <v>372</v>
      </c>
    </row>
    <row r="23" spans="1:11" x14ac:dyDescent="0.2">
      <c r="A23">
        <v>14156</v>
      </c>
      <c r="B23" t="s">
        <v>1853</v>
      </c>
      <c r="C23" s="3">
        <v>22187</v>
      </c>
      <c r="D23" t="s">
        <v>1854</v>
      </c>
      <c r="E23" s="11">
        <v>40514</v>
      </c>
      <c r="F23" s="2">
        <v>0.71388888888888891</v>
      </c>
      <c r="G23" s="9">
        <v>1</v>
      </c>
      <c r="H23" s="7" t="s">
        <v>42</v>
      </c>
      <c r="I23" s="7" t="s">
        <v>42</v>
      </c>
      <c r="J23" t="s">
        <v>1700</v>
      </c>
      <c r="K23">
        <f t="shared" si="0"/>
        <v>372</v>
      </c>
    </row>
    <row r="24" spans="1:11" x14ac:dyDescent="0.2">
      <c r="A24">
        <v>14156</v>
      </c>
      <c r="B24" t="s">
        <v>1853</v>
      </c>
      <c r="C24" s="3">
        <v>71477</v>
      </c>
      <c r="D24" t="s">
        <v>1228</v>
      </c>
      <c r="E24" s="11">
        <v>40514</v>
      </c>
      <c r="F24" s="2">
        <v>0.71388888888888891</v>
      </c>
      <c r="G24" s="9">
        <v>1</v>
      </c>
      <c r="H24" s="7" t="s">
        <v>459</v>
      </c>
      <c r="I24" s="7" t="s">
        <v>459</v>
      </c>
      <c r="J24" t="s">
        <v>1700</v>
      </c>
      <c r="K24">
        <f t="shared" si="0"/>
        <v>372</v>
      </c>
    </row>
    <row r="25" spans="1:11" x14ac:dyDescent="0.2">
      <c r="A25">
        <v>14264</v>
      </c>
      <c r="B25" t="s">
        <v>1967</v>
      </c>
      <c r="C25" s="3">
        <v>22832</v>
      </c>
      <c r="D25" t="s">
        <v>1144</v>
      </c>
      <c r="E25" s="11">
        <v>40514</v>
      </c>
      <c r="F25" s="2">
        <v>0.73263888888888884</v>
      </c>
      <c r="G25" s="9">
        <v>1</v>
      </c>
      <c r="H25" s="7" t="s">
        <v>1145</v>
      </c>
      <c r="I25" s="7" t="s">
        <v>1145</v>
      </c>
      <c r="J25" t="s">
        <v>653</v>
      </c>
      <c r="K25">
        <f t="shared" si="0"/>
        <v>372</v>
      </c>
    </row>
    <row r="26" spans="1:11" x14ac:dyDescent="0.2">
      <c r="A26">
        <v>14390</v>
      </c>
      <c r="B26" t="s">
        <v>2060</v>
      </c>
      <c r="C26" s="3">
        <v>21463</v>
      </c>
      <c r="D26" t="s">
        <v>974</v>
      </c>
      <c r="E26" s="11">
        <v>40514</v>
      </c>
      <c r="F26" s="2">
        <v>0.49722222222222223</v>
      </c>
      <c r="G26" s="9">
        <v>1</v>
      </c>
      <c r="H26" s="7" t="s">
        <v>244</v>
      </c>
      <c r="I26" s="7" t="s">
        <v>244</v>
      </c>
      <c r="J26" t="s">
        <v>653</v>
      </c>
      <c r="K26">
        <f t="shared" si="0"/>
        <v>372</v>
      </c>
    </row>
    <row r="27" spans="1:11" x14ac:dyDescent="0.2">
      <c r="A27">
        <v>14443</v>
      </c>
      <c r="B27" t="s">
        <v>2160</v>
      </c>
      <c r="C27" s="3">
        <v>85175</v>
      </c>
      <c r="D27" t="s">
        <v>2161</v>
      </c>
      <c r="E27" s="11">
        <v>40514</v>
      </c>
      <c r="F27" s="2">
        <v>0.71180555555555547</v>
      </c>
      <c r="G27" s="9">
        <v>1</v>
      </c>
      <c r="H27" s="7" t="s">
        <v>95</v>
      </c>
      <c r="I27" s="7" t="s">
        <v>95</v>
      </c>
      <c r="J27" t="s">
        <v>653</v>
      </c>
      <c r="K27">
        <f t="shared" si="0"/>
        <v>372</v>
      </c>
    </row>
    <row r="28" spans="1:11" x14ac:dyDescent="0.2">
      <c r="A28">
        <v>14443</v>
      </c>
      <c r="B28" t="s">
        <v>2160</v>
      </c>
      <c r="C28" s="3">
        <v>22178</v>
      </c>
      <c r="D28" t="s">
        <v>837</v>
      </c>
      <c r="E28" s="11">
        <v>40514</v>
      </c>
      <c r="F28" s="2">
        <v>0.71180555555555547</v>
      </c>
      <c r="G28" s="9">
        <v>1</v>
      </c>
      <c r="H28" s="7" t="s">
        <v>15</v>
      </c>
      <c r="I28" s="7" t="s">
        <v>15</v>
      </c>
      <c r="J28" t="s">
        <v>653</v>
      </c>
      <c r="K28">
        <f t="shared" si="0"/>
        <v>372</v>
      </c>
    </row>
    <row r="29" spans="1:11" x14ac:dyDescent="0.2">
      <c r="A29">
        <v>14625</v>
      </c>
      <c r="B29" t="s">
        <v>2348</v>
      </c>
      <c r="C29" s="3">
        <v>21430</v>
      </c>
      <c r="D29" t="s">
        <v>728</v>
      </c>
      <c r="E29" s="11">
        <v>40514</v>
      </c>
      <c r="F29" s="2">
        <v>0.72152777777777777</v>
      </c>
      <c r="G29" s="9">
        <v>1</v>
      </c>
      <c r="H29" s="7" t="s">
        <v>75</v>
      </c>
      <c r="I29" s="7" t="s">
        <v>75</v>
      </c>
      <c r="J29" t="s">
        <v>653</v>
      </c>
      <c r="K29">
        <f t="shared" si="0"/>
        <v>372</v>
      </c>
    </row>
    <row r="30" spans="1:11" x14ac:dyDescent="0.2">
      <c r="A30">
        <v>15384</v>
      </c>
      <c r="B30" t="s">
        <v>2941</v>
      </c>
      <c r="C30" s="3">
        <v>22617</v>
      </c>
      <c r="D30" t="s">
        <v>877</v>
      </c>
      <c r="E30" s="11">
        <v>40514</v>
      </c>
      <c r="F30" s="2">
        <v>0.7270833333333333</v>
      </c>
      <c r="G30" s="9">
        <v>1</v>
      </c>
      <c r="H30" s="7" t="s">
        <v>33</v>
      </c>
      <c r="I30" s="7" t="s">
        <v>33</v>
      </c>
      <c r="J30" t="s">
        <v>653</v>
      </c>
      <c r="K30">
        <f t="shared" si="0"/>
        <v>372</v>
      </c>
    </row>
    <row r="31" spans="1:11" x14ac:dyDescent="0.2">
      <c r="A31">
        <v>15834</v>
      </c>
      <c r="B31" t="s">
        <v>3215</v>
      </c>
      <c r="C31" s="3">
        <v>22778</v>
      </c>
      <c r="D31" t="s">
        <v>435</v>
      </c>
      <c r="E31" s="11">
        <v>40514</v>
      </c>
      <c r="F31" s="2">
        <v>0.69791666666666663</v>
      </c>
      <c r="G31" s="9">
        <v>1</v>
      </c>
      <c r="H31" s="7" t="s">
        <v>293</v>
      </c>
      <c r="I31" s="7" t="s">
        <v>293</v>
      </c>
      <c r="J31" t="s">
        <v>653</v>
      </c>
      <c r="K31">
        <f t="shared" si="0"/>
        <v>372</v>
      </c>
    </row>
    <row r="32" spans="1:11" x14ac:dyDescent="0.2">
      <c r="A32">
        <v>16042</v>
      </c>
      <c r="B32" t="s">
        <v>3294</v>
      </c>
      <c r="C32" s="3">
        <v>85048</v>
      </c>
      <c r="D32" t="s">
        <v>1100</v>
      </c>
      <c r="E32" s="11">
        <v>40514</v>
      </c>
      <c r="F32" s="2">
        <v>0.53472222222222221</v>
      </c>
      <c r="G32" s="9">
        <v>1</v>
      </c>
      <c r="H32" s="7" t="s">
        <v>168</v>
      </c>
      <c r="I32" s="7" t="s">
        <v>168</v>
      </c>
      <c r="J32" t="s">
        <v>653</v>
      </c>
      <c r="K32">
        <f t="shared" si="0"/>
        <v>372</v>
      </c>
    </row>
    <row r="33" spans="1:11" x14ac:dyDescent="0.2">
      <c r="A33">
        <v>16995</v>
      </c>
      <c r="B33" t="s">
        <v>3717</v>
      </c>
      <c r="C33" s="3">
        <v>84947</v>
      </c>
      <c r="D33" t="s">
        <v>1650</v>
      </c>
      <c r="E33" s="11">
        <v>40514</v>
      </c>
      <c r="F33" s="2">
        <v>0.71458333333333324</v>
      </c>
      <c r="G33" s="9">
        <v>1</v>
      </c>
      <c r="H33" s="7" t="s">
        <v>15</v>
      </c>
      <c r="I33" s="7" t="s">
        <v>15</v>
      </c>
      <c r="J33" t="s">
        <v>653</v>
      </c>
      <c r="K33">
        <f t="shared" si="0"/>
        <v>372</v>
      </c>
    </row>
    <row r="34" spans="1:11" x14ac:dyDescent="0.2">
      <c r="A34">
        <v>17547</v>
      </c>
      <c r="B34" t="s">
        <v>3953</v>
      </c>
      <c r="C34" s="3">
        <v>22175</v>
      </c>
      <c r="D34" t="s">
        <v>2197</v>
      </c>
      <c r="E34" s="11">
        <v>40514</v>
      </c>
      <c r="F34" s="2">
        <v>0.60347222222222219</v>
      </c>
      <c r="G34" s="9">
        <v>1</v>
      </c>
      <c r="H34" s="7" t="s">
        <v>18</v>
      </c>
      <c r="I34" s="7" t="s">
        <v>18</v>
      </c>
      <c r="J34" t="s">
        <v>653</v>
      </c>
      <c r="K34">
        <f t="shared" si="0"/>
        <v>372</v>
      </c>
    </row>
    <row r="35" spans="1:11" x14ac:dyDescent="0.2">
      <c r="A35">
        <v>18168</v>
      </c>
      <c r="B35" t="s">
        <v>4301</v>
      </c>
      <c r="C35" s="3">
        <v>22877</v>
      </c>
      <c r="D35" t="s">
        <v>4302</v>
      </c>
      <c r="E35" s="11">
        <v>40514</v>
      </c>
      <c r="F35" s="2">
        <v>0.71805555555555556</v>
      </c>
      <c r="G35" s="9">
        <v>1</v>
      </c>
      <c r="H35" s="7" t="s">
        <v>36</v>
      </c>
      <c r="I35" s="7" t="s">
        <v>36</v>
      </c>
      <c r="J35" t="s">
        <v>653</v>
      </c>
      <c r="K35">
        <f t="shared" si="0"/>
        <v>372</v>
      </c>
    </row>
    <row r="36" spans="1:11" x14ac:dyDescent="0.2">
      <c r="A36">
        <v>18168</v>
      </c>
      <c r="B36" t="s">
        <v>4301</v>
      </c>
      <c r="C36" s="3">
        <v>22869</v>
      </c>
      <c r="D36" t="s">
        <v>4303</v>
      </c>
      <c r="E36" s="11">
        <v>40514</v>
      </c>
      <c r="F36" s="2">
        <v>0.71805555555555556</v>
      </c>
      <c r="G36" s="9">
        <v>1</v>
      </c>
      <c r="H36" s="7" t="s">
        <v>36</v>
      </c>
      <c r="I36" s="7" t="s">
        <v>36</v>
      </c>
      <c r="J36" t="s">
        <v>653</v>
      </c>
      <c r="K36">
        <f t="shared" si="0"/>
        <v>372</v>
      </c>
    </row>
    <row r="37" spans="1:11" x14ac:dyDescent="0.2">
      <c r="A37">
        <v>18168</v>
      </c>
      <c r="B37" t="s">
        <v>4301</v>
      </c>
      <c r="C37" s="3">
        <v>21843</v>
      </c>
      <c r="D37" t="s">
        <v>105</v>
      </c>
      <c r="E37" s="11">
        <v>40514</v>
      </c>
      <c r="F37" s="2">
        <v>0.71805555555555556</v>
      </c>
      <c r="G37" s="9">
        <v>1</v>
      </c>
      <c r="H37" s="7" t="s">
        <v>106</v>
      </c>
      <c r="I37" s="7" t="s">
        <v>106</v>
      </c>
      <c r="J37" t="s">
        <v>653</v>
      </c>
      <c r="K37">
        <f t="shared" si="0"/>
        <v>372</v>
      </c>
    </row>
    <row r="38" spans="1:11" x14ac:dyDescent="0.2">
      <c r="A38">
        <v>18168</v>
      </c>
      <c r="B38" t="s">
        <v>4301</v>
      </c>
      <c r="C38" s="3">
        <v>22878</v>
      </c>
      <c r="D38" t="s">
        <v>4304</v>
      </c>
      <c r="E38" s="11">
        <v>40514</v>
      </c>
      <c r="F38" s="2">
        <v>0.71805555555555556</v>
      </c>
      <c r="G38" s="9">
        <v>1</v>
      </c>
      <c r="H38" s="7" t="s">
        <v>262</v>
      </c>
      <c r="I38" s="7" t="s">
        <v>263</v>
      </c>
      <c r="J38" t="s">
        <v>653</v>
      </c>
      <c r="K38">
        <f t="shared" si="0"/>
        <v>372</v>
      </c>
    </row>
    <row r="39" spans="1:11" x14ac:dyDescent="0.2">
      <c r="A39">
        <v>14679</v>
      </c>
      <c r="B39" t="s">
        <v>2377</v>
      </c>
      <c r="C39" s="3">
        <v>84678</v>
      </c>
      <c r="D39" t="s">
        <v>2378</v>
      </c>
      <c r="E39" s="11">
        <v>40515</v>
      </c>
      <c r="F39" s="2">
        <v>0.42152777777777778</v>
      </c>
      <c r="G39" s="9">
        <v>1</v>
      </c>
      <c r="H39" s="7" t="s">
        <v>63</v>
      </c>
      <c r="I39" s="7" t="s">
        <v>63</v>
      </c>
      <c r="J39" t="s">
        <v>653</v>
      </c>
      <c r="K39">
        <f t="shared" si="0"/>
        <v>371</v>
      </c>
    </row>
    <row r="40" spans="1:11" x14ac:dyDescent="0.2">
      <c r="A40">
        <v>15240</v>
      </c>
      <c r="B40" t="s">
        <v>2818</v>
      </c>
      <c r="C40" s="3">
        <v>22944</v>
      </c>
      <c r="D40" t="s">
        <v>1218</v>
      </c>
      <c r="E40" s="11">
        <v>40515</v>
      </c>
      <c r="F40" s="2">
        <v>0.42291666666666666</v>
      </c>
      <c r="G40" s="9">
        <v>1</v>
      </c>
      <c r="H40" s="7" t="s">
        <v>15</v>
      </c>
      <c r="I40" s="7" t="s">
        <v>15</v>
      </c>
      <c r="J40" t="s">
        <v>653</v>
      </c>
      <c r="K40">
        <f t="shared" si="0"/>
        <v>371</v>
      </c>
    </row>
    <row r="41" spans="1:11" x14ac:dyDescent="0.2">
      <c r="A41">
        <v>15240</v>
      </c>
      <c r="B41" t="s">
        <v>2818</v>
      </c>
      <c r="C41" s="3">
        <v>22158</v>
      </c>
      <c r="D41" t="s">
        <v>1500</v>
      </c>
      <c r="E41" s="11">
        <v>40515</v>
      </c>
      <c r="F41" s="2">
        <v>0.42291666666666666</v>
      </c>
      <c r="G41" s="9">
        <v>1</v>
      </c>
      <c r="H41" s="7" t="s">
        <v>18</v>
      </c>
      <c r="I41" s="7" t="s">
        <v>18</v>
      </c>
      <c r="J41" t="s">
        <v>653</v>
      </c>
      <c r="K41">
        <f t="shared" si="0"/>
        <v>371</v>
      </c>
    </row>
    <row r="42" spans="1:11" x14ac:dyDescent="0.2">
      <c r="A42">
        <v>15240</v>
      </c>
      <c r="B42" t="s">
        <v>2818</v>
      </c>
      <c r="C42" s="3">
        <v>21871</v>
      </c>
      <c r="D42" t="s">
        <v>938</v>
      </c>
      <c r="E42" s="11">
        <v>40515</v>
      </c>
      <c r="F42" s="2">
        <v>0.42291666666666666</v>
      </c>
      <c r="G42" s="9">
        <v>1</v>
      </c>
      <c r="H42" s="7" t="s">
        <v>15</v>
      </c>
      <c r="I42" s="7" t="s">
        <v>15</v>
      </c>
      <c r="J42" t="s">
        <v>653</v>
      </c>
      <c r="K42">
        <f t="shared" si="0"/>
        <v>371</v>
      </c>
    </row>
    <row r="43" spans="1:11" x14ac:dyDescent="0.2">
      <c r="A43">
        <v>17841</v>
      </c>
      <c r="B43" t="s">
        <v>4168</v>
      </c>
      <c r="C43" s="3">
        <v>84685</v>
      </c>
      <c r="D43" t="s">
        <v>4169</v>
      </c>
      <c r="E43" s="11">
        <v>40515</v>
      </c>
      <c r="F43" s="2">
        <v>0.59930555555555554</v>
      </c>
      <c r="G43" s="9">
        <v>1</v>
      </c>
      <c r="H43" s="7" t="s">
        <v>75</v>
      </c>
      <c r="I43" s="7" t="s">
        <v>75</v>
      </c>
      <c r="J43" t="s">
        <v>653</v>
      </c>
      <c r="K43">
        <f t="shared" si="0"/>
        <v>371</v>
      </c>
    </row>
    <row r="44" spans="1:11" x14ac:dyDescent="0.2">
      <c r="A44">
        <v>17841</v>
      </c>
      <c r="B44" t="s">
        <v>4168</v>
      </c>
      <c r="C44" s="3">
        <v>22630</v>
      </c>
      <c r="D44" t="s">
        <v>44</v>
      </c>
      <c r="E44" s="11">
        <v>40515</v>
      </c>
      <c r="F44" s="2">
        <v>0.59930555555555554</v>
      </c>
      <c r="G44" s="9">
        <v>1</v>
      </c>
      <c r="H44" s="7" t="s">
        <v>36</v>
      </c>
      <c r="I44" s="7" t="s">
        <v>36</v>
      </c>
      <c r="J44" t="s">
        <v>653</v>
      </c>
      <c r="K44">
        <f t="shared" si="0"/>
        <v>371</v>
      </c>
    </row>
    <row r="45" spans="1:11" x14ac:dyDescent="0.2">
      <c r="A45">
        <v>17954</v>
      </c>
      <c r="B45" t="s">
        <v>4241</v>
      </c>
      <c r="C45" s="3">
        <v>22776</v>
      </c>
      <c r="D45" t="s">
        <v>1354</v>
      </c>
      <c r="E45" s="11">
        <v>40515</v>
      </c>
      <c r="F45" s="2">
        <v>0.59652777777777777</v>
      </c>
      <c r="G45" s="9">
        <v>1</v>
      </c>
      <c r="H45" s="7" t="s">
        <v>59</v>
      </c>
      <c r="I45" s="7" t="s">
        <v>59</v>
      </c>
      <c r="J45" t="s">
        <v>653</v>
      </c>
      <c r="K45">
        <f t="shared" si="0"/>
        <v>371</v>
      </c>
    </row>
    <row r="46" spans="1:11" x14ac:dyDescent="0.2">
      <c r="A46">
        <v>12748</v>
      </c>
      <c r="B46" t="s">
        <v>679</v>
      </c>
      <c r="C46" s="3">
        <v>20685</v>
      </c>
      <c r="D46" t="s">
        <v>604</v>
      </c>
      <c r="E46" s="11">
        <v>40517</v>
      </c>
      <c r="F46" s="2">
        <v>0.54027777777777775</v>
      </c>
      <c r="G46" s="9">
        <v>1</v>
      </c>
      <c r="H46" s="7" t="s">
        <v>168</v>
      </c>
      <c r="I46" s="7" t="s">
        <v>168</v>
      </c>
      <c r="J46" t="s">
        <v>653</v>
      </c>
      <c r="K46">
        <f t="shared" si="0"/>
        <v>369</v>
      </c>
    </row>
    <row r="47" spans="1:11" x14ac:dyDescent="0.2">
      <c r="A47">
        <v>14606</v>
      </c>
      <c r="B47" t="s">
        <v>2293</v>
      </c>
      <c r="C47" s="3">
        <v>37449</v>
      </c>
      <c r="D47" t="s">
        <v>195</v>
      </c>
      <c r="E47" s="11">
        <v>40517</v>
      </c>
      <c r="F47" s="2">
        <v>0.61388888888888882</v>
      </c>
      <c r="G47" s="9">
        <v>1</v>
      </c>
      <c r="H47" s="7" t="s">
        <v>59</v>
      </c>
      <c r="I47" s="7" t="s">
        <v>59</v>
      </c>
      <c r="J47" t="s">
        <v>653</v>
      </c>
      <c r="K47">
        <f t="shared" si="0"/>
        <v>369</v>
      </c>
    </row>
    <row r="48" spans="1:11" x14ac:dyDescent="0.2">
      <c r="A48">
        <v>14606</v>
      </c>
      <c r="B48" t="s">
        <v>2293</v>
      </c>
      <c r="C48" s="3">
        <v>21424</v>
      </c>
      <c r="D48" t="s">
        <v>591</v>
      </c>
      <c r="E48" s="11">
        <v>40517</v>
      </c>
      <c r="F48" s="2">
        <v>0.61388888888888882</v>
      </c>
      <c r="G48" s="9">
        <v>1</v>
      </c>
      <c r="H48" s="7" t="s">
        <v>18</v>
      </c>
      <c r="I48" s="7" t="s">
        <v>18</v>
      </c>
      <c r="J48" t="s">
        <v>653</v>
      </c>
      <c r="K48">
        <f t="shared" si="0"/>
        <v>369</v>
      </c>
    </row>
    <row r="49" spans="1:11" x14ac:dyDescent="0.2">
      <c r="A49">
        <v>15221</v>
      </c>
      <c r="B49" t="s">
        <v>2809</v>
      </c>
      <c r="C49" s="3">
        <v>22184</v>
      </c>
      <c r="D49" t="s">
        <v>1507</v>
      </c>
      <c r="E49" s="11">
        <v>40517</v>
      </c>
      <c r="F49" s="2">
        <v>0.52013888888888882</v>
      </c>
      <c r="G49" s="9">
        <v>1</v>
      </c>
      <c r="H49" s="7" t="s">
        <v>85</v>
      </c>
      <c r="I49" s="7" t="s">
        <v>86</v>
      </c>
      <c r="J49" t="s">
        <v>653</v>
      </c>
      <c r="K49">
        <f t="shared" si="0"/>
        <v>369</v>
      </c>
    </row>
    <row r="50" spans="1:11" x14ac:dyDescent="0.2">
      <c r="A50">
        <v>15351</v>
      </c>
      <c r="B50" t="s">
        <v>2915</v>
      </c>
      <c r="C50" s="3">
        <v>11001</v>
      </c>
      <c r="D50" t="s">
        <v>1475</v>
      </c>
      <c r="E50" s="11">
        <v>40517</v>
      </c>
      <c r="F50" s="2">
        <v>0.45</v>
      </c>
      <c r="G50" s="9">
        <v>1</v>
      </c>
      <c r="H50" s="7" t="s">
        <v>883</v>
      </c>
      <c r="I50" s="7" t="s">
        <v>883</v>
      </c>
      <c r="J50" t="s">
        <v>653</v>
      </c>
      <c r="K50">
        <f t="shared" si="0"/>
        <v>369</v>
      </c>
    </row>
    <row r="51" spans="1:11" x14ac:dyDescent="0.2">
      <c r="A51">
        <v>15351</v>
      </c>
      <c r="B51" t="s">
        <v>2915</v>
      </c>
      <c r="C51" s="3">
        <v>22575</v>
      </c>
      <c r="D51" t="s">
        <v>2916</v>
      </c>
      <c r="E51" s="11">
        <v>40517</v>
      </c>
      <c r="F51" s="2">
        <v>0.45</v>
      </c>
      <c r="G51" s="9">
        <v>6</v>
      </c>
      <c r="H51" s="7" t="s">
        <v>36</v>
      </c>
      <c r="I51" s="7" t="s">
        <v>40</v>
      </c>
      <c r="J51" t="s">
        <v>653</v>
      </c>
      <c r="K51">
        <f t="shared" si="0"/>
        <v>369</v>
      </c>
    </row>
    <row r="52" spans="1:11" x14ac:dyDescent="0.2">
      <c r="A52">
        <v>15708</v>
      </c>
      <c r="B52" t="s">
        <v>3141</v>
      </c>
      <c r="C52" s="3">
        <v>20936</v>
      </c>
      <c r="D52" t="s">
        <v>3142</v>
      </c>
      <c r="E52" s="11">
        <v>40517</v>
      </c>
      <c r="F52" s="2">
        <v>0.43402777777777773</v>
      </c>
      <c r="G52" s="9">
        <v>1</v>
      </c>
      <c r="H52" s="7" t="s">
        <v>18</v>
      </c>
      <c r="I52" s="7" t="s">
        <v>18</v>
      </c>
      <c r="J52" t="s">
        <v>653</v>
      </c>
      <c r="K52">
        <f t="shared" si="0"/>
        <v>369</v>
      </c>
    </row>
    <row r="53" spans="1:11" x14ac:dyDescent="0.2">
      <c r="A53">
        <v>15708</v>
      </c>
      <c r="B53" t="s">
        <v>3141</v>
      </c>
      <c r="C53" s="3">
        <v>22854</v>
      </c>
      <c r="D53" t="s">
        <v>2705</v>
      </c>
      <c r="E53" s="11">
        <v>40517</v>
      </c>
      <c r="F53" s="2">
        <v>0.43402777777777773</v>
      </c>
      <c r="G53" s="9">
        <v>1</v>
      </c>
      <c r="H53" s="7" t="s">
        <v>33</v>
      </c>
      <c r="I53" s="7" t="s">
        <v>33</v>
      </c>
      <c r="J53" t="s">
        <v>653</v>
      </c>
      <c r="K53">
        <f t="shared" si="0"/>
        <v>369</v>
      </c>
    </row>
    <row r="54" spans="1:11" x14ac:dyDescent="0.2">
      <c r="A54">
        <v>15708</v>
      </c>
      <c r="B54" t="s">
        <v>3141</v>
      </c>
      <c r="C54" s="3">
        <v>85175</v>
      </c>
      <c r="D54" t="s">
        <v>2161</v>
      </c>
      <c r="E54" s="11">
        <v>40517</v>
      </c>
      <c r="F54" s="2">
        <v>0.43402777777777773</v>
      </c>
      <c r="G54" s="9">
        <v>1</v>
      </c>
      <c r="H54" s="7" t="s">
        <v>95</v>
      </c>
      <c r="I54" s="7" t="s">
        <v>95</v>
      </c>
      <c r="J54" t="s">
        <v>653</v>
      </c>
      <c r="K54">
        <f t="shared" si="0"/>
        <v>369</v>
      </c>
    </row>
    <row r="55" spans="1:11" x14ac:dyDescent="0.2">
      <c r="A55">
        <v>15880</v>
      </c>
      <c r="B55" t="s">
        <v>3238</v>
      </c>
      <c r="C55" s="3">
        <v>35953</v>
      </c>
      <c r="D55" t="s">
        <v>3239</v>
      </c>
      <c r="E55" s="11">
        <v>40517</v>
      </c>
      <c r="F55" s="2">
        <v>0.54791666666666672</v>
      </c>
      <c r="G55" s="9">
        <v>24</v>
      </c>
      <c r="H55" s="7" t="s">
        <v>15</v>
      </c>
      <c r="I55" s="7" t="s">
        <v>347</v>
      </c>
      <c r="J55" t="s">
        <v>653</v>
      </c>
      <c r="K55">
        <f t="shared" si="0"/>
        <v>369</v>
      </c>
    </row>
    <row r="56" spans="1:11" x14ac:dyDescent="0.2">
      <c r="A56">
        <v>13481</v>
      </c>
      <c r="B56" t="s">
        <v>1355</v>
      </c>
      <c r="C56" s="3">
        <v>22960</v>
      </c>
      <c r="D56" t="s">
        <v>52</v>
      </c>
      <c r="E56" s="11">
        <v>40518</v>
      </c>
      <c r="F56" s="2">
        <v>0.6333333333333333</v>
      </c>
      <c r="G56" s="9">
        <v>1</v>
      </c>
      <c r="H56" s="7" t="s">
        <v>42</v>
      </c>
      <c r="I56" s="7" t="s">
        <v>42</v>
      </c>
      <c r="J56" t="s">
        <v>653</v>
      </c>
      <c r="K56">
        <f t="shared" si="0"/>
        <v>368</v>
      </c>
    </row>
    <row r="57" spans="1:11" x14ac:dyDescent="0.2">
      <c r="A57">
        <v>14487</v>
      </c>
      <c r="B57" t="s">
        <v>2181</v>
      </c>
      <c r="C57" s="3">
        <v>22423</v>
      </c>
      <c r="D57" t="s">
        <v>231</v>
      </c>
      <c r="E57" s="11">
        <v>40518</v>
      </c>
      <c r="F57" s="2">
        <v>0.53819444444444442</v>
      </c>
      <c r="G57" s="9">
        <v>1</v>
      </c>
      <c r="H57" s="7" t="s">
        <v>254</v>
      </c>
      <c r="I57" s="7" t="s">
        <v>254</v>
      </c>
      <c r="J57" t="s">
        <v>653</v>
      </c>
      <c r="K57">
        <f t="shared" si="0"/>
        <v>368</v>
      </c>
    </row>
    <row r="58" spans="1:11" x14ac:dyDescent="0.2">
      <c r="A58">
        <v>14867</v>
      </c>
      <c r="B58" t="s">
        <v>2491</v>
      </c>
      <c r="C58" s="3">
        <v>35400</v>
      </c>
      <c r="D58" t="s">
        <v>1001</v>
      </c>
      <c r="E58" s="11">
        <v>40518</v>
      </c>
      <c r="F58" s="2">
        <v>0.4909722222222222</v>
      </c>
      <c r="G58" s="9">
        <v>1</v>
      </c>
      <c r="H58" s="7" t="s">
        <v>688</v>
      </c>
      <c r="I58" s="7" t="s">
        <v>688</v>
      </c>
      <c r="J58" t="s">
        <v>653</v>
      </c>
      <c r="K58">
        <f t="shared" si="0"/>
        <v>368</v>
      </c>
    </row>
    <row r="59" spans="1:11" x14ac:dyDescent="0.2">
      <c r="A59">
        <v>15426</v>
      </c>
      <c r="B59" t="s">
        <v>2947</v>
      </c>
      <c r="C59" s="3">
        <v>22430</v>
      </c>
      <c r="D59" t="s">
        <v>257</v>
      </c>
      <c r="E59" s="11">
        <v>40518</v>
      </c>
      <c r="F59" s="2">
        <v>0.59861111111111109</v>
      </c>
      <c r="G59" s="9">
        <v>1</v>
      </c>
      <c r="H59" s="7" t="s">
        <v>33</v>
      </c>
      <c r="I59" s="7" t="s">
        <v>33</v>
      </c>
      <c r="J59" t="s">
        <v>653</v>
      </c>
      <c r="K59">
        <f t="shared" si="0"/>
        <v>368</v>
      </c>
    </row>
    <row r="60" spans="1:11" x14ac:dyDescent="0.2">
      <c r="A60">
        <v>15502</v>
      </c>
      <c r="B60" t="s">
        <v>2981</v>
      </c>
      <c r="C60" s="3">
        <v>47580</v>
      </c>
      <c r="D60" t="s">
        <v>2982</v>
      </c>
      <c r="E60" s="11">
        <v>40518</v>
      </c>
      <c r="F60" s="2">
        <v>0.61319444444444449</v>
      </c>
      <c r="G60" s="9">
        <v>6</v>
      </c>
      <c r="H60" s="7" t="s">
        <v>63</v>
      </c>
      <c r="I60" s="7" t="s">
        <v>250</v>
      </c>
      <c r="J60" t="s">
        <v>653</v>
      </c>
      <c r="K60">
        <f t="shared" si="0"/>
        <v>368</v>
      </c>
    </row>
    <row r="61" spans="1:11" x14ac:dyDescent="0.2">
      <c r="A61">
        <v>15502</v>
      </c>
      <c r="B61" t="s">
        <v>2983</v>
      </c>
      <c r="C61" s="3">
        <v>47580</v>
      </c>
      <c r="D61" t="s">
        <v>2982</v>
      </c>
      <c r="E61" s="11">
        <v>40518</v>
      </c>
      <c r="F61" s="2">
        <v>0.62152777777777779</v>
      </c>
      <c r="G61" s="9">
        <v>6</v>
      </c>
      <c r="H61" s="7" t="s">
        <v>63</v>
      </c>
      <c r="I61" s="7" t="s">
        <v>250</v>
      </c>
      <c r="J61" t="s">
        <v>653</v>
      </c>
      <c r="K61">
        <f t="shared" si="0"/>
        <v>368</v>
      </c>
    </row>
    <row r="62" spans="1:11" x14ac:dyDescent="0.2">
      <c r="A62">
        <v>15502</v>
      </c>
      <c r="B62" t="s">
        <v>2981</v>
      </c>
      <c r="C62" s="3">
        <v>22196</v>
      </c>
      <c r="D62" t="s">
        <v>2985</v>
      </c>
      <c r="E62" s="11">
        <v>40518</v>
      </c>
      <c r="F62" s="2">
        <v>0.61319444444444449</v>
      </c>
      <c r="G62" s="9">
        <v>12</v>
      </c>
      <c r="H62" s="7" t="s">
        <v>164</v>
      </c>
      <c r="I62" s="7" t="s">
        <v>165</v>
      </c>
      <c r="J62" t="s">
        <v>653</v>
      </c>
      <c r="K62">
        <f t="shared" si="0"/>
        <v>368</v>
      </c>
    </row>
    <row r="63" spans="1:11" x14ac:dyDescent="0.2">
      <c r="A63">
        <v>15502</v>
      </c>
      <c r="B63" t="s">
        <v>2983</v>
      </c>
      <c r="C63" s="3">
        <v>22196</v>
      </c>
      <c r="D63" t="s">
        <v>2985</v>
      </c>
      <c r="E63" s="11">
        <v>40518</v>
      </c>
      <c r="F63" s="2">
        <v>0.62152777777777779</v>
      </c>
      <c r="G63" s="9">
        <v>12</v>
      </c>
      <c r="H63" s="7" t="s">
        <v>164</v>
      </c>
      <c r="I63" s="7" t="s">
        <v>165</v>
      </c>
      <c r="J63" t="s">
        <v>653</v>
      </c>
      <c r="K63">
        <f t="shared" si="0"/>
        <v>368</v>
      </c>
    </row>
    <row r="64" spans="1:11" x14ac:dyDescent="0.2">
      <c r="A64">
        <v>16138</v>
      </c>
      <c r="B64" t="s">
        <v>3325</v>
      </c>
      <c r="C64" s="3">
        <v>22840</v>
      </c>
      <c r="D64" t="s">
        <v>654</v>
      </c>
      <c r="E64" s="11">
        <v>40518</v>
      </c>
      <c r="F64" s="2">
        <v>0.63194444444444442</v>
      </c>
      <c r="G64" s="9">
        <v>1</v>
      </c>
      <c r="H64" s="7" t="s">
        <v>168</v>
      </c>
      <c r="I64" s="7" t="s">
        <v>168</v>
      </c>
      <c r="J64" t="s">
        <v>653</v>
      </c>
      <c r="K64">
        <f t="shared" si="0"/>
        <v>368</v>
      </c>
    </row>
    <row r="65" spans="1:11" x14ac:dyDescent="0.2">
      <c r="A65">
        <v>16550</v>
      </c>
      <c r="B65" t="s">
        <v>3493</v>
      </c>
      <c r="C65" s="3">
        <v>21658</v>
      </c>
      <c r="D65" t="s">
        <v>292</v>
      </c>
      <c r="E65" s="11">
        <v>40518</v>
      </c>
      <c r="F65" s="2">
        <v>0.55347222222222225</v>
      </c>
      <c r="G65" s="9">
        <v>1</v>
      </c>
      <c r="H65" s="7" t="s">
        <v>293</v>
      </c>
      <c r="I65" s="7" t="s">
        <v>293</v>
      </c>
      <c r="J65" t="s">
        <v>653</v>
      </c>
      <c r="K65">
        <f t="shared" si="0"/>
        <v>368</v>
      </c>
    </row>
    <row r="66" spans="1:11" x14ac:dyDescent="0.2">
      <c r="A66">
        <v>16550</v>
      </c>
      <c r="B66" t="s">
        <v>3493</v>
      </c>
      <c r="C66" s="3">
        <v>22371</v>
      </c>
      <c r="D66" t="s">
        <v>1174</v>
      </c>
      <c r="E66" s="11">
        <v>40518</v>
      </c>
      <c r="F66" s="2">
        <v>0.55347222222222225</v>
      </c>
      <c r="G66" s="9">
        <v>1</v>
      </c>
      <c r="H66" s="7" t="s">
        <v>42</v>
      </c>
      <c r="I66" s="7" t="s">
        <v>42</v>
      </c>
      <c r="J66" t="s">
        <v>653</v>
      </c>
      <c r="K66">
        <f t="shared" si="0"/>
        <v>368</v>
      </c>
    </row>
    <row r="67" spans="1:11" x14ac:dyDescent="0.2">
      <c r="A67">
        <v>16550</v>
      </c>
      <c r="B67" t="s">
        <v>3493</v>
      </c>
      <c r="C67" s="3">
        <v>22197</v>
      </c>
      <c r="D67" t="s">
        <v>2403</v>
      </c>
      <c r="E67" s="11">
        <v>40518</v>
      </c>
      <c r="F67" s="2">
        <v>0.55347222222222225</v>
      </c>
      <c r="G67" s="9">
        <v>1</v>
      </c>
      <c r="H67" s="7" t="s">
        <v>164</v>
      </c>
      <c r="I67" s="7" t="s">
        <v>164</v>
      </c>
      <c r="J67" t="s">
        <v>653</v>
      </c>
      <c r="K67">
        <f t="shared" ref="K67:K130" si="1">$L$2-$E67</f>
        <v>368</v>
      </c>
    </row>
    <row r="68" spans="1:11" x14ac:dyDescent="0.2">
      <c r="A68">
        <v>16782</v>
      </c>
      <c r="B68" t="s">
        <v>3644</v>
      </c>
      <c r="C68" s="3">
        <v>21755</v>
      </c>
      <c r="D68" t="s">
        <v>3645</v>
      </c>
      <c r="E68" s="11">
        <v>40518</v>
      </c>
      <c r="F68" s="2">
        <v>0.67361111111111116</v>
      </c>
      <c r="G68" s="9">
        <v>1</v>
      </c>
      <c r="H68" s="7" t="s">
        <v>244</v>
      </c>
      <c r="I68" s="7" t="s">
        <v>244</v>
      </c>
      <c r="J68" t="s">
        <v>653</v>
      </c>
      <c r="K68">
        <f t="shared" si="1"/>
        <v>368</v>
      </c>
    </row>
    <row r="69" spans="1:11" x14ac:dyDescent="0.2">
      <c r="A69">
        <v>16861</v>
      </c>
      <c r="B69" t="s">
        <v>3672</v>
      </c>
      <c r="C69" s="3">
        <v>22086</v>
      </c>
      <c r="D69" t="s">
        <v>2250</v>
      </c>
      <c r="E69" s="11">
        <v>40518</v>
      </c>
      <c r="F69" s="2">
        <v>0.63124999999999998</v>
      </c>
      <c r="G69" s="9">
        <v>6</v>
      </c>
      <c r="H69" s="7" t="s">
        <v>18</v>
      </c>
      <c r="I69" s="7" t="s">
        <v>19</v>
      </c>
      <c r="J69" t="s">
        <v>653</v>
      </c>
      <c r="K69">
        <f t="shared" si="1"/>
        <v>368</v>
      </c>
    </row>
    <row r="70" spans="1:11" x14ac:dyDescent="0.2">
      <c r="A70">
        <v>13319</v>
      </c>
      <c r="B70" t="s">
        <v>1252</v>
      </c>
      <c r="C70" s="3">
        <v>21527</v>
      </c>
      <c r="D70" t="s">
        <v>167</v>
      </c>
      <c r="E70" s="11">
        <v>40519</v>
      </c>
      <c r="F70" s="2">
        <v>0.4909722222222222</v>
      </c>
      <c r="G70" s="9">
        <v>1</v>
      </c>
      <c r="H70" s="7" t="s">
        <v>168</v>
      </c>
      <c r="I70" s="7" t="s">
        <v>168</v>
      </c>
      <c r="J70" t="s">
        <v>653</v>
      </c>
      <c r="K70">
        <f t="shared" si="1"/>
        <v>367</v>
      </c>
    </row>
    <row r="71" spans="1:11" x14ac:dyDescent="0.2">
      <c r="A71">
        <v>15100</v>
      </c>
      <c r="B71" t="s">
        <v>2731</v>
      </c>
      <c r="C71" s="3">
        <v>21258</v>
      </c>
      <c r="D71" t="s">
        <v>624</v>
      </c>
      <c r="E71" s="11">
        <v>40519</v>
      </c>
      <c r="F71" s="2">
        <v>0.68125000000000002</v>
      </c>
      <c r="G71" s="9">
        <v>12</v>
      </c>
      <c r="H71" s="7" t="s">
        <v>106</v>
      </c>
      <c r="I71" s="7" t="s">
        <v>353</v>
      </c>
      <c r="J71" t="s">
        <v>653</v>
      </c>
      <c r="K71">
        <f t="shared" si="1"/>
        <v>367</v>
      </c>
    </row>
    <row r="72" spans="1:11" x14ac:dyDescent="0.2">
      <c r="A72">
        <v>17511</v>
      </c>
      <c r="B72" t="s">
        <v>3922</v>
      </c>
      <c r="C72" s="3">
        <v>22665</v>
      </c>
      <c r="D72" t="s">
        <v>1034</v>
      </c>
      <c r="E72" s="11">
        <v>40519</v>
      </c>
      <c r="F72" s="2">
        <v>0.53125</v>
      </c>
      <c r="G72" s="9">
        <v>1</v>
      </c>
      <c r="H72" s="7" t="s">
        <v>18</v>
      </c>
      <c r="I72" s="7" t="s">
        <v>18</v>
      </c>
      <c r="J72" t="s">
        <v>653</v>
      </c>
      <c r="K72">
        <f t="shared" si="1"/>
        <v>367</v>
      </c>
    </row>
    <row r="73" spans="1:11" x14ac:dyDescent="0.2">
      <c r="A73">
        <v>17511</v>
      </c>
      <c r="B73" t="s">
        <v>3922</v>
      </c>
      <c r="C73" s="3" t="s">
        <v>117</v>
      </c>
      <c r="D73" t="s">
        <v>118</v>
      </c>
      <c r="E73" s="11">
        <v>40519</v>
      </c>
      <c r="F73" s="2">
        <v>0.53125</v>
      </c>
      <c r="G73" s="9">
        <v>1</v>
      </c>
      <c r="H73" s="7" t="s">
        <v>25</v>
      </c>
      <c r="I73" s="7" t="s">
        <v>25</v>
      </c>
      <c r="J73" t="s">
        <v>653</v>
      </c>
      <c r="K73">
        <f t="shared" si="1"/>
        <v>367</v>
      </c>
    </row>
    <row r="74" spans="1:11" x14ac:dyDescent="0.2">
      <c r="A74">
        <v>17511</v>
      </c>
      <c r="B74" t="s">
        <v>3922</v>
      </c>
      <c r="C74" s="3">
        <v>21622</v>
      </c>
      <c r="D74" t="s">
        <v>2199</v>
      </c>
      <c r="E74" s="11">
        <v>40519</v>
      </c>
      <c r="F74" s="2">
        <v>0.53125</v>
      </c>
      <c r="G74" s="9">
        <v>1</v>
      </c>
      <c r="H74" s="7" t="s">
        <v>33</v>
      </c>
      <c r="I74" s="7" t="s">
        <v>33</v>
      </c>
      <c r="J74" t="s">
        <v>653</v>
      </c>
      <c r="K74">
        <f t="shared" si="1"/>
        <v>367</v>
      </c>
    </row>
    <row r="75" spans="1:11" x14ac:dyDescent="0.2">
      <c r="A75">
        <v>17511</v>
      </c>
      <c r="B75" t="s">
        <v>3922</v>
      </c>
      <c r="C75" s="3">
        <v>22654</v>
      </c>
      <c r="D75" t="s">
        <v>243</v>
      </c>
      <c r="E75" s="11">
        <v>40519</v>
      </c>
      <c r="F75" s="2">
        <v>0.53125</v>
      </c>
      <c r="G75" s="9">
        <v>1</v>
      </c>
      <c r="H75" s="7" t="s">
        <v>33</v>
      </c>
      <c r="I75" s="7" t="s">
        <v>33</v>
      </c>
      <c r="J75" t="s">
        <v>653</v>
      </c>
      <c r="K75">
        <f t="shared" si="1"/>
        <v>367</v>
      </c>
    </row>
    <row r="76" spans="1:11" x14ac:dyDescent="0.2">
      <c r="A76">
        <v>17511</v>
      </c>
      <c r="B76" t="s">
        <v>3922</v>
      </c>
      <c r="C76" s="3">
        <v>22065</v>
      </c>
      <c r="D76" t="s">
        <v>1693</v>
      </c>
      <c r="E76" s="11">
        <v>40519</v>
      </c>
      <c r="F76" s="2">
        <v>0.53125</v>
      </c>
      <c r="G76" s="9">
        <v>1</v>
      </c>
      <c r="H76" s="7" t="s">
        <v>15</v>
      </c>
      <c r="I76" s="7" t="s">
        <v>15</v>
      </c>
      <c r="J76" t="s">
        <v>653</v>
      </c>
      <c r="K76">
        <f t="shared" si="1"/>
        <v>367</v>
      </c>
    </row>
    <row r="77" spans="1:11" x14ac:dyDescent="0.2">
      <c r="A77">
        <v>17511</v>
      </c>
      <c r="B77" t="s">
        <v>3922</v>
      </c>
      <c r="C77" s="3">
        <v>84050</v>
      </c>
      <c r="D77" t="s">
        <v>24</v>
      </c>
      <c r="E77" s="11">
        <v>40519</v>
      </c>
      <c r="F77" s="2">
        <v>0.53125</v>
      </c>
      <c r="G77" s="9">
        <v>1</v>
      </c>
      <c r="H77" s="7" t="s">
        <v>15</v>
      </c>
      <c r="I77" s="7" t="s">
        <v>15</v>
      </c>
      <c r="J77" t="s">
        <v>653</v>
      </c>
      <c r="K77">
        <f t="shared" si="1"/>
        <v>367</v>
      </c>
    </row>
    <row r="78" spans="1:11" x14ac:dyDescent="0.2">
      <c r="A78">
        <v>17511</v>
      </c>
      <c r="B78" t="s">
        <v>3922</v>
      </c>
      <c r="C78" s="3">
        <v>21843</v>
      </c>
      <c r="D78" t="s">
        <v>105</v>
      </c>
      <c r="E78" s="11">
        <v>40519</v>
      </c>
      <c r="F78" s="2">
        <v>0.53125</v>
      </c>
      <c r="G78" s="9">
        <v>1</v>
      </c>
      <c r="H78" s="7" t="s">
        <v>59</v>
      </c>
      <c r="I78" s="7" t="s">
        <v>59</v>
      </c>
      <c r="J78" t="s">
        <v>653</v>
      </c>
      <c r="K78">
        <f t="shared" si="1"/>
        <v>367</v>
      </c>
    </row>
    <row r="79" spans="1:11" x14ac:dyDescent="0.2">
      <c r="A79">
        <v>17511</v>
      </c>
      <c r="B79" t="s">
        <v>3922</v>
      </c>
      <c r="C79" s="3" t="s">
        <v>925</v>
      </c>
      <c r="D79" t="s">
        <v>926</v>
      </c>
      <c r="E79" s="11">
        <v>40519</v>
      </c>
      <c r="F79" s="2">
        <v>0.53125</v>
      </c>
      <c r="G79" s="9">
        <v>1</v>
      </c>
      <c r="H79" s="7" t="s">
        <v>63</v>
      </c>
      <c r="I79" s="7" t="s">
        <v>63</v>
      </c>
      <c r="J79" t="s">
        <v>653</v>
      </c>
      <c r="K79">
        <f t="shared" si="1"/>
        <v>367</v>
      </c>
    </row>
    <row r="80" spans="1:11" x14ac:dyDescent="0.2">
      <c r="A80">
        <v>17511</v>
      </c>
      <c r="B80" t="s">
        <v>3922</v>
      </c>
      <c r="C80" s="3">
        <v>22061</v>
      </c>
      <c r="D80" t="s">
        <v>720</v>
      </c>
      <c r="E80" s="11">
        <v>40519</v>
      </c>
      <c r="F80" s="2">
        <v>0.53125</v>
      </c>
      <c r="G80" s="9">
        <v>1</v>
      </c>
      <c r="H80" s="7" t="s">
        <v>85</v>
      </c>
      <c r="I80" s="7" t="s">
        <v>86</v>
      </c>
      <c r="J80" t="s">
        <v>653</v>
      </c>
      <c r="K80">
        <f t="shared" si="1"/>
        <v>367</v>
      </c>
    </row>
    <row r="81" spans="1:11" x14ac:dyDescent="0.2">
      <c r="A81">
        <v>17511</v>
      </c>
      <c r="B81" t="s">
        <v>3922</v>
      </c>
      <c r="C81" s="3">
        <v>22197</v>
      </c>
      <c r="D81" t="s">
        <v>2403</v>
      </c>
      <c r="E81" s="11">
        <v>40519</v>
      </c>
      <c r="F81" s="2">
        <v>0.53125</v>
      </c>
      <c r="G81" s="9">
        <v>1</v>
      </c>
      <c r="H81" s="7" t="s">
        <v>622</v>
      </c>
      <c r="I81" s="7" t="s">
        <v>622</v>
      </c>
      <c r="J81" t="s">
        <v>653</v>
      </c>
      <c r="K81">
        <f t="shared" si="1"/>
        <v>367</v>
      </c>
    </row>
    <row r="82" spans="1:11" x14ac:dyDescent="0.2">
      <c r="A82">
        <v>17511</v>
      </c>
      <c r="B82" t="s">
        <v>3922</v>
      </c>
      <c r="C82" s="3">
        <v>22169</v>
      </c>
      <c r="D82" t="s">
        <v>1622</v>
      </c>
      <c r="E82" s="11">
        <v>40519</v>
      </c>
      <c r="F82" s="2">
        <v>0.53125</v>
      </c>
      <c r="G82" s="9">
        <v>1</v>
      </c>
      <c r="H82" s="7" t="s">
        <v>189</v>
      </c>
      <c r="I82" s="7" t="s">
        <v>189</v>
      </c>
      <c r="J82" t="s">
        <v>653</v>
      </c>
      <c r="K82">
        <f t="shared" si="1"/>
        <v>367</v>
      </c>
    </row>
    <row r="83" spans="1:11" x14ac:dyDescent="0.2">
      <c r="A83">
        <v>17511</v>
      </c>
      <c r="B83" t="s">
        <v>3922</v>
      </c>
      <c r="C83" s="3">
        <v>22198</v>
      </c>
      <c r="D83" t="s">
        <v>998</v>
      </c>
      <c r="E83" s="11">
        <v>40519</v>
      </c>
      <c r="F83" s="2">
        <v>0.53125</v>
      </c>
      <c r="G83" s="9">
        <v>1</v>
      </c>
      <c r="H83" s="7" t="s">
        <v>21</v>
      </c>
      <c r="I83" s="7" t="s">
        <v>21</v>
      </c>
      <c r="J83" t="s">
        <v>653</v>
      </c>
      <c r="K83">
        <f t="shared" si="1"/>
        <v>367</v>
      </c>
    </row>
    <row r="84" spans="1:11" x14ac:dyDescent="0.2">
      <c r="A84">
        <v>12870</v>
      </c>
      <c r="B84" t="s">
        <v>780</v>
      </c>
      <c r="C84" s="3">
        <v>22784</v>
      </c>
      <c r="D84" t="s">
        <v>781</v>
      </c>
      <c r="E84" s="11">
        <v>40520</v>
      </c>
      <c r="F84" s="2">
        <v>0.6020833333333333</v>
      </c>
      <c r="G84" s="9">
        <v>1</v>
      </c>
      <c r="H84" s="7" t="s">
        <v>33</v>
      </c>
      <c r="I84" s="7" t="s">
        <v>33</v>
      </c>
      <c r="J84" t="s">
        <v>653</v>
      </c>
      <c r="K84">
        <f t="shared" si="1"/>
        <v>366</v>
      </c>
    </row>
    <row r="85" spans="1:11" x14ac:dyDescent="0.2">
      <c r="A85">
        <v>12870</v>
      </c>
      <c r="B85" t="s">
        <v>780</v>
      </c>
      <c r="C85" s="3">
        <v>22220</v>
      </c>
      <c r="D85" t="s">
        <v>349</v>
      </c>
      <c r="E85" s="11">
        <v>40520</v>
      </c>
      <c r="F85" s="2">
        <v>0.6020833333333333</v>
      </c>
      <c r="G85" s="9">
        <v>1</v>
      </c>
      <c r="H85" s="7" t="s">
        <v>59</v>
      </c>
      <c r="I85" s="7" t="s">
        <v>59</v>
      </c>
      <c r="J85" t="s">
        <v>653</v>
      </c>
      <c r="K85">
        <f t="shared" si="1"/>
        <v>366</v>
      </c>
    </row>
    <row r="86" spans="1:11" x14ac:dyDescent="0.2">
      <c r="A86">
        <v>13113</v>
      </c>
      <c r="B86" t="s">
        <v>1080</v>
      </c>
      <c r="C86" s="3">
        <v>22501</v>
      </c>
      <c r="D86" t="s">
        <v>1081</v>
      </c>
      <c r="E86" s="11">
        <v>40520</v>
      </c>
      <c r="F86" s="2">
        <v>0.54652777777777783</v>
      </c>
      <c r="G86" s="9">
        <v>1</v>
      </c>
      <c r="H86" s="7" t="s">
        <v>85</v>
      </c>
      <c r="I86" s="7" t="s">
        <v>86</v>
      </c>
      <c r="J86" t="s">
        <v>653</v>
      </c>
      <c r="K86">
        <f t="shared" si="1"/>
        <v>366</v>
      </c>
    </row>
    <row r="87" spans="1:11" x14ac:dyDescent="0.2">
      <c r="A87">
        <v>13113</v>
      </c>
      <c r="B87" t="s">
        <v>1080</v>
      </c>
      <c r="C87" s="3">
        <v>22469</v>
      </c>
      <c r="D87" t="s">
        <v>1073</v>
      </c>
      <c r="E87" s="11">
        <v>40520</v>
      </c>
      <c r="F87" s="2">
        <v>0.54652777777777783</v>
      </c>
      <c r="G87" s="9">
        <v>1</v>
      </c>
      <c r="H87" s="7" t="s">
        <v>21</v>
      </c>
      <c r="I87" s="7" t="s">
        <v>21</v>
      </c>
      <c r="J87" t="s">
        <v>653</v>
      </c>
      <c r="K87">
        <f t="shared" si="1"/>
        <v>366</v>
      </c>
    </row>
    <row r="88" spans="1:11" x14ac:dyDescent="0.2">
      <c r="A88">
        <v>13267</v>
      </c>
      <c r="B88" t="s">
        <v>1205</v>
      </c>
      <c r="C88" s="3">
        <v>22697</v>
      </c>
      <c r="D88" t="s">
        <v>115</v>
      </c>
      <c r="E88" s="11">
        <v>40520</v>
      </c>
      <c r="F88" s="2">
        <v>0.62083333333333335</v>
      </c>
      <c r="G88" s="9">
        <v>1</v>
      </c>
      <c r="H88" s="7" t="s">
        <v>18</v>
      </c>
      <c r="I88" s="7" t="s">
        <v>18</v>
      </c>
      <c r="J88" t="s">
        <v>653</v>
      </c>
      <c r="K88">
        <f t="shared" si="1"/>
        <v>366</v>
      </c>
    </row>
    <row r="89" spans="1:11" x14ac:dyDescent="0.2">
      <c r="A89">
        <v>13267</v>
      </c>
      <c r="B89" t="s">
        <v>1205</v>
      </c>
      <c r="C89" s="3">
        <v>21314</v>
      </c>
      <c r="D89" t="s">
        <v>1208</v>
      </c>
      <c r="E89" s="11">
        <v>40520</v>
      </c>
      <c r="F89" s="2">
        <v>0.62083333333333335</v>
      </c>
      <c r="G89" s="9">
        <v>1</v>
      </c>
      <c r="H89" s="7" t="s">
        <v>262</v>
      </c>
      <c r="I89" s="7" t="s">
        <v>263</v>
      </c>
      <c r="J89" t="s">
        <v>653</v>
      </c>
      <c r="K89">
        <f t="shared" si="1"/>
        <v>366</v>
      </c>
    </row>
    <row r="90" spans="1:11" x14ac:dyDescent="0.2">
      <c r="A90">
        <v>13370</v>
      </c>
      <c r="B90" t="s">
        <v>1287</v>
      </c>
      <c r="C90" s="3">
        <v>22697</v>
      </c>
      <c r="D90" t="s">
        <v>115</v>
      </c>
      <c r="E90" s="11">
        <v>40520</v>
      </c>
      <c r="F90" s="2">
        <v>0.6645833333333333</v>
      </c>
      <c r="G90" s="9">
        <v>1</v>
      </c>
      <c r="H90" s="7" t="s">
        <v>18</v>
      </c>
      <c r="I90" s="7" t="s">
        <v>18</v>
      </c>
      <c r="J90" t="s">
        <v>653</v>
      </c>
      <c r="K90">
        <f t="shared" si="1"/>
        <v>366</v>
      </c>
    </row>
    <row r="91" spans="1:11" x14ac:dyDescent="0.2">
      <c r="A91">
        <v>13370</v>
      </c>
      <c r="B91" t="s">
        <v>1287</v>
      </c>
      <c r="C91" s="3">
        <v>22940</v>
      </c>
      <c r="D91" t="s">
        <v>1288</v>
      </c>
      <c r="E91" s="11">
        <v>40520</v>
      </c>
      <c r="F91" s="2">
        <v>0.6645833333333333</v>
      </c>
      <c r="G91" s="9">
        <v>1</v>
      </c>
      <c r="H91" s="7" t="s">
        <v>42</v>
      </c>
      <c r="I91" s="7" t="s">
        <v>42</v>
      </c>
      <c r="J91" t="s">
        <v>653</v>
      </c>
      <c r="K91">
        <f t="shared" si="1"/>
        <v>366</v>
      </c>
    </row>
    <row r="92" spans="1:11" x14ac:dyDescent="0.2">
      <c r="A92">
        <v>13370</v>
      </c>
      <c r="B92" t="s">
        <v>1287</v>
      </c>
      <c r="C92" s="3">
        <v>79000</v>
      </c>
      <c r="D92" t="s">
        <v>1289</v>
      </c>
      <c r="E92" s="11">
        <v>40520</v>
      </c>
      <c r="F92" s="2">
        <v>0.6645833333333333</v>
      </c>
      <c r="G92" s="9">
        <v>1</v>
      </c>
      <c r="H92" s="7" t="s">
        <v>164</v>
      </c>
      <c r="I92" s="7" t="s">
        <v>164</v>
      </c>
      <c r="J92" t="s">
        <v>653</v>
      </c>
      <c r="K92">
        <f t="shared" si="1"/>
        <v>366</v>
      </c>
    </row>
    <row r="93" spans="1:11" x14ac:dyDescent="0.2">
      <c r="A93">
        <v>13495</v>
      </c>
      <c r="B93" t="s">
        <v>1362</v>
      </c>
      <c r="C93" s="3">
        <v>21143</v>
      </c>
      <c r="D93" t="s">
        <v>1363</v>
      </c>
      <c r="E93" s="11">
        <v>40520</v>
      </c>
      <c r="F93" s="2">
        <v>0.55763888888888891</v>
      </c>
      <c r="G93" s="9">
        <v>1</v>
      </c>
      <c r="H93" s="7" t="s">
        <v>36</v>
      </c>
      <c r="I93" s="7" t="s">
        <v>36</v>
      </c>
      <c r="J93" t="s">
        <v>653</v>
      </c>
      <c r="K93">
        <f t="shared" si="1"/>
        <v>366</v>
      </c>
    </row>
    <row r="94" spans="1:11" x14ac:dyDescent="0.2">
      <c r="A94">
        <v>13495</v>
      </c>
      <c r="B94" t="s">
        <v>1362</v>
      </c>
      <c r="C94" s="3">
        <v>21812</v>
      </c>
      <c r="D94" t="s">
        <v>1364</v>
      </c>
      <c r="E94" s="11">
        <v>40520</v>
      </c>
      <c r="F94" s="2">
        <v>0.55763888888888891</v>
      </c>
      <c r="G94" s="9">
        <v>6</v>
      </c>
      <c r="H94" s="7" t="s">
        <v>33</v>
      </c>
      <c r="I94" s="7" t="s">
        <v>398</v>
      </c>
      <c r="J94" t="s">
        <v>653</v>
      </c>
      <c r="K94">
        <f t="shared" si="1"/>
        <v>366</v>
      </c>
    </row>
    <row r="95" spans="1:11" x14ac:dyDescent="0.2">
      <c r="A95">
        <v>14388</v>
      </c>
      <c r="B95" t="s">
        <v>2055</v>
      </c>
      <c r="C95" s="3">
        <v>21843</v>
      </c>
      <c r="D95" t="s">
        <v>105</v>
      </c>
      <c r="E95" s="11">
        <v>40520</v>
      </c>
      <c r="F95" s="2">
        <v>0.66597222222222219</v>
      </c>
      <c r="G95" s="9">
        <v>1</v>
      </c>
      <c r="H95" s="7" t="s">
        <v>106</v>
      </c>
      <c r="I95" s="7" t="s">
        <v>106</v>
      </c>
      <c r="J95" t="s">
        <v>653</v>
      </c>
      <c r="K95">
        <f t="shared" si="1"/>
        <v>366</v>
      </c>
    </row>
    <row r="96" spans="1:11" x14ac:dyDescent="0.2">
      <c r="A96">
        <v>14796</v>
      </c>
      <c r="B96" t="s">
        <v>2443</v>
      </c>
      <c r="C96" s="3">
        <v>21166</v>
      </c>
      <c r="D96" t="s">
        <v>1071</v>
      </c>
      <c r="E96" s="11">
        <v>40520</v>
      </c>
      <c r="F96" s="2">
        <v>0.41319444444444442</v>
      </c>
      <c r="G96" s="9">
        <v>1</v>
      </c>
      <c r="H96" s="7" t="s">
        <v>36</v>
      </c>
      <c r="I96" s="7" t="s">
        <v>36</v>
      </c>
      <c r="J96" t="s">
        <v>653</v>
      </c>
      <c r="K96">
        <f t="shared" si="1"/>
        <v>366</v>
      </c>
    </row>
    <row r="97" spans="1:11" x14ac:dyDescent="0.2">
      <c r="A97">
        <v>14901</v>
      </c>
      <c r="B97" t="s">
        <v>2502</v>
      </c>
      <c r="C97" s="3">
        <v>22301</v>
      </c>
      <c r="D97" t="s">
        <v>414</v>
      </c>
      <c r="E97" s="11">
        <v>40520</v>
      </c>
      <c r="F97" s="2">
        <v>0.4291666666666667</v>
      </c>
      <c r="G97" s="9">
        <v>1</v>
      </c>
      <c r="H97" s="7" t="s">
        <v>63</v>
      </c>
      <c r="I97" s="7" t="s">
        <v>63</v>
      </c>
      <c r="J97" t="s">
        <v>653</v>
      </c>
      <c r="K97">
        <f t="shared" si="1"/>
        <v>366</v>
      </c>
    </row>
    <row r="98" spans="1:11" x14ac:dyDescent="0.2">
      <c r="A98">
        <v>14901</v>
      </c>
      <c r="B98" t="s">
        <v>2502</v>
      </c>
      <c r="C98" s="3">
        <v>22730</v>
      </c>
      <c r="D98" t="s">
        <v>1540</v>
      </c>
      <c r="E98" s="11">
        <v>40520</v>
      </c>
      <c r="F98" s="2">
        <v>0.4291666666666667</v>
      </c>
      <c r="G98" s="9">
        <v>1</v>
      </c>
      <c r="H98" s="7" t="s">
        <v>75</v>
      </c>
      <c r="I98" s="7" t="s">
        <v>75</v>
      </c>
      <c r="J98" t="s">
        <v>653</v>
      </c>
      <c r="K98">
        <f t="shared" si="1"/>
        <v>366</v>
      </c>
    </row>
    <row r="99" spans="1:11" x14ac:dyDescent="0.2">
      <c r="A99">
        <v>14952</v>
      </c>
      <c r="B99" t="s">
        <v>2646</v>
      </c>
      <c r="C99" s="3">
        <v>21914</v>
      </c>
      <c r="D99" t="s">
        <v>14</v>
      </c>
      <c r="E99" s="11">
        <v>40520</v>
      </c>
      <c r="F99" s="2">
        <v>0.48125000000000001</v>
      </c>
      <c r="G99" s="9">
        <v>24</v>
      </c>
      <c r="H99" s="7" t="s">
        <v>15</v>
      </c>
      <c r="I99" s="7" t="s">
        <v>347</v>
      </c>
      <c r="J99" t="s">
        <v>653</v>
      </c>
      <c r="K99">
        <f t="shared" si="1"/>
        <v>366</v>
      </c>
    </row>
    <row r="100" spans="1:11" x14ac:dyDescent="0.2">
      <c r="A100">
        <v>15021</v>
      </c>
      <c r="B100" t="s">
        <v>2680</v>
      </c>
      <c r="C100" s="3">
        <v>71477</v>
      </c>
      <c r="D100" t="s">
        <v>1228</v>
      </c>
      <c r="E100" s="11">
        <v>40520</v>
      </c>
      <c r="F100" s="2">
        <v>0.4604166666666667</v>
      </c>
      <c r="G100" s="9">
        <v>1</v>
      </c>
      <c r="H100" s="7" t="s">
        <v>459</v>
      </c>
      <c r="I100" s="7" t="s">
        <v>459</v>
      </c>
      <c r="J100" t="s">
        <v>653</v>
      </c>
      <c r="K100">
        <f t="shared" si="1"/>
        <v>366</v>
      </c>
    </row>
    <row r="101" spans="1:11" x14ac:dyDescent="0.2">
      <c r="A101">
        <v>15021</v>
      </c>
      <c r="B101" t="s">
        <v>2680</v>
      </c>
      <c r="C101" s="3">
        <v>21558</v>
      </c>
      <c r="D101" t="s">
        <v>1221</v>
      </c>
      <c r="E101" s="11">
        <v>40520</v>
      </c>
      <c r="F101" s="2">
        <v>0.4604166666666667</v>
      </c>
      <c r="G101" s="9">
        <v>1</v>
      </c>
      <c r="H101" s="7" t="s">
        <v>63</v>
      </c>
      <c r="I101" s="7" t="s">
        <v>63</v>
      </c>
      <c r="J101" t="s">
        <v>653</v>
      </c>
      <c r="K101">
        <f t="shared" si="1"/>
        <v>366</v>
      </c>
    </row>
    <row r="102" spans="1:11" x14ac:dyDescent="0.2">
      <c r="A102">
        <v>15021</v>
      </c>
      <c r="B102" t="s">
        <v>2680</v>
      </c>
      <c r="C102" s="3">
        <v>22156</v>
      </c>
      <c r="D102" t="s">
        <v>2309</v>
      </c>
      <c r="E102" s="11">
        <v>40520</v>
      </c>
      <c r="F102" s="2">
        <v>0.4604166666666667</v>
      </c>
      <c r="G102" s="9">
        <v>1</v>
      </c>
      <c r="H102" s="7" t="s">
        <v>164</v>
      </c>
      <c r="I102" s="7" t="s">
        <v>164</v>
      </c>
      <c r="J102" t="s">
        <v>653</v>
      </c>
      <c r="K102">
        <f t="shared" si="1"/>
        <v>366</v>
      </c>
    </row>
    <row r="103" spans="1:11" x14ac:dyDescent="0.2">
      <c r="A103">
        <v>15311</v>
      </c>
      <c r="B103" t="s">
        <v>2885</v>
      </c>
      <c r="C103" s="3">
        <v>20829</v>
      </c>
      <c r="D103" t="s">
        <v>2052</v>
      </c>
      <c r="E103" s="11">
        <v>40520</v>
      </c>
      <c r="F103" s="2">
        <v>0.5541666666666667</v>
      </c>
      <c r="G103" s="9">
        <v>1</v>
      </c>
      <c r="H103" s="7" t="s">
        <v>262</v>
      </c>
      <c r="I103" s="7" t="s">
        <v>263</v>
      </c>
      <c r="J103" t="s">
        <v>653</v>
      </c>
      <c r="K103">
        <f t="shared" si="1"/>
        <v>366</v>
      </c>
    </row>
    <row r="104" spans="1:11" x14ac:dyDescent="0.2">
      <c r="A104">
        <v>15311</v>
      </c>
      <c r="B104" t="s">
        <v>2885</v>
      </c>
      <c r="C104" s="3">
        <v>22571</v>
      </c>
      <c r="D104" t="s">
        <v>2500</v>
      </c>
      <c r="E104" s="11">
        <v>40520</v>
      </c>
      <c r="F104" s="2">
        <v>0.5541666666666667</v>
      </c>
      <c r="G104" s="9">
        <v>1</v>
      </c>
      <c r="H104" s="7" t="s">
        <v>164</v>
      </c>
      <c r="I104" s="7" t="s">
        <v>164</v>
      </c>
      <c r="J104" t="s">
        <v>653</v>
      </c>
      <c r="K104">
        <f t="shared" si="1"/>
        <v>366</v>
      </c>
    </row>
    <row r="105" spans="1:11" x14ac:dyDescent="0.2">
      <c r="A105">
        <v>15311</v>
      </c>
      <c r="B105" t="s">
        <v>2885</v>
      </c>
      <c r="C105" s="3" t="s">
        <v>2887</v>
      </c>
      <c r="D105" t="s">
        <v>2888</v>
      </c>
      <c r="E105" s="11">
        <v>40520</v>
      </c>
      <c r="F105" s="2">
        <v>0.5541666666666667</v>
      </c>
      <c r="G105" s="9">
        <v>1</v>
      </c>
      <c r="H105" s="7" t="s">
        <v>965</v>
      </c>
      <c r="I105" s="7" t="s">
        <v>965</v>
      </c>
      <c r="J105" t="s">
        <v>653</v>
      </c>
      <c r="K105">
        <f t="shared" si="1"/>
        <v>366</v>
      </c>
    </row>
    <row r="106" spans="1:11" x14ac:dyDescent="0.2">
      <c r="A106">
        <v>15311</v>
      </c>
      <c r="B106" t="s">
        <v>2885</v>
      </c>
      <c r="C106" s="3">
        <v>85047</v>
      </c>
      <c r="D106" t="s">
        <v>2889</v>
      </c>
      <c r="E106" s="11">
        <v>40520</v>
      </c>
      <c r="F106" s="2">
        <v>0.5541666666666667</v>
      </c>
      <c r="G106" s="9">
        <v>1</v>
      </c>
      <c r="H106" s="7" t="s">
        <v>1090</v>
      </c>
      <c r="I106" s="7" t="s">
        <v>1090</v>
      </c>
      <c r="J106" t="s">
        <v>653</v>
      </c>
      <c r="K106">
        <f t="shared" si="1"/>
        <v>366</v>
      </c>
    </row>
    <row r="107" spans="1:11" x14ac:dyDescent="0.2">
      <c r="A107">
        <v>15311</v>
      </c>
      <c r="B107" t="s">
        <v>2885</v>
      </c>
      <c r="C107" s="3">
        <v>22198</v>
      </c>
      <c r="D107" t="s">
        <v>998</v>
      </c>
      <c r="E107" s="11">
        <v>40520</v>
      </c>
      <c r="F107" s="2">
        <v>0.5541666666666667</v>
      </c>
      <c r="G107" s="9">
        <v>1</v>
      </c>
      <c r="H107" s="7" t="s">
        <v>21</v>
      </c>
      <c r="I107" s="7" t="s">
        <v>21</v>
      </c>
      <c r="J107" t="s">
        <v>653</v>
      </c>
      <c r="K107">
        <f t="shared" si="1"/>
        <v>366</v>
      </c>
    </row>
    <row r="108" spans="1:11" x14ac:dyDescent="0.2">
      <c r="A108">
        <v>15311</v>
      </c>
      <c r="B108" t="s">
        <v>2885</v>
      </c>
      <c r="C108" s="3">
        <v>22197</v>
      </c>
      <c r="D108" t="s">
        <v>2403</v>
      </c>
      <c r="E108" s="11">
        <v>40520</v>
      </c>
      <c r="F108" s="2">
        <v>0.5541666666666667</v>
      </c>
      <c r="G108" s="9">
        <v>1</v>
      </c>
      <c r="H108" s="7" t="s">
        <v>622</v>
      </c>
      <c r="I108" s="7" t="s">
        <v>622</v>
      </c>
      <c r="J108" t="s">
        <v>653</v>
      </c>
      <c r="K108">
        <f t="shared" si="1"/>
        <v>366</v>
      </c>
    </row>
    <row r="109" spans="1:11" x14ac:dyDescent="0.2">
      <c r="A109">
        <v>15916</v>
      </c>
      <c r="B109" t="s">
        <v>3245</v>
      </c>
      <c r="C109" s="3" t="s">
        <v>3246</v>
      </c>
      <c r="D109" t="s">
        <v>3247</v>
      </c>
      <c r="E109" s="11">
        <v>40520</v>
      </c>
      <c r="F109" s="2">
        <v>0.53402777777777777</v>
      </c>
      <c r="G109" s="9">
        <v>1</v>
      </c>
      <c r="H109" s="7" t="s">
        <v>1090</v>
      </c>
      <c r="I109" s="7" t="s">
        <v>1090</v>
      </c>
      <c r="J109" t="s">
        <v>653</v>
      </c>
      <c r="K109">
        <f t="shared" si="1"/>
        <v>366</v>
      </c>
    </row>
    <row r="110" spans="1:11" x14ac:dyDescent="0.2">
      <c r="A110">
        <v>15916</v>
      </c>
      <c r="B110" t="s">
        <v>3245</v>
      </c>
      <c r="C110" s="3">
        <v>90062</v>
      </c>
      <c r="D110" t="s">
        <v>3250</v>
      </c>
      <c r="E110" s="11">
        <v>40520</v>
      </c>
      <c r="F110" s="2">
        <v>0.53402777777777777</v>
      </c>
      <c r="G110" s="9">
        <v>1</v>
      </c>
      <c r="H110" s="7" t="s">
        <v>254</v>
      </c>
      <c r="I110" s="7" t="s">
        <v>254</v>
      </c>
      <c r="J110" t="s">
        <v>653</v>
      </c>
      <c r="K110">
        <f t="shared" si="1"/>
        <v>366</v>
      </c>
    </row>
    <row r="111" spans="1:11" x14ac:dyDescent="0.2">
      <c r="A111">
        <v>16016</v>
      </c>
      <c r="B111" t="s">
        <v>3275</v>
      </c>
      <c r="C111" s="3">
        <v>22627</v>
      </c>
      <c r="D111" t="s">
        <v>613</v>
      </c>
      <c r="E111" s="11">
        <v>40520</v>
      </c>
      <c r="F111" s="2">
        <v>0.59027777777777779</v>
      </c>
      <c r="G111" s="9">
        <v>1</v>
      </c>
      <c r="H111" s="7" t="s">
        <v>85</v>
      </c>
      <c r="I111" s="7" t="s">
        <v>86</v>
      </c>
      <c r="J111" t="s">
        <v>653</v>
      </c>
      <c r="K111">
        <f t="shared" si="1"/>
        <v>366</v>
      </c>
    </row>
    <row r="112" spans="1:11" x14ac:dyDescent="0.2">
      <c r="A112">
        <v>16252</v>
      </c>
      <c r="B112" t="s">
        <v>3382</v>
      </c>
      <c r="C112" s="3">
        <v>22180</v>
      </c>
      <c r="D112" t="s">
        <v>1240</v>
      </c>
      <c r="E112" s="11">
        <v>40520</v>
      </c>
      <c r="F112" s="2">
        <v>0.67708333333333337</v>
      </c>
      <c r="G112" s="9">
        <v>1</v>
      </c>
      <c r="H112" s="7" t="s">
        <v>59</v>
      </c>
      <c r="I112" s="7" t="s">
        <v>59</v>
      </c>
      <c r="J112" t="s">
        <v>653</v>
      </c>
      <c r="K112">
        <f t="shared" si="1"/>
        <v>366</v>
      </c>
    </row>
    <row r="113" spans="1:11" x14ac:dyDescent="0.2">
      <c r="A113">
        <v>16252</v>
      </c>
      <c r="B113" t="s">
        <v>3382</v>
      </c>
      <c r="C113" s="3">
        <v>22295</v>
      </c>
      <c r="D113" t="s">
        <v>3383</v>
      </c>
      <c r="E113" s="11">
        <v>40520</v>
      </c>
      <c r="F113" s="2">
        <v>0.67708333333333337</v>
      </c>
      <c r="G113" s="9">
        <v>12</v>
      </c>
      <c r="H113" s="7" t="s">
        <v>25</v>
      </c>
      <c r="I113" s="7" t="s">
        <v>26</v>
      </c>
      <c r="J113" t="s">
        <v>653</v>
      </c>
      <c r="K113">
        <f t="shared" si="1"/>
        <v>366</v>
      </c>
    </row>
    <row r="114" spans="1:11" x14ac:dyDescent="0.2">
      <c r="A114">
        <v>16252</v>
      </c>
      <c r="B114" t="s">
        <v>3382</v>
      </c>
      <c r="C114" s="3">
        <v>20897</v>
      </c>
      <c r="D114" t="s">
        <v>3384</v>
      </c>
      <c r="E114" s="11">
        <v>40520</v>
      </c>
      <c r="F114" s="2">
        <v>0.67708333333333337</v>
      </c>
      <c r="G114" s="9">
        <v>6</v>
      </c>
      <c r="H114" s="7" t="s">
        <v>18</v>
      </c>
      <c r="I114" s="7" t="s">
        <v>19</v>
      </c>
      <c r="J114" t="s">
        <v>653</v>
      </c>
      <c r="K114">
        <f t="shared" si="1"/>
        <v>366</v>
      </c>
    </row>
    <row r="115" spans="1:11" x14ac:dyDescent="0.2">
      <c r="A115">
        <v>16252</v>
      </c>
      <c r="B115" t="s">
        <v>3382</v>
      </c>
      <c r="C115" s="3">
        <v>21066</v>
      </c>
      <c r="D115" t="s">
        <v>3385</v>
      </c>
      <c r="E115" s="11">
        <v>40520</v>
      </c>
      <c r="F115" s="2">
        <v>0.67708333333333337</v>
      </c>
      <c r="G115" s="9">
        <v>12</v>
      </c>
      <c r="H115" s="7" t="s">
        <v>15</v>
      </c>
      <c r="I115" s="7" t="s">
        <v>16</v>
      </c>
      <c r="J115" t="s">
        <v>653</v>
      </c>
      <c r="K115">
        <f t="shared" si="1"/>
        <v>366</v>
      </c>
    </row>
    <row r="116" spans="1:11" x14ac:dyDescent="0.2">
      <c r="A116">
        <v>16252</v>
      </c>
      <c r="B116" t="s">
        <v>3382</v>
      </c>
      <c r="C116" s="3">
        <v>37370</v>
      </c>
      <c r="D116" t="s">
        <v>2822</v>
      </c>
      <c r="E116" s="11">
        <v>40520</v>
      </c>
      <c r="F116" s="2">
        <v>0.67708333333333337</v>
      </c>
      <c r="G116" s="9">
        <v>12</v>
      </c>
      <c r="H116" s="7" t="s">
        <v>15</v>
      </c>
      <c r="I116" s="7" t="s">
        <v>16</v>
      </c>
      <c r="J116" t="s">
        <v>653</v>
      </c>
      <c r="K116">
        <f t="shared" si="1"/>
        <v>366</v>
      </c>
    </row>
    <row r="117" spans="1:11" x14ac:dyDescent="0.2">
      <c r="A117">
        <v>16252</v>
      </c>
      <c r="B117" t="s">
        <v>3382</v>
      </c>
      <c r="C117" s="3">
        <v>22637</v>
      </c>
      <c r="D117" t="s">
        <v>1171</v>
      </c>
      <c r="E117" s="11">
        <v>40520</v>
      </c>
      <c r="F117" s="2">
        <v>0.67708333333333337</v>
      </c>
      <c r="G117" s="9">
        <v>6</v>
      </c>
      <c r="H117" s="7" t="s">
        <v>63</v>
      </c>
      <c r="I117" s="7" t="s">
        <v>250</v>
      </c>
      <c r="J117" t="s">
        <v>653</v>
      </c>
      <c r="K117">
        <f t="shared" si="1"/>
        <v>366</v>
      </c>
    </row>
    <row r="118" spans="1:11" x14ac:dyDescent="0.2">
      <c r="A118">
        <v>16553</v>
      </c>
      <c r="B118" t="s">
        <v>3494</v>
      </c>
      <c r="C118" s="3">
        <v>22357</v>
      </c>
      <c r="D118" t="s">
        <v>1402</v>
      </c>
      <c r="E118" s="11">
        <v>40520</v>
      </c>
      <c r="F118" s="2">
        <v>0.54652777777777783</v>
      </c>
      <c r="G118" s="9">
        <v>1</v>
      </c>
      <c r="H118" s="7" t="s">
        <v>42</v>
      </c>
      <c r="I118" s="7" t="s">
        <v>42</v>
      </c>
      <c r="J118" t="s">
        <v>653</v>
      </c>
      <c r="K118">
        <f t="shared" si="1"/>
        <v>366</v>
      </c>
    </row>
    <row r="119" spans="1:11" x14ac:dyDescent="0.2">
      <c r="A119">
        <v>16713</v>
      </c>
      <c r="B119" t="s">
        <v>3594</v>
      </c>
      <c r="C119" s="3">
        <v>85068</v>
      </c>
      <c r="D119" t="s">
        <v>3595</v>
      </c>
      <c r="E119" s="11">
        <v>40520</v>
      </c>
      <c r="F119" s="2">
        <v>0.50208333333333333</v>
      </c>
      <c r="G119" s="9">
        <v>1</v>
      </c>
      <c r="H119" s="7" t="s">
        <v>168</v>
      </c>
      <c r="I119" s="7" t="s">
        <v>168</v>
      </c>
      <c r="J119" t="s">
        <v>653</v>
      </c>
      <c r="K119">
        <f t="shared" si="1"/>
        <v>366</v>
      </c>
    </row>
    <row r="120" spans="1:11" x14ac:dyDescent="0.2">
      <c r="A120">
        <v>12605</v>
      </c>
      <c r="B120" t="s">
        <v>450</v>
      </c>
      <c r="C120" s="3">
        <v>22331</v>
      </c>
      <c r="D120" t="s">
        <v>451</v>
      </c>
      <c r="E120" s="11">
        <v>40521</v>
      </c>
      <c r="F120" s="2">
        <v>0.65347222222222223</v>
      </c>
      <c r="G120" s="9">
        <v>1</v>
      </c>
      <c r="H120" s="7" t="s">
        <v>25</v>
      </c>
      <c r="I120" s="7" t="s">
        <v>25</v>
      </c>
      <c r="J120" t="s">
        <v>208</v>
      </c>
      <c r="K120">
        <f t="shared" si="1"/>
        <v>365</v>
      </c>
    </row>
    <row r="121" spans="1:11" x14ac:dyDescent="0.2">
      <c r="A121">
        <v>12605</v>
      </c>
      <c r="B121" t="s">
        <v>450</v>
      </c>
      <c r="C121" s="3">
        <v>22333</v>
      </c>
      <c r="D121" t="s">
        <v>255</v>
      </c>
      <c r="E121" s="11">
        <v>40521</v>
      </c>
      <c r="F121" s="2">
        <v>0.65347222222222223</v>
      </c>
      <c r="G121" s="9">
        <v>1</v>
      </c>
      <c r="H121" s="7" t="s">
        <v>25</v>
      </c>
      <c r="I121" s="7" t="s">
        <v>25</v>
      </c>
      <c r="J121" t="s">
        <v>208</v>
      </c>
      <c r="K121">
        <f t="shared" si="1"/>
        <v>365</v>
      </c>
    </row>
    <row r="122" spans="1:11" x14ac:dyDescent="0.2">
      <c r="A122">
        <v>12649</v>
      </c>
      <c r="B122" t="s">
        <v>534</v>
      </c>
      <c r="C122" s="3">
        <v>22860</v>
      </c>
      <c r="D122" t="s">
        <v>535</v>
      </c>
      <c r="E122" s="11">
        <v>40521</v>
      </c>
      <c r="F122" s="2">
        <v>0.61249999999999993</v>
      </c>
      <c r="G122" s="9">
        <v>6</v>
      </c>
      <c r="H122" s="7" t="s">
        <v>25</v>
      </c>
      <c r="I122" s="7" t="s">
        <v>157</v>
      </c>
      <c r="J122" t="s">
        <v>208</v>
      </c>
      <c r="K122">
        <f t="shared" si="1"/>
        <v>365</v>
      </c>
    </row>
    <row r="123" spans="1:11" x14ac:dyDescent="0.2">
      <c r="A123">
        <v>12649</v>
      </c>
      <c r="B123" t="s">
        <v>534</v>
      </c>
      <c r="C123" s="3">
        <v>22859</v>
      </c>
      <c r="D123" t="s">
        <v>173</v>
      </c>
      <c r="E123" s="11">
        <v>40521</v>
      </c>
      <c r="F123" s="2">
        <v>0.61249999999999993</v>
      </c>
      <c r="G123" s="9">
        <v>6</v>
      </c>
      <c r="H123" s="7" t="s">
        <v>25</v>
      </c>
      <c r="I123" s="7" t="s">
        <v>157</v>
      </c>
      <c r="J123" t="s">
        <v>208</v>
      </c>
      <c r="K123">
        <f t="shared" si="1"/>
        <v>365</v>
      </c>
    </row>
    <row r="124" spans="1:11" x14ac:dyDescent="0.2">
      <c r="A124">
        <v>12721</v>
      </c>
      <c r="B124" t="s">
        <v>645</v>
      </c>
      <c r="C124" s="3">
        <v>22450</v>
      </c>
      <c r="D124" t="s">
        <v>646</v>
      </c>
      <c r="E124" s="11">
        <v>40521</v>
      </c>
      <c r="F124" s="2">
        <v>0.42638888888888887</v>
      </c>
      <c r="G124" s="9">
        <v>1</v>
      </c>
      <c r="H124" s="7" t="s">
        <v>472</v>
      </c>
      <c r="I124" s="7" t="s">
        <v>472</v>
      </c>
      <c r="J124" t="s">
        <v>90</v>
      </c>
      <c r="K124">
        <f t="shared" si="1"/>
        <v>365</v>
      </c>
    </row>
    <row r="125" spans="1:11" x14ac:dyDescent="0.2">
      <c r="A125">
        <v>13021</v>
      </c>
      <c r="B125" t="s">
        <v>903</v>
      </c>
      <c r="C125" s="3">
        <v>21284</v>
      </c>
      <c r="D125" t="s">
        <v>904</v>
      </c>
      <c r="E125" s="11">
        <v>40521</v>
      </c>
      <c r="F125" s="2">
        <v>0.59166666666666667</v>
      </c>
      <c r="G125" s="9">
        <v>12</v>
      </c>
      <c r="H125" s="7" t="s">
        <v>883</v>
      </c>
      <c r="I125" s="7" t="s">
        <v>884</v>
      </c>
      <c r="J125" t="s">
        <v>653</v>
      </c>
      <c r="K125">
        <f t="shared" si="1"/>
        <v>365</v>
      </c>
    </row>
    <row r="126" spans="1:11" x14ac:dyDescent="0.2">
      <c r="A126">
        <v>13136</v>
      </c>
      <c r="B126" t="s">
        <v>1126</v>
      </c>
      <c r="C126" s="3">
        <v>22865</v>
      </c>
      <c r="D126" t="s">
        <v>1127</v>
      </c>
      <c r="E126" s="11">
        <v>40521</v>
      </c>
      <c r="F126" s="2">
        <v>0.64861111111111114</v>
      </c>
      <c r="G126" s="9">
        <v>1</v>
      </c>
      <c r="H126" s="7" t="s">
        <v>262</v>
      </c>
      <c r="I126" s="7" t="s">
        <v>263</v>
      </c>
      <c r="J126" t="s">
        <v>653</v>
      </c>
      <c r="K126">
        <f t="shared" si="1"/>
        <v>365</v>
      </c>
    </row>
    <row r="127" spans="1:11" x14ac:dyDescent="0.2">
      <c r="A127">
        <v>13136</v>
      </c>
      <c r="B127" t="s">
        <v>1126</v>
      </c>
      <c r="C127" s="3">
        <v>22633</v>
      </c>
      <c r="D127" t="s">
        <v>330</v>
      </c>
      <c r="E127" s="11">
        <v>40521</v>
      </c>
      <c r="F127" s="2">
        <v>0.64861111111111114</v>
      </c>
      <c r="G127" s="9">
        <v>1</v>
      </c>
      <c r="H127" s="7" t="s">
        <v>262</v>
      </c>
      <c r="I127" s="7" t="s">
        <v>263</v>
      </c>
      <c r="J127" t="s">
        <v>653</v>
      </c>
      <c r="K127">
        <f t="shared" si="1"/>
        <v>365</v>
      </c>
    </row>
    <row r="128" spans="1:11" x14ac:dyDescent="0.2">
      <c r="A128">
        <v>14031</v>
      </c>
      <c r="B128" t="s">
        <v>1702</v>
      </c>
      <c r="C128" s="3" t="s">
        <v>963</v>
      </c>
      <c r="D128" t="s">
        <v>964</v>
      </c>
      <c r="E128" s="11">
        <v>40521</v>
      </c>
      <c r="F128" s="2">
        <v>0.73055555555555562</v>
      </c>
      <c r="G128" s="9">
        <v>1</v>
      </c>
      <c r="H128" s="7" t="s">
        <v>36</v>
      </c>
      <c r="I128" s="7" t="s">
        <v>36</v>
      </c>
      <c r="J128" t="s">
        <v>653</v>
      </c>
      <c r="K128">
        <f t="shared" si="1"/>
        <v>365</v>
      </c>
    </row>
    <row r="129" spans="1:11" x14ac:dyDescent="0.2">
      <c r="A129">
        <v>14205</v>
      </c>
      <c r="B129" t="s">
        <v>1929</v>
      </c>
      <c r="C129" s="3">
        <v>22698</v>
      </c>
      <c r="D129" t="s">
        <v>785</v>
      </c>
      <c r="E129" s="11">
        <v>40521</v>
      </c>
      <c r="F129" s="2">
        <v>0.56805555555555554</v>
      </c>
      <c r="G129" s="9">
        <v>6</v>
      </c>
      <c r="H129" s="7" t="s">
        <v>18</v>
      </c>
      <c r="I129" s="7" t="s">
        <v>19</v>
      </c>
      <c r="J129" t="s">
        <v>653</v>
      </c>
      <c r="K129">
        <f t="shared" si="1"/>
        <v>365</v>
      </c>
    </row>
    <row r="130" spans="1:11" x14ac:dyDescent="0.2">
      <c r="A130">
        <v>14205</v>
      </c>
      <c r="B130" t="s">
        <v>1929</v>
      </c>
      <c r="C130" s="3">
        <v>21210</v>
      </c>
      <c r="D130" t="s">
        <v>108</v>
      </c>
      <c r="E130" s="11">
        <v>40521</v>
      </c>
      <c r="F130" s="2">
        <v>0.56805555555555554</v>
      </c>
      <c r="G130" s="9">
        <v>12</v>
      </c>
      <c r="H130" s="7" t="s">
        <v>21</v>
      </c>
      <c r="I130" s="7" t="s">
        <v>22</v>
      </c>
      <c r="J130" t="s">
        <v>653</v>
      </c>
      <c r="K130">
        <f t="shared" si="1"/>
        <v>365</v>
      </c>
    </row>
    <row r="131" spans="1:11" x14ac:dyDescent="0.2">
      <c r="A131">
        <v>14205</v>
      </c>
      <c r="B131" t="s">
        <v>1929</v>
      </c>
      <c r="C131" s="3">
        <v>84380</v>
      </c>
      <c r="D131" t="s">
        <v>1301</v>
      </c>
      <c r="E131" s="11">
        <v>40521</v>
      </c>
      <c r="F131" s="2">
        <v>0.56805555555555554</v>
      </c>
      <c r="G131" s="9">
        <v>12</v>
      </c>
      <c r="H131" s="7" t="s">
        <v>15</v>
      </c>
      <c r="I131" s="7" t="s">
        <v>16</v>
      </c>
      <c r="J131" t="s">
        <v>653</v>
      </c>
      <c r="K131">
        <f t="shared" ref="K131:K194" si="2">$L$2-$E131</f>
        <v>365</v>
      </c>
    </row>
    <row r="132" spans="1:11" x14ac:dyDescent="0.2">
      <c r="A132">
        <v>14205</v>
      </c>
      <c r="B132" t="s">
        <v>1929</v>
      </c>
      <c r="C132" s="3">
        <v>84378</v>
      </c>
      <c r="D132" t="s">
        <v>568</v>
      </c>
      <c r="E132" s="11">
        <v>40521</v>
      </c>
      <c r="F132" s="2">
        <v>0.56805555555555554</v>
      </c>
      <c r="G132" s="9">
        <v>12</v>
      </c>
      <c r="H132" s="7" t="s">
        <v>15</v>
      </c>
      <c r="I132" s="7" t="s">
        <v>16</v>
      </c>
      <c r="J132" t="s">
        <v>653</v>
      </c>
      <c r="K132">
        <f t="shared" si="2"/>
        <v>365</v>
      </c>
    </row>
    <row r="133" spans="1:11" x14ac:dyDescent="0.2">
      <c r="A133">
        <v>14205</v>
      </c>
      <c r="B133" t="s">
        <v>1929</v>
      </c>
      <c r="C133" s="3">
        <v>21975</v>
      </c>
      <c r="D133" t="s">
        <v>1930</v>
      </c>
      <c r="E133" s="11">
        <v>40521</v>
      </c>
      <c r="F133" s="2">
        <v>0.56805555555555554</v>
      </c>
      <c r="G133" s="9">
        <v>24</v>
      </c>
      <c r="H133" s="7" t="s">
        <v>120</v>
      </c>
      <c r="I133" s="7" t="s">
        <v>463</v>
      </c>
      <c r="J133" t="s">
        <v>653</v>
      </c>
      <c r="K133">
        <f t="shared" si="2"/>
        <v>365</v>
      </c>
    </row>
    <row r="134" spans="1:11" x14ac:dyDescent="0.2">
      <c r="A134">
        <v>14205</v>
      </c>
      <c r="B134" t="s">
        <v>1929</v>
      </c>
      <c r="C134" s="3">
        <v>21535</v>
      </c>
      <c r="D134" t="s">
        <v>682</v>
      </c>
      <c r="E134" s="11">
        <v>40521</v>
      </c>
      <c r="F134" s="2">
        <v>0.56805555555555554</v>
      </c>
      <c r="G134" s="9">
        <v>6</v>
      </c>
      <c r="H134" s="7" t="s">
        <v>63</v>
      </c>
      <c r="I134" s="7" t="s">
        <v>250</v>
      </c>
      <c r="J134" t="s">
        <v>653</v>
      </c>
      <c r="K134">
        <f t="shared" si="2"/>
        <v>365</v>
      </c>
    </row>
    <row r="135" spans="1:11" x14ac:dyDescent="0.2">
      <c r="A135">
        <v>14205</v>
      </c>
      <c r="B135" t="s">
        <v>1929</v>
      </c>
      <c r="C135" s="3">
        <v>20914</v>
      </c>
      <c r="D135" t="s">
        <v>251</v>
      </c>
      <c r="E135" s="11">
        <v>40521</v>
      </c>
      <c r="F135" s="2">
        <v>0.56805555555555554</v>
      </c>
      <c r="G135" s="9">
        <v>6</v>
      </c>
      <c r="H135" s="7" t="s">
        <v>18</v>
      </c>
      <c r="I135" s="7" t="s">
        <v>19</v>
      </c>
      <c r="J135" t="s">
        <v>653</v>
      </c>
      <c r="K135">
        <f t="shared" si="2"/>
        <v>365</v>
      </c>
    </row>
    <row r="136" spans="1:11" x14ac:dyDescent="0.2">
      <c r="A136">
        <v>14205</v>
      </c>
      <c r="B136" t="s">
        <v>1929</v>
      </c>
      <c r="C136" s="3">
        <v>22697</v>
      </c>
      <c r="D136" t="s">
        <v>115</v>
      </c>
      <c r="E136" s="11">
        <v>40521</v>
      </c>
      <c r="F136" s="2">
        <v>0.56805555555555554</v>
      </c>
      <c r="G136" s="9">
        <v>6</v>
      </c>
      <c r="H136" s="7" t="s">
        <v>18</v>
      </c>
      <c r="I136" s="7" t="s">
        <v>19</v>
      </c>
      <c r="J136" t="s">
        <v>653</v>
      </c>
      <c r="K136">
        <f t="shared" si="2"/>
        <v>365</v>
      </c>
    </row>
    <row r="137" spans="1:11" x14ac:dyDescent="0.2">
      <c r="A137">
        <v>14205</v>
      </c>
      <c r="B137" t="s">
        <v>1929</v>
      </c>
      <c r="C137" s="3">
        <v>22699</v>
      </c>
      <c r="D137" t="s">
        <v>517</v>
      </c>
      <c r="E137" s="11">
        <v>40521</v>
      </c>
      <c r="F137" s="2">
        <v>0.56805555555555554</v>
      </c>
      <c r="G137" s="9">
        <v>6</v>
      </c>
      <c r="H137" s="7" t="s">
        <v>18</v>
      </c>
      <c r="I137" s="7" t="s">
        <v>19</v>
      </c>
      <c r="J137" t="s">
        <v>653</v>
      </c>
      <c r="K137">
        <f t="shared" si="2"/>
        <v>365</v>
      </c>
    </row>
    <row r="138" spans="1:11" x14ac:dyDescent="0.2">
      <c r="A138">
        <v>14217</v>
      </c>
      <c r="B138" t="s">
        <v>1943</v>
      </c>
      <c r="C138" s="3">
        <v>21275</v>
      </c>
      <c r="D138" t="s">
        <v>1944</v>
      </c>
      <c r="E138" s="11">
        <v>40521</v>
      </c>
      <c r="F138" s="2">
        <v>0.64513888888888882</v>
      </c>
      <c r="G138" s="9">
        <v>1</v>
      </c>
      <c r="H138" s="7" t="s">
        <v>297</v>
      </c>
      <c r="I138" s="7" t="s">
        <v>297</v>
      </c>
      <c r="J138" t="s">
        <v>653</v>
      </c>
      <c r="K138">
        <f t="shared" si="2"/>
        <v>365</v>
      </c>
    </row>
    <row r="139" spans="1:11" x14ac:dyDescent="0.2">
      <c r="A139">
        <v>14441</v>
      </c>
      <c r="B139" t="s">
        <v>2150</v>
      </c>
      <c r="C139" s="3">
        <v>22168</v>
      </c>
      <c r="D139" t="s">
        <v>158</v>
      </c>
      <c r="E139" s="11">
        <v>40521</v>
      </c>
      <c r="F139" s="2">
        <v>0.62291666666666667</v>
      </c>
      <c r="G139" s="9">
        <v>1</v>
      </c>
      <c r="H139" s="7" t="s">
        <v>85</v>
      </c>
      <c r="I139" s="7" t="s">
        <v>86</v>
      </c>
      <c r="J139" t="s">
        <v>653</v>
      </c>
      <c r="K139">
        <f t="shared" si="2"/>
        <v>365</v>
      </c>
    </row>
    <row r="140" spans="1:11" x14ac:dyDescent="0.2">
      <c r="A140">
        <v>14696</v>
      </c>
      <c r="B140" t="s">
        <v>2396</v>
      </c>
      <c r="C140" s="3">
        <v>22444</v>
      </c>
      <c r="D140" t="s">
        <v>2397</v>
      </c>
      <c r="E140" s="11">
        <v>40521</v>
      </c>
      <c r="F140" s="2">
        <v>0.65138888888888891</v>
      </c>
      <c r="G140" s="9">
        <v>1</v>
      </c>
      <c r="H140" s="7" t="s">
        <v>15</v>
      </c>
      <c r="I140" s="7" t="s">
        <v>15</v>
      </c>
      <c r="J140" t="s">
        <v>653</v>
      </c>
      <c r="K140">
        <f t="shared" si="2"/>
        <v>365</v>
      </c>
    </row>
    <row r="141" spans="1:11" x14ac:dyDescent="0.2">
      <c r="A141">
        <v>14766</v>
      </c>
      <c r="B141" t="s">
        <v>2431</v>
      </c>
      <c r="C141" s="3" t="s">
        <v>2432</v>
      </c>
      <c r="D141" t="s">
        <v>2433</v>
      </c>
      <c r="E141" s="11">
        <v>40521</v>
      </c>
      <c r="F141" s="2">
        <v>0.61458333333333337</v>
      </c>
      <c r="G141" s="9">
        <v>24</v>
      </c>
      <c r="H141" s="7" t="s">
        <v>164</v>
      </c>
      <c r="I141" s="7" t="s">
        <v>388</v>
      </c>
      <c r="J141" t="s">
        <v>653</v>
      </c>
      <c r="K141">
        <f t="shared" si="2"/>
        <v>365</v>
      </c>
    </row>
    <row r="142" spans="1:11" x14ac:dyDescent="0.2">
      <c r="A142">
        <v>14898</v>
      </c>
      <c r="B142" t="s">
        <v>2501</v>
      </c>
      <c r="C142" s="3">
        <v>22072</v>
      </c>
      <c r="D142" t="s">
        <v>1239</v>
      </c>
      <c r="E142" s="11">
        <v>40521</v>
      </c>
      <c r="F142" s="2">
        <v>0.64444444444444449</v>
      </c>
      <c r="G142" s="9">
        <v>1</v>
      </c>
      <c r="H142" s="7" t="s">
        <v>75</v>
      </c>
      <c r="I142" s="7" t="s">
        <v>75</v>
      </c>
      <c r="J142" t="s">
        <v>653</v>
      </c>
      <c r="K142">
        <f t="shared" si="2"/>
        <v>365</v>
      </c>
    </row>
    <row r="143" spans="1:11" x14ac:dyDescent="0.2">
      <c r="A143">
        <v>15181</v>
      </c>
      <c r="B143" t="s">
        <v>2778</v>
      </c>
      <c r="C143" s="3">
        <v>22138</v>
      </c>
      <c r="D143" t="s">
        <v>99</v>
      </c>
      <c r="E143" s="11">
        <v>40521</v>
      </c>
      <c r="F143" s="2">
        <v>0.56111111111111112</v>
      </c>
      <c r="G143" s="9">
        <v>1</v>
      </c>
      <c r="H143" s="7" t="s">
        <v>33</v>
      </c>
      <c r="I143" s="7" t="s">
        <v>33</v>
      </c>
      <c r="J143" t="s">
        <v>653</v>
      </c>
      <c r="K143">
        <f t="shared" si="2"/>
        <v>365</v>
      </c>
    </row>
    <row r="144" spans="1:11" x14ac:dyDescent="0.2">
      <c r="A144">
        <v>15279</v>
      </c>
      <c r="B144" t="s">
        <v>2835</v>
      </c>
      <c r="C144" s="3" t="s">
        <v>2630</v>
      </c>
      <c r="D144" t="s">
        <v>2631</v>
      </c>
      <c r="E144" s="11">
        <v>40521</v>
      </c>
      <c r="F144" s="2">
        <v>0.62361111111111112</v>
      </c>
      <c r="G144" s="9">
        <v>1</v>
      </c>
      <c r="H144" s="7" t="s">
        <v>42</v>
      </c>
      <c r="I144" s="7" t="s">
        <v>42</v>
      </c>
      <c r="J144" t="s">
        <v>653</v>
      </c>
      <c r="K144">
        <f t="shared" si="2"/>
        <v>365</v>
      </c>
    </row>
    <row r="145" spans="1:11" x14ac:dyDescent="0.2">
      <c r="A145">
        <v>15329</v>
      </c>
      <c r="B145" t="s">
        <v>2903</v>
      </c>
      <c r="C145" s="3">
        <v>22699</v>
      </c>
      <c r="D145" t="s">
        <v>517</v>
      </c>
      <c r="E145" s="11">
        <v>40521</v>
      </c>
      <c r="F145" s="2">
        <v>0.65486111111111112</v>
      </c>
      <c r="G145" s="9">
        <v>1</v>
      </c>
      <c r="H145" s="7" t="s">
        <v>18</v>
      </c>
      <c r="I145" s="7" t="s">
        <v>18</v>
      </c>
      <c r="J145" t="s">
        <v>653</v>
      </c>
      <c r="K145">
        <f t="shared" si="2"/>
        <v>365</v>
      </c>
    </row>
    <row r="146" spans="1:11" x14ac:dyDescent="0.2">
      <c r="A146">
        <v>15329</v>
      </c>
      <c r="B146" t="s">
        <v>2903</v>
      </c>
      <c r="C146" s="3">
        <v>22423</v>
      </c>
      <c r="D146" t="s">
        <v>231</v>
      </c>
      <c r="E146" s="11">
        <v>40521</v>
      </c>
      <c r="F146" s="2">
        <v>0.65486111111111112</v>
      </c>
      <c r="G146" s="9">
        <v>1</v>
      </c>
      <c r="H146" s="7" t="s">
        <v>254</v>
      </c>
      <c r="I146" s="7" t="s">
        <v>254</v>
      </c>
      <c r="J146" t="s">
        <v>653</v>
      </c>
      <c r="K146">
        <f t="shared" si="2"/>
        <v>365</v>
      </c>
    </row>
    <row r="147" spans="1:11" x14ac:dyDescent="0.2">
      <c r="A147">
        <v>15535</v>
      </c>
      <c r="B147" t="s">
        <v>3018</v>
      </c>
      <c r="C147" s="3">
        <v>22461</v>
      </c>
      <c r="D147" t="s">
        <v>767</v>
      </c>
      <c r="E147" s="11">
        <v>40521</v>
      </c>
      <c r="F147" s="2">
        <v>0.65</v>
      </c>
      <c r="G147" s="9">
        <v>1</v>
      </c>
      <c r="H147" s="7" t="s">
        <v>254</v>
      </c>
      <c r="I147" s="7" t="s">
        <v>254</v>
      </c>
      <c r="J147" t="s">
        <v>653</v>
      </c>
      <c r="K147">
        <f t="shared" si="2"/>
        <v>365</v>
      </c>
    </row>
    <row r="148" spans="1:11" x14ac:dyDescent="0.2">
      <c r="A148">
        <v>15738</v>
      </c>
      <c r="B148" t="s">
        <v>3154</v>
      </c>
      <c r="C148" s="3">
        <v>22083</v>
      </c>
      <c r="D148" t="s">
        <v>3155</v>
      </c>
      <c r="E148" s="11">
        <v>40521</v>
      </c>
      <c r="F148" s="2">
        <v>0.58194444444444449</v>
      </c>
      <c r="G148" s="9">
        <v>1</v>
      </c>
      <c r="H148" s="7" t="s">
        <v>18</v>
      </c>
      <c r="I148" s="7" t="s">
        <v>18</v>
      </c>
      <c r="J148" t="s">
        <v>653</v>
      </c>
      <c r="K148">
        <f t="shared" si="2"/>
        <v>365</v>
      </c>
    </row>
    <row r="149" spans="1:11" x14ac:dyDescent="0.2">
      <c r="A149">
        <v>16042</v>
      </c>
      <c r="B149" t="s">
        <v>3293</v>
      </c>
      <c r="C149" s="3">
        <v>85048</v>
      </c>
      <c r="D149" t="s">
        <v>1100</v>
      </c>
      <c r="E149" s="11">
        <v>40521</v>
      </c>
      <c r="F149" s="2">
        <v>0.64097222222222217</v>
      </c>
      <c r="G149" s="9">
        <v>1</v>
      </c>
      <c r="H149" s="7" t="s">
        <v>168</v>
      </c>
      <c r="I149" s="7" t="s">
        <v>168</v>
      </c>
      <c r="J149" t="s">
        <v>653</v>
      </c>
      <c r="K149">
        <f t="shared" si="2"/>
        <v>365</v>
      </c>
    </row>
    <row r="150" spans="1:11" x14ac:dyDescent="0.2">
      <c r="A150">
        <v>16350</v>
      </c>
      <c r="B150" t="s">
        <v>3420</v>
      </c>
      <c r="C150" s="3">
        <v>21314</v>
      </c>
      <c r="D150" t="s">
        <v>1208</v>
      </c>
      <c r="E150" s="11">
        <v>40521</v>
      </c>
      <c r="F150" s="2">
        <v>0.61319444444444449</v>
      </c>
      <c r="G150" s="9">
        <v>1</v>
      </c>
      <c r="H150" s="7" t="s">
        <v>262</v>
      </c>
      <c r="I150" s="7" t="s">
        <v>263</v>
      </c>
      <c r="J150" t="s">
        <v>653</v>
      </c>
      <c r="K150">
        <f t="shared" si="2"/>
        <v>365</v>
      </c>
    </row>
    <row r="151" spans="1:11" x14ac:dyDescent="0.2">
      <c r="A151">
        <v>16350</v>
      </c>
      <c r="B151" t="s">
        <v>3420</v>
      </c>
      <c r="C151" s="3">
        <v>82486</v>
      </c>
      <c r="D151" t="s">
        <v>687</v>
      </c>
      <c r="E151" s="11">
        <v>40521</v>
      </c>
      <c r="F151" s="2">
        <v>0.61319444444444449</v>
      </c>
      <c r="G151" s="9">
        <v>1</v>
      </c>
      <c r="H151" s="7" t="s">
        <v>168</v>
      </c>
      <c r="I151" s="7" t="s">
        <v>168</v>
      </c>
      <c r="J151" t="s">
        <v>653</v>
      </c>
      <c r="K151">
        <f t="shared" si="2"/>
        <v>365</v>
      </c>
    </row>
    <row r="152" spans="1:11" x14ac:dyDescent="0.2">
      <c r="A152">
        <v>16350</v>
      </c>
      <c r="B152" t="s">
        <v>3420</v>
      </c>
      <c r="C152" s="3">
        <v>82483</v>
      </c>
      <c r="D152" t="s">
        <v>1134</v>
      </c>
      <c r="E152" s="11">
        <v>40521</v>
      </c>
      <c r="F152" s="2">
        <v>0.61319444444444449</v>
      </c>
      <c r="G152" s="9">
        <v>1</v>
      </c>
      <c r="H152" s="7" t="s">
        <v>244</v>
      </c>
      <c r="I152" s="7" t="s">
        <v>244</v>
      </c>
      <c r="J152" t="s">
        <v>653</v>
      </c>
      <c r="K152">
        <f t="shared" si="2"/>
        <v>365</v>
      </c>
    </row>
    <row r="153" spans="1:11" x14ac:dyDescent="0.2">
      <c r="A153">
        <v>16579</v>
      </c>
      <c r="B153" t="s">
        <v>3526</v>
      </c>
      <c r="C153" s="3" t="s">
        <v>3527</v>
      </c>
      <c r="D153" t="s">
        <v>3528</v>
      </c>
      <c r="E153" s="11">
        <v>40521</v>
      </c>
      <c r="F153" s="2">
        <v>0.625</v>
      </c>
      <c r="G153" s="9">
        <v>12</v>
      </c>
      <c r="H153" s="7" t="s">
        <v>63</v>
      </c>
      <c r="I153" s="7" t="s">
        <v>699</v>
      </c>
      <c r="J153" t="s">
        <v>653</v>
      </c>
      <c r="K153">
        <f t="shared" si="2"/>
        <v>365</v>
      </c>
    </row>
    <row r="154" spans="1:11" x14ac:dyDescent="0.2">
      <c r="A154">
        <v>16781</v>
      </c>
      <c r="B154" t="s">
        <v>3639</v>
      </c>
      <c r="C154" s="3">
        <v>79163</v>
      </c>
      <c r="D154" t="s">
        <v>3640</v>
      </c>
      <c r="E154" s="11">
        <v>40521</v>
      </c>
      <c r="F154" s="2">
        <v>0.63750000000000007</v>
      </c>
      <c r="G154" s="9">
        <v>1</v>
      </c>
      <c r="H154" s="7" t="s">
        <v>25</v>
      </c>
      <c r="I154" s="7" t="s">
        <v>25</v>
      </c>
      <c r="J154" t="s">
        <v>653</v>
      </c>
      <c r="K154">
        <f t="shared" si="2"/>
        <v>365</v>
      </c>
    </row>
    <row r="155" spans="1:11" x14ac:dyDescent="0.2">
      <c r="A155">
        <v>16781</v>
      </c>
      <c r="B155" t="s">
        <v>3639</v>
      </c>
      <c r="C155" s="3">
        <v>21781</v>
      </c>
      <c r="D155" t="s">
        <v>2266</v>
      </c>
      <c r="E155" s="11">
        <v>40521</v>
      </c>
      <c r="F155" s="2">
        <v>0.63750000000000007</v>
      </c>
      <c r="G155" s="9">
        <v>1</v>
      </c>
      <c r="H155" s="7" t="s">
        <v>68</v>
      </c>
      <c r="I155" s="7" t="s">
        <v>68</v>
      </c>
      <c r="J155" t="s">
        <v>653</v>
      </c>
      <c r="K155">
        <f t="shared" si="2"/>
        <v>365</v>
      </c>
    </row>
    <row r="156" spans="1:11" x14ac:dyDescent="0.2">
      <c r="A156">
        <v>16817</v>
      </c>
      <c r="B156" t="s">
        <v>3651</v>
      </c>
      <c r="C156" s="3">
        <v>22178</v>
      </c>
      <c r="D156" t="s">
        <v>837</v>
      </c>
      <c r="E156" s="11">
        <v>40521</v>
      </c>
      <c r="F156" s="2">
        <v>0.64583333333333337</v>
      </c>
      <c r="G156" s="9">
        <v>1</v>
      </c>
      <c r="H156" s="7" t="s">
        <v>15</v>
      </c>
      <c r="I156" s="7" t="s">
        <v>15</v>
      </c>
      <c r="J156" t="s">
        <v>653</v>
      </c>
      <c r="K156">
        <f t="shared" si="2"/>
        <v>365</v>
      </c>
    </row>
    <row r="157" spans="1:11" x14ac:dyDescent="0.2">
      <c r="A157">
        <v>16817</v>
      </c>
      <c r="B157" t="s">
        <v>3651</v>
      </c>
      <c r="C157" s="3">
        <v>22233</v>
      </c>
      <c r="D157" t="s">
        <v>1751</v>
      </c>
      <c r="E157" s="11">
        <v>40521</v>
      </c>
      <c r="F157" s="2">
        <v>0.64583333333333337</v>
      </c>
      <c r="G157" s="9">
        <v>12</v>
      </c>
      <c r="H157" s="7" t="s">
        <v>25</v>
      </c>
      <c r="I157" s="7" t="s">
        <v>26</v>
      </c>
      <c r="J157" t="s">
        <v>653</v>
      </c>
      <c r="K157">
        <f t="shared" si="2"/>
        <v>365</v>
      </c>
    </row>
    <row r="158" spans="1:11" x14ac:dyDescent="0.2">
      <c r="A158">
        <v>16817</v>
      </c>
      <c r="B158" t="s">
        <v>3651</v>
      </c>
      <c r="C158" s="3">
        <v>22230</v>
      </c>
      <c r="D158" t="s">
        <v>772</v>
      </c>
      <c r="E158" s="11">
        <v>40521</v>
      </c>
      <c r="F158" s="2">
        <v>0.64583333333333337</v>
      </c>
      <c r="G158" s="9">
        <v>12</v>
      </c>
      <c r="H158" s="7" t="s">
        <v>164</v>
      </c>
      <c r="I158" s="7" t="s">
        <v>165</v>
      </c>
      <c r="J158" t="s">
        <v>653</v>
      </c>
      <c r="K158">
        <f t="shared" si="2"/>
        <v>365</v>
      </c>
    </row>
    <row r="159" spans="1:11" x14ac:dyDescent="0.2">
      <c r="A159">
        <v>17700</v>
      </c>
      <c r="B159" t="s">
        <v>4047</v>
      </c>
      <c r="C159" s="3">
        <v>22910</v>
      </c>
      <c r="D159" t="s">
        <v>751</v>
      </c>
      <c r="E159" s="11">
        <v>40521</v>
      </c>
      <c r="F159" s="2">
        <v>0.6479166666666667</v>
      </c>
      <c r="G159" s="9">
        <v>1</v>
      </c>
      <c r="H159" s="7" t="s">
        <v>18</v>
      </c>
      <c r="I159" s="7" t="s">
        <v>18</v>
      </c>
      <c r="J159" t="s">
        <v>653</v>
      </c>
      <c r="K159">
        <f t="shared" si="2"/>
        <v>365</v>
      </c>
    </row>
    <row r="160" spans="1:11" x14ac:dyDescent="0.2">
      <c r="A160">
        <v>17700</v>
      </c>
      <c r="B160" t="s">
        <v>4047</v>
      </c>
      <c r="C160" s="3">
        <v>22784</v>
      </c>
      <c r="D160" t="s">
        <v>781</v>
      </c>
      <c r="E160" s="11">
        <v>40521</v>
      </c>
      <c r="F160" s="2">
        <v>0.6479166666666667</v>
      </c>
      <c r="G160" s="9">
        <v>1</v>
      </c>
      <c r="H160" s="7" t="s">
        <v>33</v>
      </c>
      <c r="I160" s="7" t="s">
        <v>33</v>
      </c>
      <c r="J160" t="s">
        <v>653</v>
      </c>
      <c r="K160">
        <f t="shared" si="2"/>
        <v>365</v>
      </c>
    </row>
    <row r="161" spans="1:11" x14ac:dyDescent="0.2">
      <c r="A161">
        <v>17700</v>
      </c>
      <c r="B161" t="s">
        <v>4047</v>
      </c>
      <c r="C161" s="3" t="s">
        <v>1175</v>
      </c>
      <c r="D161" t="s">
        <v>1176</v>
      </c>
      <c r="E161" s="11">
        <v>40521</v>
      </c>
      <c r="F161" s="2">
        <v>0.6479166666666667</v>
      </c>
      <c r="G161" s="9">
        <v>1</v>
      </c>
      <c r="H161" s="7" t="s">
        <v>36</v>
      </c>
      <c r="I161" s="7" t="s">
        <v>36</v>
      </c>
      <c r="J161" t="s">
        <v>653</v>
      </c>
      <c r="K161">
        <f t="shared" si="2"/>
        <v>365</v>
      </c>
    </row>
    <row r="162" spans="1:11" x14ac:dyDescent="0.2">
      <c r="A162">
        <v>17702</v>
      </c>
      <c r="B162" t="s">
        <v>4048</v>
      </c>
      <c r="C162" s="3">
        <v>21430</v>
      </c>
      <c r="D162" t="s">
        <v>728</v>
      </c>
      <c r="E162" s="11">
        <v>40521</v>
      </c>
      <c r="F162" s="2">
        <v>0.56944444444444442</v>
      </c>
      <c r="G162" s="9">
        <v>1</v>
      </c>
      <c r="H162" s="7" t="s">
        <v>75</v>
      </c>
      <c r="I162" s="7" t="s">
        <v>75</v>
      </c>
      <c r="J162" t="s">
        <v>653</v>
      </c>
      <c r="K162">
        <f t="shared" si="2"/>
        <v>365</v>
      </c>
    </row>
    <row r="163" spans="1:11" x14ac:dyDescent="0.2">
      <c r="A163">
        <v>17950</v>
      </c>
      <c r="B163" t="s">
        <v>4237</v>
      </c>
      <c r="C163" s="3">
        <v>21830</v>
      </c>
      <c r="D163" t="s">
        <v>670</v>
      </c>
      <c r="E163" s="11">
        <v>40521</v>
      </c>
      <c r="F163" s="2">
        <v>0.64166666666666672</v>
      </c>
      <c r="G163" s="9">
        <v>24</v>
      </c>
      <c r="H163" s="7" t="s">
        <v>95</v>
      </c>
      <c r="I163" s="7" t="s">
        <v>393</v>
      </c>
      <c r="J163" t="s">
        <v>653</v>
      </c>
      <c r="K163">
        <f t="shared" si="2"/>
        <v>365</v>
      </c>
    </row>
    <row r="164" spans="1:11" x14ac:dyDescent="0.2">
      <c r="A164">
        <v>18230</v>
      </c>
      <c r="B164" t="s">
        <v>4339</v>
      </c>
      <c r="C164" s="3">
        <v>21906</v>
      </c>
      <c r="D164" t="s">
        <v>1037</v>
      </c>
      <c r="E164" s="11">
        <v>40521</v>
      </c>
      <c r="F164" s="2">
        <v>0.61597222222222225</v>
      </c>
      <c r="G164" s="9">
        <v>1</v>
      </c>
      <c r="H164" s="7" t="s">
        <v>605</v>
      </c>
      <c r="I164" s="7" t="s">
        <v>605</v>
      </c>
      <c r="J164" t="s">
        <v>653</v>
      </c>
      <c r="K164">
        <f t="shared" si="2"/>
        <v>365</v>
      </c>
    </row>
    <row r="165" spans="1:11" x14ac:dyDescent="0.2">
      <c r="A165">
        <v>13448</v>
      </c>
      <c r="B165" t="s">
        <v>1323</v>
      </c>
      <c r="C165" s="3">
        <v>22867</v>
      </c>
      <c r="D165" t="s">
        <v>943</v>
      </c>
      <c r="E165" s="11">
        <v>40522</v>
      </c>
      <c r="F165" s="2">
        <v>0.60555555555555551</v>
      </c>
      <c r="G165" s="9">
        <v>12</v>
      </c>
      <c r="H165" s="7" t="s">
        <v>262</v>
      </c>
      <c r="I165" s="7" t="s">
        <v>369</v>
      </c>
      <c r="J165" t="s">
        <v>653</v>
      </c>
      <c r="K165">
        <f t="shared" si="2"/>
        <v>364</v>
      </c>
    </row>
    <row r="166" spans="1:11" x14ac:dyDescent="0.2">
      <c r="A166">
        <v>13798</v>
      </c>
      <c r="B166" t="s">
        <v>1604</v>
      </c>
      <c r="C166" s="3" t="s">
        <v>46</v>
      </c>
      <c r="D166" t="s">
        <v>47</v>
      </c>
      <c r="E166" s="11">
        <v>40522</v>
      </c>
      <c r="F166" s="2">
        <v>0.62569444444444444</v>
      </c>
      <c r="G166" s="9">
        <v>1</v>
      </c>
      <c r="H166" s="7" t="s">
        <v>25</v>
      </c>
      <c r="I166" s="7" t="s">
        <v>25</v>
      </c>
      <c r="J166" t="s">
        <v>653</v>
      </c>
      <c r="K166">
        <f t="shared" si="2"/>
        <v>364</v>
      </c>
    </row>
    <row r="167" spans="1:11" x14ac:dyDescent="0.2">
      <c r="A167">
        <v>13798</v>
      </c>
      <c r="B167" t="s">
        <v>1604</v>
      </c>
      <c r="C167" s="3">
        <v>82551</v>
      </c>
      <c r="D167" t="s">
        <v>1607</v>
      </c>
      <c r="E167" s="11">
        <v>40522</v>
      </c>
      <c r="F167" s="2">
        <v>0.62569444444444444</v>
      </c>
      <c r="G167" s="9">
        <v>1</v>
      </c>
      <c r="H167" s="7" t="s">
        <v>15</v>
      </c>
      <c r="I167" s="7" t="s">
        <v>15</v>
      </c>
      <c r="J167" t="s">
        <v>653</v>
      </c>
      <c r="K167">
        <f t="shared" si="2"/>
        <v>364</v>
      </c>
    </row>
    <row r="168" spans="1:11" x14ac:dyDescent="0.2">
      <c r="A168">
        <v>13798</v>
      </c>
      <c r="B168" t="s">
        <v>1604</v>
      </c>
      <c r="C168" s="3">
        <v>85150</v>
      </c>
      <c r="D168" t="s">
        <v>1611</v>
      </c>
      <c r="E168" s="11">
        <v>40522</v>
      </c>
      <c r="F168" s="2">
        <v>0.62569444444444444</v>
      </c>
      <c r="G168" s="9">
        <v>1</v>
      </c>
      <c r="H168" s="7" t="s">
        <v>262</v>
      </c>
      <c r="I168" s="7" t="s">
        <v>263</v>
      </c>
      <c r="J168" t="s">
        <v>653</v>
      </c>
      <c r="K168">
        <f t="shared" si="2"/>
        <v>364</v>
      </c>
    </row>
    <row r="169" spans="1:11" x14ac:dyDescent="0.2">
      <c r="A169">
        <v>13798</v>
      </c>
      <c r="B169" t="s">
        <v>1604</v>
      </c>
      <c r="C169" s="3" t="s">
        <v>925</v>
      </c>
      <c r="D169" t="s">
        <v>926</v>
      </c>
      <c r="E169" s="11">
        <v>40522</v>
      </c>
      <c r="F169" s="2">
        <v>0.62569444444444444</v>
      </c>
      <c r="G169" s="9">
        <v>1</v>
      </c>
      <c r="H169" s="7" t="s">
        <v>63</v>
      </c>
      <c r="I169" s="7" t="s">
        <v>63</v>
      </c>
      <c r="J169" t="s">
        <v>653</v>
      </c>
      <c r="K169">
        <f t="shared" si="2"/>
        <v>364</v>
      </c>
    </row>
    <row r="170" spans="1:11" x14ac:dyDescent="0.2">
      <c r="A170">
        <v>13798</v>
      </c>
      <c r="B170" t="s">
        <v>1604</v>
      </c>
      <c r="C170" s="3">
        <v>21175</v>
      </c>
      <c r="D170" t="s">
        <v>881</v>
      </c>
      <c r="E170" s="11">
        <v>40522</v>
      </c>
      <c r="F170" s="2">
        <v>0.62569444444444444</v>
      </c>
      <c r="G170" s="9">
        <v>1</v>
      </c>
      <c r="H170" s="7" t="s">
        <v>630</v>
      </c>
      <c r="I170" s="7" t="s">
        <v>630</v>
      </c>
      <c r="J170" t="s">
        <v>653</v>
      </c>
      <c r="K170">
        <f t="shared" si="2"/>
        <v>364</v>
      </c>
    </row>
    <row r="171" spans="1:11" x14ac:dyDescent="0.2">
      <c r="A171">
        <v>13798</v>
      </c>
      <c r="B171" t="s">
        <v>1604</v>
      </c>
      <c r="C171" s="3">
        <v>82581</v>
      </c>
      <c r="D171" t="s">
        <v>1613</v>
      </c>
      <c r="E171" s="11">
        <v>40522</v>
      </c>
      <c r="F171" s="2">
        <v>0.62569444444444444</v>
      </c>
      <c r="G171" s="9">
        <v>1</v>
      </c>
      <c r="H171" s="7" t="s">
        <v>95</v>
      </c>
      <c r="I171" s="7" t="s">
        <v>95</v>
      </c>
      <c r="J171" t="s">
        <v>653</v>
      </c>
      <c r="K171">
        <f t="shared" si="2"/>
        <v>364</v>
      </c>
    </row>
    <row r="172" spans="1:11" x14ac:dyDescent="0.2">
      <c r="A172">
        <v>13798</v>
      </c>
      <c r="B172" t="s">
        <v>1604</v>
      </c>
      <c r="C172" s="3">
        <v>22067</v>
      </c>
      <c r="D172" t="s">
        <v>1614</v>
      </c>
      <c r="E172" s="11">
        <v>40522</v>
      </c>
      <c r="F172" s="2">
        <v>0.62569444444444444</v>
      </c>
      <c r="G172" s="9">
        <v>1</v>
      </c>
      <c r="H172" s="7" t="s">
        <v>21</v>
      </c>
      <c r="I172" s="7" t="s">
        <v>21</v>
      </c>
      <c r="J172" t="s">
        <v>653</v>
      </c>
      <c r="K172">
        <f t="shared" si="2"/>
        <v>364</v>
      </c>
    </row>
    <row r="173" spans="1:11" x14ac:dyDescent="0.2">
      <c r="A173">
        <v>13798</v>
      </c>
      <c r="B173" t="s">
        <v>1604</v>
      </c>
      <c r="C173" s="3" t="s">
        <v>117</v>
      </c>
      <c r="D173" t="s">
        <v>118</v>
      </c>
      <c r="E173" s="11">
        <v>40522</v>
      </c>
      <c r="F173" s="2">
        <v>0.62569444444444444</v>
      </c>
      <c r="G173" s="9">
        <v>12</v>
      </c>
      <c r="H173" s="7" t="s">
        <v>25</v>
      </c>
      <c r="I173" s="7" t="s">
        <v>26</v>
      </c>
      <c r="J173" t="s">
        <v>653</v>
      </c>
      <c r="K173">
        <f t="shared" si="2"/>
        <v>364</v>
      </c>
    </row>
    <row r="174" spans="1:11" x14ac:dyDescent="0.2">
      <c r="A174">
        <v>15514</v>
      </c>
      <c r="B174" t="s">
        <v>2994</v>
      </c>
      <c r="C174" s="3">
        <v>22727</v>
      </c>
      <c r="D174" t="s">
        <v>76</v>
      </c>
      <c r="E174" s="11">
        <v>40522</v>
      </c>
      <c r="F174" s="2">
        <v>0.5854166666666667</v>
      </c>
      <c r="G174" s="9">
        <v>1</v>
      </c>
      <c r="H174" s="7" t="s">
        <v>75</v>
      </c>
      <c r="I174" s="7" t="s">
        <v>75</v>
      </c>
      <c r="J174" t="s">
        <v>653</v>
      </c>
      <c r="K174">
        <f t="shared" si="2"/>
        <v>364</v>
      </c>
    </row>
    <row r="175" spans="1:11" x14ac:dyDescent="0.2">
      <c r="A175">
        <v>15514</v>
      </c>
      <c r="B175" t="s">
        <v>2994</v>
      </c>
      <c r="C175" s="3">
        <v>21731</v>
      </c>
      <c r="D175" t="s">
        <v>380</v>
      </c>
      <c r="E175" s="11">
        <v>40522</v>
      </c>
      <c r="F175" s="2">
        <v>0.5854166666666667</v>
      </c>
      <c r="G175" s="9">
        <v>1</v>
      </c>
      <c r="H175" s="7" t="s">
        <v>25</v>
      </c>
      <c r="I175" s="7" t="s">
        <v>25</v>
      </c>
      <c r="J175" t="s">
        <v>653</v>
      </c>
      <c r="K175">
        <f t="shared" si="2"/>
        <v>364</v>
      </c>
    </row>
    <row r="176" spans="1:11" x14ac:dyDescent="0.2">
      <c r="A176">
        <v>15514</v>
      </c>
      <c r="B176" t="s">
        <v>2994</v>
      </c>
      <c r="C176" s="3">
        <v>84380</v>
      </c>
      <c r="D176" t="s">
        <v>1301</v>
      </c>
      <c r="E176" s="11">
        <v>40522</v>
      </c>
      <c r="F176" s="2">
        <v>0.5854166666666667</v>
      </c>
      <c r="G176" s="9">
        <v>1</v>
      </c>
      <c r="H176" s="7" t="s">
        <v>15</v>
      </c>
      <c r="I176" s="7" t="s">
        <v>15</v>
      </c>
      <c r="J176" t="s">
        <v>653</v>
      </c>
      <c r="K176">
        <f t="shared" si="2"/>
        <v>364</v>
      </c>
    </row>
    <row r="177" spans="1:11" x14ac:dyDescent="0.2">
      <c r="A177">
        <v>15514</v>
      </c>
      <c r="B177" t="s">
        <v>2994</v>
      </c>
      <c r="C177" s="3">
        <v>21644</v>
      </c>
      <c r="D177" t="s">
        <v>2995</v>
      </c>
      <c r="E177" s="11">
        <v>40522</v>
      </c>
      <c r="F177" s="2">
        <v>0.5854166666666667</v>
      </c>
      <c r="G177" s="9">
        <v>1</v>
      </c>
      <c r="H177" s="7" t="s">
        <v>15</v>
      </c>
      <c r="I177" s="7" t="s">
        <v>15</v>
      </c>
      <c r="J177" t="s">
        <v>653</v>
      </c>
      <c r="K177">
        <f t="shared" si="2"/>
        <v>364</v>
      </c>
    </row>
    <row r="178" spans="1:11" x14ac:dyDescent="0.2">
      <c r="A178">
        <v>15514</v>
      </c>
      <c r="B178" t="s">
        <v>2994</v>
      </c>
      <c r="C178" s="3">
        <v>22730</v>
      </c>
      <c r="D178" t="s">
        <v>1540</v>
      </c>
      <c r="E178" s="11">
        <v>40522</v>
      </c>
      <c r="F178" s="2">
        <v>0.5854166666666667</v>
      </c>
      <c r="G178" s="9">
        <v>1</v>
      </c>
      <c r="H178" s="7" t="s">
        <v>75</v>
      </c>
      <c r="I178" s="7" t="s">
        <v>75</v>
      </c>
      <c r="J178" t="s">
        <v>653</v>
      </c>
      <c r="K178">
        <f t="shared" si="2"/>
        <v>364</v>
      </c>
    </row>
    <row r="179" spans="1:11" x14ac:dyDescent="0.2">
      <c r="A179">
        <v>15514</v>
      </c>
      <c r="B179" t="s">
        <v>2994</v>
      </c>
      <c r="C179" s="3">
        <v>22730</v>
      </c>
      <c r="D179" t="s">
        <v>1540</v>
      </c>
      <c r="E179" s="11">
        <v>40522</v>
      </c>
      <c r="F179" s="2">
        <v>0.5854166666666667</v>
      </c>
      <c r="G179" s="9">
        <v>1</v>
      </c>
      <c r="H179" s="7" t="s">
        <v>75</v>
      </c>
      <c r="I179" s="7" t="s">
        <v>75</v>
      </c>
      <c r="J179" t="s">
        <v>653</v>
      </c>
      <c r="K179">
        <f t="shared" si="2"/>
        <v>364</v>
      </c>
    </row>
    <row r="180" spans="1:11" x14ac:dyDescent="0.2">
      <c r="A180">
        <v>15514</v>
      </c>
      <c r="B180" t="s">
        <v>2994</v>
      </c>
      <c r="C180" s="3">
        <v>22730</v>
      </c>
      <c r="D180" t="s">
        <v>1540</v>
      </c>
      <c r="E180" s="11">
        <v>40522</v>
      </c>
      <c r="F180" s="2">
        <v>0.5854166666666667</v>
      </c>
      <c r="G180" s="9">
        <v>1</v>
      </c>
      <c r="H180" s="7" t="s">
        <v>75</v>
      </c>
      <c r="I180" s="7" t="s">
        <v>75</v>
      </c>
      <c r="J180" t="s">
        <v>653</v>
      </c>
      <c r="K180">
        <f t="shared" si="2"/>
        <v>364</v>
      </c>
    </row>
    <row r="181" spans="1:11" x14ac:dyDescent="0.2">
      <c r="A181">
        <v>15514</v>
      </c>
      <c r="B181" t="s">
        <v>2994</v>
      </c>
      <c r="C181" s="3">
        <v>22729</v>
      </c>
      <c r="D181" t="s">
        <v>1053</v>
      </c>
      <c r="E181" s="11">
        <v>40522</v>
      </c>
      <c r="F181" s="2">
        <v>0.5854166666666667</v>
      </c>
      <c r="G181" s="9">
        <v>1</v>
      </c>
      <c r="H181" s="7" t="s">
        <v>75</v>
      </c>
      <c r="I181" s="7" t="s">
        <v>75</v>
      </c>
      <c r="J181" t="s">
        <v>653</v>
      </c>
      <c r="K181">
        <f t="shared" si="2"/>
        <v>364</v>
      </c>
    </row>
    <row r="182" spans="1:11" x14ac:dyDescent="0.2">
      <c r="A182">
        <v>15514</v>
      </c>
      <c r="B182" t="s">
        <v>2994</v>
      </c>
      <c r="C182" s="3">
        <v>22728</v>
      </c>
      <c r="D182" t="s">
        <v>1043</v>
      </c>
      <c r="E182" s="11">
        <v>40522</v>
      </c>
      <c r="F182" s="2">
        <v>0.5854166666666667</v>
      </c>
      <c r="G182" s="9">
        <v>1</v>
      </c>
      <c r="H182" s="7" t="s">
        <v>75</v>
      </c>
      <c r="I182" s="7" t="s">
        <v>75</v>
      </c>
      <c r="J182" t="s">
        <v>653</v>
      </c>
      <c r="K182">
        <f t="shared" si="2"/>
        <v>364</v>
      </c>
    </row>
    <row r="183" spans="1:11" x14ac:dyDescent="0.2">
      <c r="A183">
        <v>15514</v>
      </c>
      <c r="B183" t="s">
        <v>2994</v>
      </c>
      <c r="C183" s="3">
        <v>22727</v>
      </c>
      <c r="D183" t="s">
        <v>76</v>
      </c>
      <c r="E183" s="11">
        <v>40522</v>
      </c>
      <c r="F183" s="2">
        <v>0.5854166666666667</v>
      </c>
      <c r="G183" s="9">
        <v>1</v>
      </c>
      <c r="H183" s="7" t="s">
        <v>75</v>
      </c>
      <c r="I183" s="7" t="s">
        <v>75</v>
      </c>
      <c r="J183" t="s">
        <v>653</v>
      </c>
      <c r="K183">
        <f t="shared" si="2"/>
        <v>364</v>
      </c>
    </row>
    <row r="184" spans="1:11" x14ac:dyDescent="0.2">
      <c r="A184">
        <v>15514</v>
      </c>
      <c r="B184" t="s">
        <v>2994</v>
      </c>
      <c r="C184" s="3">
        <v>22086</v>
      </c>
      <c r="D184" t="s">
        <v>2250</v>
      </c>
      <c r="E184" s="11">
        <v>40522</v>
      </c>
      <c r="F184" s="2">
        <v>0.5854166666666667</v>
      </c>
      <c r="G184" s="9">
        <v>1</v>
      </c>
      <c r="H184" s="7" t="s">
        <v>18</v>
      </c>
      <c r="I184" s="7" t="s">
        <v>18</v>
      </c>
      <c r="J184" t="s">
        <v>653</v>
      </c>
      <c r="K184">
        <f t="shared" si="2"/>
        <v>364</v>
      </c>
    </row>
    <row r="185" spans="1:11" x14ac:dyDescent="0.2">
      <c r="A185">
        <v>15514</v>
      </c>
      <c r="B185" t="s">
        <v>2994</v>
      </c>
      <c r="C185" s="3">
        <v>22726</v>
      </c>
      <c r="D185" t="s">
        <v>564</v>
      </c>
      <c r="E185" s="11">
        <v>40522</v>
      </c>
      <c r="F185" s="2">
        <v>0.5854166666666667</v>
      </c>
      <c r="G185" s="9">
        <v>1</v>
      </c>
      <c r="H185" s="7" t="s">
        <v>75</v>
      </c>
      <c r="I185" s="7" t="s">
        <v>75</v>
      </c>
      <c r="J185" t="s">
        <v>653</v>
      </c>
      <c r="K185">
        <f t="shared" si="2"/>
        <v>364</v>
      </c>
    </row>
    <row r="186" spans="1:11" x14ac:dyDescent="0.2">
      <c r="A186">
        <v>15514</v>
      </c>
      <c r="B186" t="s">
        <v>2994</v>
      </c>
      <c r="C186" s="3">
        <v>22726</v>
      </c>
      <c r="D186" t="s">
        <v>564</v>
      </c>
      <c r="E186" s="11">
        <v>40522</v>
      </c>
      <c r="F186" s="2">
        <v>0.5854166666666667</v>
      </c>
      <c r="G186" s="9">
        <v>1</v>
      </c>
      <c r="H186" s="7" t="s">
        <v>75</v>
      </c>
      <c r="I186" s="7" t="s">
        <v>75</v>
      </c>
      <c r="J186" t="s">
        <v>653</v>
      </c>
      <c r="K186">
        <f t="shared" si="2"/>
        <v>364</v>
      </c>
    </row>
    <row r="187" spans="1:11" x14ac:dyDescent="0.2">
      <c r="A187">
        <v>15514</v>
      </c>
      <c r="B187" t="s">
        <v>2994</v>
      </c>
      <c r="C187" s="3">
        <v>22725</v>
      </c>
      <c r="D187" t="s">
        <v>74</v>
      </c>
      <c r="E187" s="11">
        <v>40522</v>
      </c>
      <c r="F187" s="2">
        <v>0.5854166666666667</v>
      </c>
      <c r="G187" s="9">
        <v>1</v>
      </c>
      <c r="H187" s="7" t="s">
        <v>75</v>
      </c>
      <c r="I187" s="7" t="s">
        <v>75</v>
      </c>
      <c r="J187" t="s">
        <v>653</v>
      </c>
      <c r="K187">
        <f t="shared" si="2"/>
        <v>364</v>
      </c>
    </row>
    <row r="188" spans="1:11" x14ac:dyDescent="0.2">
      <c r="A188">
        <v>15514</v>
      </c>
      <c r="B188" t="s">
        <v>2994</v>
      </c>
      <c r="C188" s="3">
        <v>22725</v>
      </c>
      <c r="D188" t="s">
        <v>74</v>
      </c>
      <c r="E188" s="11">
        <v>40522</v>
      </c>
      <c r="F188" s="2">
        <v>0.5854166666666667</v>
      </c>
      <c r="G188" s="9">
        <v>1</v>
      </c>
      <c r="H188" s="7" t="s">
        <v>75</v>
      </c>
      <c r="I188" s="7" t="s">
        <v>75</v>
      </c>
      <c r="J188" t="s">
        <v>653</v>
      </c>
      <c r="K188">
        <f t="shared" si="2"/>
        <v>364</v>
      </c>
    </row>
    <row r="189" spans="1:11" x14ac:dyDescent="0.2">
      <c r="A189">
        <v>15514</v>
      </c>
      <c r="B189" t="s">
        <v>2994</v>
      </c>
      <c r="C189" s="3">
        <v>22725</v>
      </c>
      <c r="D189" t="s">
        <v>74</v>
      </c>
      <c r="E189" s="11">
        <v>40522</v>
      </c>
      <c r="F189" s="2">
        <v>0.5854166666666667</v>
      </c>
      <c r="G189" s="9">
        <v>1</v>
      </c>
      <c r="H189" s="7" t="s">
        <v>75</v>
      </c>
      <c r="I189" s="7" t="s">
        <v>75</v>
      </c>
      <c r="J189" t="s">
        <v>653</v>
      </c>
      <c r="K189">
        <f t="shared" si="2"/>
        <v>364</v>
      </c>
    </row>
    <row r="190" spans="1:11" x14ac:dyDescent="0.2">
      <c r="A190">
        <v>15514</v>
      </c>
      <c r="B190" t="s">
        <v>2994</v>
      </c>
      <c r="C190" s="3">
        <v>21647</v>
      </c>
      <c r="D190" t="s">
        <v>2996</v>
      </c>
      <c r="E190" s="11">
        <v>40522</v>
      </c>
      <c r="F190" s="2">
        <v>0.5854166666666667</v>
      </c>
      <c r="G190" s="9">
        <v>1</v>
      </c>
      <c r="H190" s="7" t="s">
        <v>262</v>
      </c>
      <c r="I190" s="7" t="s">
        <v>263</v>
      </c>
      <c r="J190" t="s">
        <v>653</v>
      </c>
      <c r="K190">
        <f t="shared" si="2"/>
        <v>364</v>
      </c>
    </row>
    <row r="191" spans="1:11" x14ac:dyDescent="0.2">
      <c r="A191">
        <v>15514</v>
      </c>
      <c r="B191" t="s">
        <v>2994</v>
      </c>
      <c r="C191" s="3">
        <v>22586</v>
      </c>
      <c r="D191" t="s">
        <v>2997</v>
      </c>
      <c r="E191" s="11">
        <v>40522</v>
      </c>
      <c r="F191" s="2">
        <v>0.5854166666666667</v>
      </c>
      <c r="G191" s="9">
        <v>1</v>
      </c>
      <c r="H191" s="7" t="s">
        <v>164</v>
      </c>
      <c r="I191" s="7" t="s">
        <v>164</v>
      </c>
      <c r="J191" t="s">
        <v>653</v>
      </c>
      <c r="K191">
        <f t="shared" si="2"/>
        <v>364</v>
      </c>
    </row>
    <row r="192" spans="1:11" x14ac:dyDescent="0.2">
      <c r="A192">
        <v>15514</v>
      </c>
      <c r="B192" t="s">
        <v>2994</v>
      </c>
      <c r="C192" s="3">
        <v>22131</v>
      </c>
      <c r="D192" t="s">
        <v>2998</v>
      </c>
      <c r="E192" s="11">
        <v>40522</v>
      </c>
      <c r="F192" s="2">
        <v>0.5854166666666667</v>
      </c>
      <c r="G192" s="9">
        <v>1</v>
      </c>
      <c r="H192" s="7" t="s">
        <v>36</v>
      </c>
      <c r="I192" s="7" t="s">
        <v>36</v>
      </c>
      <c r="J192" t="s">
        <v>653</v>
      </c>
      <c r="K192">
        <f t="shared" si="2"/>
        <v>364</v>
      </c>
    </row>
    <row r="193" spans="1:11" x14ac:dyDescent="0.2">
      <c r="A193">
        <v>15514</v>
      </c>
      <c r="B193" t="s">
        <v>2994</v>
      </c>
      <c r="C193" s="3">
        <v>21056</v>
      </c>
      <c r="D193" t="s">
        <v>2315</v>
      </c>
      <c r="E193" s="11">
        <v>40522</v>
      </c>
      <c r="F193" s="2">
        <v>0.5854166666666667</v>
      </c>
      <c r="G193" s="9">
        <v>1</v>
      </c>
      <c r="H193" s="7" t="s">
        <v>688</v>
      </c>
      <c r="I193" s="7" t="s">
        <v>688</v>
      </c>
      <c r="J193" t="s">
        <v>653</v>
      </c>
      <c r="K193">
        <f t="shared" si="2"/>
        <v>364</v>
      </c>
    </row>
    <row r="194" spans="1:11" x14ac:dyDescent="0.2">
      <c r="A194">
        <v>15514</v>
      </c>
      <c r="B194" t="s">
        <v>2994</v>
      </c>
      <c r="C194" s="3" t="s">
        <v>2999</v>
      </c>
      <c r="D194" t="s">
        <v>3000</v>
      </c>
      <c r="E194" s="11">
        <v>40522</v>
      </c>
      <c r="F194" s="2">
        <v>0.5854166666666667</v>
      </c>
      <c r="G194" s="9">
        <v>1</v>
      </c>
      <c r="H194" s="7" t="s">
        <v>95</v>
      </c>
      <c r="I194" s="7" t="s">
        <v>95</v>
      </c>
      <c r="J194" t="s">
        <v>653</v>
      </c>
      <c r="K194">
        <f t="shared" si="2"/>
        <v>364</v>
      </c>
    </row>
    <row r="195" spans="1:11" x14ac:dyDescent="0.2">
      <c r="A195">
        <v>15514</v>
      </c>
      <c r="B195" t="s">
        <v>2994</v>
      </c>
      <c r="C195" s="3">
        <v>22988</v>
      </c>
      <c r="D195" t="s">
        <v>792</v>
      </c>
      <c r="E195" s="11">
        <v>40522</v>
      </c>
      <c r="F195" s="2">
        <v>0.5854166666666667</v>
      </c>
      <c r="G195" s="9">
        <v>12</v>
      </c>
      <c r="H195" s="7" t="s">
        <v>15</v>
      </c>
      <c r="I195" s="7" t="s">
        <v>16</v>
      </c>
      <c r="J195" t="s">
        <v>653</v>
      </c>
      <c r="K195">
        <f t="shared" ref="K195:K258" si="3">$L$2-$E195</f>
        <v>364</v>
      </c>
    </row>
    <row r="196" spans="1:11" x14ac:dyDescent="0.2">
      <c r="A196">
        <v>15514</v>
      </c>
      <c r="B196" t="s">
        <v>2994</v>
      </c>
      <c r="C196" s="3">
        <v>22243</v>
      </c>
      <c r="D196" t="s">
        <v>2118</v>
      </c>
      <c r="E196" s="11">
        <v>40522</v>
      </c>
      <c r="F196" s="2">
        <v>0.5854166666666667</v>
      </c>
      <c r="G196" s="9">
        <v>6</v>
      </c>
      <c r="H196" s="7" t="s">
        <v>25</v>
      </c>
      <c r="I196" s="7" t="s">
        <v>157</v>
      </c>
      <c r="J196" t="s">
        <v>653</v>
      </c>
      <c r="K196">
        <f t="shared" si="3"/>
        <v>364</v>
      </c>
    </row>
    <row r="197" spans="1:11" x14ac:dyDescent="0.2">
      <c r="A197">
        <v>15514</v>
      </c>
      <c r="B197" t="s">
        <v>2994</v>
      </c>
      <c r="C197" s="3">
        <v>22976</v>
      </c>
      <c r="D197" t="s">
        <v>580</v>
      </c>
      <c r="E197" s="11">
        <v>40522</v>
      </c>
      <c r="F197" s="2">
        <v>0.5854166666666667</v>
      </c>
      <c r="G197" s="9">
        <v>12</v>
      </c>
      <c r="H197" s="7" t="s">
        <v>15</v>
      </c>
      <c r="I197" s="7" t="s">
        <v>16</v>
      </c>
      <c r="J197" t="s">
        <v>653</v>
      </c>
      <c r="K197">
        <f t="shared" si="3"/>
        <v>364</v>
      </c>
    </row>
    <row r="198" spans="1:11" x14ac:dyDescent="0.2">
      <c r="A198">
        <v>15514</v>
      </c>
      <c r="B198" t="s">
        <v>2994</v>
      </c>
      <c r="C198" s="3">
        <v>22976</v>
      </c>
      <c r="D198" t="s">
        <v>580</v>
      </c>
      <c r="E198" s="11">
        <v>40522</v>
      </c>
      <c r="F198" s="2">
        <v>0.5854166666666667</v>
      </c>
      <c r="G198" s="9">
        <v>12</v>
      </c>
      <c r="H198" s="7" t="s">
        <v>15</v>
      </c>
      <c r="I198" s="7" t="s">
        <v>16</v>
      </c>
      <c r="J198" t="s">
        <v>653</v>
      </c>
      <c r="K198">
        <f t="shared" si="3"/>
        <v>364</v>
      </c>
    </row>
    <row r="199" spans="1:11" x14ac:dyDescent="0.2">
      <c r="A199">
        <v>15514</v>
      </c>
      <c r="B199" t="s">
        <v>2994</v>
      </c>
      <c r="C199" s="3">
        <v>21889</v>
      </c>
      <c r="D199" t="s">
        <v>3001</v>
      </c>
      <c r="E199" s="11">
        <v>40522</v>
      </c>
      <c r="F199" s="2">
        <v>0.5854166666666667</v>
      </c>
      <c r="G199" s="9">
        <v>24</v>
      </c>
      <c r="H199" s="7" t="s">
        <v>15</v>
      </c>
      <c r="I199" s="7" t="s">
        <v>347</v>
      </c>
      <c r="J199" t="s">
        <v>653</v>
      </c>
      <c r="K199">
        <f t="shared" si="3"/>
        <v>364</v>
      </c>
    </row>
    <row r="200" spans="1:11" x14ac:dyDescent="0.2">
      <c r="A200">
        <v>15514</v>
      </c>
      <c r="B200" t="s">
        <v>2994</v>
      </c>
      <c r="C200" s="3">
        <v>22943</v>
      </c>
      <c r="D200" t="s">
        <v>1251</v>
      </c>
      <c r="E200" s="11">
        <v>40522</v>
      </c>
      <c r="F200" s="2">
        <v>0.5854166666666667</v>
      </c>
      <c r="G200" s="9">
        <v>6</v>
      </c>
      <c r="H200" s="7" t="s">
        <v>33</v>
      </c>
      <c r="I200" s="7" t="s">
        <v>398</v>
      </c>
      <c r="J200" t="s">
        <v>653</v>
      </c>
      <c r="K200">
        <f t="shared" si="3"/>
        <v>364</v>
      </c>
    </row>
    <row r="201" spans="1:11" x14ac:dyDescent="0.2">
      <c r="A201">
        <v>15514</v>
      </c>
      <c r="B201" t="s">
        <v>2994</v>
      </c>
      <c r="C201" s="3">
        <v>22976</v>
      </c>
      <c r="D201" t="s">
        <v>580</v>
      </c>
      <c r="E201" s="11">
        <v>40522</v>
      </c>
      <c r="F201" s="2">
        <v>0.5854166666666667</v>
      </c>
      <c r="G201" s="9">
        <v>12</v>
      </c>
      <c r="H201" s="7" t="s">
        <v>15</v>
      </c>
      <c r="I201" s="7" t="s">
        <v>16</v>
      </c>
      <c r="J201" t="s">
        <v>653</v>
      </c>
      <c r="K201">
        <f t="shared" si="3"/>
        <v>364</v>
      </c>
    </row>
    <row r="202" spans="1:11" x14ac:dyDescent="0.2">
      <c r="A202">
        <v>15224</v>
      </c>
      <c r="B202" t="s">
        <v>2813</v>
      </c>
      <c r="C202" s="3">
        <v>22055</v>
      </c>
      <c r="D202" t="s">
        <v>2814</v>
      </c>
      <c r="E202" s="11">
        <v>40524</v>
      </c>
      <c r="F202" s="2">
        <v>0.47430555555555554</v>
      </c>
      <c r="G202" s="9">
        <v>1</v>
      </c>
      <c r="H202" s="7" t="s">
        <v>25</v>
      </c>
      <c r="I202" s="7" t="s">
        <v>25</v>
      </c>
      <c r="J202" t="s">
        <v>653</v>
      </c>
      <c r="K202">
        <f t="shared" si="3"/>
        <v>362</v>
      </c>
    </row>
    <row r="203" spans="1:11" x14ac:dyDescent="0.2">
      <c r="A203">
        <v>15224</v>
      </c>
      <c r="B203" t="s">
        <v>2813</v>
      </c>
      <c r="C203" s="3">
        <v>37449</v>
      </c>
      <c r="D203" t="s">
        <v>195</v>
      </c>
      <c r="E203" s="11">
        <v>40524</v>
      </c>
      <c r="F203" s="2">
        <v>0.47430555555555554</v>
      </c>
      <c r="G203" s="9">
        <v>1</v>
      </c>
      <c r="H203" s="7" t="s">
        <v>59</v>
      </c>
      <c r="I203" s="7" t="s">
        <v>59</v>
      </c>
      <c r="J203" t="s">
        <v>653</v>
      </c>
      <c r="K203">
        <f t="shared" si="3"/>
        <v>362</v>
      </c>
    </row>
    <row r="204" spans="1:11" x14ac:dyDescent="0.2">
      <c r="A204">
        <v>16393</v>
      </c>
      <c r="B204" t="s">
        <v>3438</v>
      </c>
      <c r="C204" s="3">
        <v>20728</v>
      </c>
      <c r="D204" t="s">
        <v>1727</v>
      </c>
      <c r="E204" s="11">
        <v>40524</v>
      </c>
      <c r="F204" s="2">
        <v>0.47291666666666665</v>
      </c>
      <c r="G204" s="9">
        <v>1</v>
      </c>
      <c r="H204" s="7" t="s">
        <v>25</v>
      </c>
      <c r="I204" s="7" t="s">
        <v>25</v>
      </c>
      <c r="J204" t="s">
        <v>653</v>
      </c>
      <c r="K204">
        <f t="shared" si="3"/>
        <v>362</v>
      </c>
    </row>
    <row r="205" spans="1:11" x14ac:dyDescent="0.2">
      <c r="A205">
        <v>16393</v>
      </c>
      <c r="B205" t="s">
        <v>3438</v>
      </c>
      <c r="C205" s="3">
        <v>22892</v>
      </c>
      <c r="D205" t="s">
        <v>855</v>
      </c>
      <c r="E205" s="11">
        <v>40524</v>
      </c>
      <c r="F205" s="2">
        <v>0.47291666666666665</v>
      </c>
      <c r="G205" s="9">
        <v>12</v>
      </c>
      <c r="H205" s="7" t="s">
        <v>15</v>
      </c>
      <c r="I205" s="7" t="s">
        <v>16</v>
      </c>
      <c r="J205" t="s">
        <v>653</v>
      </c>
      <c r="K205">
        <f t="shared" si="3"/>
        <v>362</v>
      </c>
    </row>
    <row r="206" spans="1:11" x14ac:dyDescent="0.2">
      <c r="A206">
        <v>16779</v>
      </c>
      <c r="B206" t="s">
        <v>3634</v>
      </c>
      <c r="C206" s="3">
        <v>20985</v>
      </c>
      <c r="D206" t="s">
        <v>2375</v>
      </c>
      <c r="E206" s="11">
        <v>40524</v>
      </c>
      <c r="F206" s="2">
        <v>0.46736111111111112</v>
      </c>
      <c r="G206" s="9">
        <v>12</v>
      </c>
      <c r="H206" s="7" t="s">
        <v>15</v>
      </c>
      <c r="I206" s="7" t="s">
        <v>16</v>
      </c>
      <c r="J206" t="s">
        <v>653</v>
      </c>
      <c r="K206">
        <f t="shared" si="3"/>
        <v>362</v>
      </c>
    </row>
    <row r="207" spans="1:11" x14ac:dyDescent="0.2">
      <c r="A207">
        <v>16923</v>
      </c>
      <c r="B207" t="s">
        <v>3691</v>
      </c>
      <c r="C207" s="3">
        <v>84949</v>
      </c>
      <c r="D207" t="s">
        <v>800</v>
      </c>
      <c r="E207" s="11">
        <v>40524</v>
      </c>
      <c r="F207" s="2">
        <v>0.46666666666666662</v>
      </c>
      <c r="G207" s="9">
        <v>1</v>
      </c>
      <c r="H207" s="7" t="s">
        <v>25</v>
      </c>
      <c r="I207" s="7" t="s">
        <v>25</v>
      </c>
      <c r="J207" t="s">
        <v>653</v>
      </c>
      <c r="K207">
        <f t="shared" si="3"/>
        <v>362</v>
      </c>
    </row>
    <row r="208" spans="1:11" x14ac:dyDescent="0.2">
      <c r="A208">
        <v>17085</v>
      </c>
      <c r="B208" t="s">
        <v>3757</v>
      </c>
      <c r="C208" s="3">
        <v>37449</v>
      </c>
      <c r="D208" t="s">
        <v>195</v>
      </c>
      <c r="E208" s="11">
        <v>40524</v>
      </c>
      <c r="F208" s="2">
        <v>0.52152777777777781</v>
      </c>
      <c r="G208" s="9">
        <v>1</v>
      </c>
      <c r="H208" s="7" t="s">
        <v>59</v>
      </c>
      <c r="I208" s="7" t="s">
        <v>59</v>
      </c>
      <c r="J208" t="s">
        <v>653</v>
      </c>
      <c r="K208">
        <f t="shared" si="3"/>
        <v>362</v>
      </c>
    </row>
    <row r="209" spans="1:11" x14ac:dyDescent="0.2">
      <c r="A209">
        <v>17085</v>
      </c>
      <c r="B209" t="s">
        <v>3757</v>
      </c>
      <c r="C209" s="3">
        <v>22055</v>
      </c>
      <c r="D209" t="s">
        <v>2814</v>
      </c>
      <c r="E209" s="11">
        <v>40524</v>
      </c>
      <c r="F209" s="2">
        <v>0.52152777777777781</v>
      </c>
      <c r="G209" s="9">
        <v>1</v>
      </c>
      <c r="H209" s="7" t="s">
        <v>25</v>
      </c>
      <c r="I209" s="7" t="s">
        <v>25</v>
      </c>
      <c r="J209" t="s">
        <v>653</v>
      </c>
      <c r="K209">
        <f t="shared" si="3"/>
        <v>362</v>
      </c>
    </row>
    <row r="210" spans="1:11" x14ac:dyDescent="0.2">
      <c r="A210">
        <v>17126</v>
      </c>
      <c r="B210" t="s">
        <v>3772</v>
      </c>
      <c r="C210" s="3">
        <v>22220</v>
      </c>
      <c r="D210" t="s">
        <v>349</v>
      </c>
      <c r="E210" s="11">
        <v>40524</v>
      </c>
      <c r="F210" s="2">
        <v>0.47152777777777777</v>
      </c>
      <c r="G210" s="9">
        <v>1</v>
      </c>
      <c r="H210" s="7" t="s">
        <v>59</v>
      </c>
      <c r="I210" s="7" t="s">
        <v>59</v>
      </c>
      <c r="J210" t="s">
        <v>653</v>
      </c>
      <c r="K210">
        <f t="shared" si="3"/>
        <v>362</v>
      </c>
    </row>
    <row r="211" spans="1:11" x14ac:dyDescent="0.2">
      <c r="A211">
        <v>12476</v>
      </c>
      <c r="B211" t="s">
        <v>291</v>
      </c>
      <c r="C211" s="3">
        <v>22636</v>
      </c>
      <c r="D211" t="s">
        <v>188</v>
      </c>
      <c r="E211" s="11">
        <v>40525</v>
      </c>
      <c r="F211" s="2">
        <v>0.60902777777777783</v>
      </c>
      <c r="G211" s="9">
        <v>1</v>
      </c>
      <c r="H211" s="7" t="s">
        <v>85</v>
      </c>
      <c r="I211" s="7" t="s">
        <v>86</v>
      </c>
      <c r="J211" t="s">
        <v>208</v>
      </c>
      <c r="K211">
        <f t="shared" si="3"/>
        <v>361</v>
      </c>
    </row>
    <row r="212" spans="1:11" x14ac:dyDescent="0.2">
      <c r="A212">
        <v>12476</v>
      </c>
      <c r="B212" t="s">
        <v>291</v>
      </c>
      <c r="C212" s="3">
        <v>21658</v>
      </c>
      <c r="D212" t="s">
        <v>292</v>
      </c>
      <c r="E212" s="11">
        <v>40525</v>
      </c>
      <c r="F212" s="2">
        <v>0.60902777777777783</v>
      </c>
      <c r="G212" s="9">
        <v>1</v>
      </c>
      <c r="H212" s="7" t="s">
        <v>293</v>
      </c>
      <c r="I212" s="7" t="s">
        <v>293</v>
      </c>
      <c r="J212" t="s">
        <v>208</v>
      </c>
      <c r="K212">
        <f t="shared" si="3"/>
        <v>361</v>
      </c>
    </row>
    <row r="213" spans="1:11" x14ac:dyDescent="0.2">
      <c r="A213">
        <v>12476</v>
      </c>
      <c r="B213" t="s">
        <v>294</v>
      </c>
      <c r="C213" s="3">
        <v>22636</v>
      </c>
      <c r="D213" t="s">
        <v>188</v>
      </c>
      <c r="E213" s="11">
        <v>40525</v>
      </c>
      <c r="F213" s="2">
        <v>0.60972222222222217</v>
      </c>
      <c r="G213" s="9">
        <v>1</v>
      </c>
      <c r="H213" s="7" t="s">
        <v>85</v>
      </c>
      <c r="I213" s="7" t="s">
        <v>86</v>
      </c>
      <c r="J213" t="s">
        <v>208</v>
      </c>
      <c r="K213">
        <f t="shared" si="3"/>
        <v>361</v>
      </c>
    </row>
    <row r="214" spans="1:11" x14ac:dyDescent="0.2">
      <c r="A214">
        <v>12476</v>
      </c>
      <c r="B214" t="s">
        <v>294</v>
      </c>
      <c r="C214" s="3">
        <v>21658</v>
      </c>
      <c r="D214" t="s">
        <v>292</v>
      </c>
      <c r="E214" s="11">
        <v>40525</v>
      </c>
      <c r="F214" s="2">
        <v>0.60972222222222217</v>
      </c>
      <c r="G214" s="9">
        <v>1</v>
      </c>
      <c r="H214" s="7" t="s">
        <v>293</v>
      </c>
      <c r="I214" s="7" t="s">
        <v>293</v>
      </c>
      <c r="J214" t="s">
        <v>208</v>
      </c>
      <c r="K214">
        <f t="shared" si="3"/>
        <v>361</v>
      </c>
    </row>
    <row r="215" spans="1:11" x14ac:dyDescent="0.2">
      <c r="A215">
        <v>14085</v>
      </c>
      <c r="B215" t="s">
        <v>1760</v>
      </c>
      <c r="C215" s="3">
        <v>22423</v>
      </c>
      <c r="D215" t="s">
        <v>231</v>
      </c>
      <c r="E215" s="11">
        <v>40525</v>
      </c>
      <c r="F215" s="2">
        <v>0.56111111111111112</v>
      </c>
      <c r="G215" s="9">
        <v>1</v>
      </c>
      <c r="H215" s="7" t="s">
        <v>254</v>
      </c>
      <c r="I215" s="7" t="s">
        <v>254</v>
      </c>
      <c r="J215" t="s">
        <v>653</v>
      </c>
      <c r="K215">
        <f t="shared" si="3"/>
        <v>361</v>
      </c>
    </row>
    <row r="216" spans="1:11" x14ac:dyDescent="0.2">
      <c r="A216">
        <v>15311</v>
      </c>
      <c r="B216" t="s">
        <v>2882</v>
      </c>
      <c r="C216" s="3">
        <v>22646</v>
      </c>
      <c r="D216" t="s">
        <v>2883</v>
      </c>
      <c r="E216" s="11">
        <v>40525</v>
      </c>
      <c r="F216" s="2">
        <v>0.62847222222222221</v>
      </c>
      <c r="G216" s="9">
        <v>1</v>
      </c>
      <c r="H216" s="7" t="s">
        <v>15</v>
      </c>
      <c r="I216" s="7" t="s">
        <v>15</v>
      </c>
      <c r="J216" t="s">
        <v>653</v>
      </c>
      <c r="K216">
        <f t="shared" si="3"/>
        <v>361</v>
      </c>
    </row>
    <row r="217" spans="1:11" x14ac:dyDescent="0.2">
      <c r="A217">
        <v>15311</v>
      </c>
      <c r="B217" t="s">
        <v>2882</v>
      </c>
      <c r="C217" s="3">
        <v>22778</v>
      </c>
      <c r="D217" t="s">
        <v>435</v>
      </c>
      <c r="E217" s="11">
        <v>40525</v>
      </c>
      <c r="F217" s="2">
        <v>0.62847222222222221</v>
      </c>
      <c r="G217" s="9">
        <v>1</v>
      </c>
      <c r="H217" s="7" t="s">
        <v>293</v>
      </c>
      <c r="I217" s="7" t="s">
        <v>293</v>
      </c>
      <c r="J217" t="s">
        <v>653</v>
      </c>
      <c r="K217">
        <f t="shared" si="3"/>
        <v>361</v>
      </c>
    </row>
    <row r="218" spans="1:11" x14ac:dyDescent="0.2">
      <c r="A218">
        <v>15311</v>
      </c>
      <c r="B218" t="s">
        <v>2882</v>
      </c>
      <c r="C218" s="3">
        <v>21258</v>
      </c>
      <c r="D218" t="s">
        <v>624</v>
      </c>
      <c r="E218" s="11">
        <v>40525</v>
      </c>
      <c r="F218" s="2">
        <v>0.62847222222222221</v>
      </c>
      <c r="G218" s="9">
        <v>1</v>
      </c>
      <c r="H218" s="7" t="s">
        <v>106</v>
      </c>
      <c r="I218" s="7" t="s">
        <v>106</v>
      </c>
      <c r="J218" t="s">
        <v>653</v>
      </c>
      <c r="K218">
        <f t="shared" si="3"/>
        <v>361</v>
      </c>
    </row>
    <row r="219" spans="1:11" x14ac:dyDescent="0.2">
      <c r="A219">
        <v>15808</v>
      </c>
      <c r="B219" t="s">
        <v>3189</v>
      </c>
      <c r="C219" s="3">
        <v>22467</v>
      </c>
      <c r="D219" t="s">
        <v>249</v>
      </c>
      <c r="E219" s="11">
        <v>40525</v>
      </c>
      <c r="F219" s="2">
        <v>0.62222222222222223</v>
      </c>
      <c r="G219" s="9">
        <v>1</v>
      </c>
      <c r="H219" s="7" t="s">
        <v>63</v>
      </c>
      <c r="I219" s="7" t="s">
        <v>63</v>
      </c>
      <c r="J219" t="s">
        <v>653</v>
      </c>
      <c r="K219">
        <f t="shared" si="3"/>
        <v>361</v>
      </c>
    </row>
    <row r="220" spans="1:11" x14ac:dyDescent="0.2">
      <c r="A220">
        <v>15808</v>
      </c>
      <c r="B220" t="s">
        <v>3189</v>
      </c>
      <c r="C220" s="3">
        <v>22781</v>
      </c>
      <c r="D220" t="s">
        <v>311</v>
      </c>
      <c r="E220" s="11">
        <v>40525</v>
      </c>
      <c r="F220" s="2">
        <v>0.62222222222222223</v>
      </c>
      <c r="G220" s="9">
        <v>1</v>
      </c>
      <c r="H220" s="7" t="s">
        <v>189</v>
      </c>
      <c r="I220" s="7" t="s">
        <v>189</v>
      </c>
      <c r="J220" t="s">
        <v>653</v>
      </c>
      <c r="K220">
        <f t="shared" si="3"/>
        <v>361</v>
      </c>
    </row>
    <row r="221" spans="1:11" x14ac:dyDescent="0.2">
      <c r="A221">
        <v>17231</v>
      </c>
      <c r="B221" t="s">
        <v>3812</v>
      </c>
      <c r="C221" s="3">
        <v>21452</v>
      </c>
      <c r="D221" t="s">
        <v>608</v>
      </c>
      <c r="E221" s="11">
        <v>40525</v>
      </c>
      <c r="F221" s="2">
        <v>0.54791666666666672</v>
      </c>
      <c r="G221" s="9">
        <v>1</v>
      </c>
      <c r="H221" s="7" t="s">
        <v>18</v>
      </c>
      <c r="I221" s="7" t="s">
        <v>18</v>
      </c>
      <c r="J221" t="s">
        <v>653</v>
      </c>
      <c r="K221">
        <f t="shared" si="3"/>
        <v>361</v>
      </c>
    </row>
    <row r="222" spans="1:11" x14ac:dyDescent="0.2">
      <c r="A222">
        <v>17231</v>
      </c>
      <c r="B222" t="s">
        <v>3812</v>
      </c>
      <c r="C222" s="3">
        <v>22461</v>
      </c>
      <c r="D222" t="s">
        <v>767</v>
      </c>
      <c r="E222" s="11">
        <v>40525</v>
      </c>
      <c r="F222" s="2">
        <v>0.54791666666666672</v>
      </c>
      <c r="G222" s="9">
        <v>1</v>
      </c>
      <c r="H222" s="7" t="s">
        <v>254</v>
      </c>
      <c r="I222" s="7" t="s">
        <v>254</v>
      </c>
      <c r="J222" t="s">
        <v>653</v>
      </c>
      <c r="K222">
        <f t="shared" si="3"/>
        <v>361</v>
      </c>
    </row>
    <row r="223" spans="1:11" x14ac:dyDescent="0.2">
      <c r="A223">
        <v>12434</v>
      </c>
      <c r="B223" t="s">
        <v>177</v>
      </c>
      <c r="C223" s="3">
        <v>21217</v>
      </c>
      <c r="D223" t="s">
        <v>178</v>
      </c>
      <c r="E223" s="11">
        <v>40526</v>
      </c>
      <c r="F223" s="2">
        <v>0.46666666666666662</v>
      </c>
      <c r="G223" s="9">
        <v>1</v>
      </c>
      <c r="H223" s="7" t="s">
        <v>59</v>
      </c>
      <c r="I223" s="7" t="s">
        <v>59</v>
      </c>
      <c r="J223" t="s">
        <v>93</v>
      </c>
      <c r="K223">
        <f t="shared" si="3"/>
        <v>360</v>
      </c>
    </row>
    <row r="224" spans="1:11" x14ac:dyDescent="0.2">
      <c r="A224">
        <v>12797</v>
      </c>
      <c r="B224" t="s">
        <v>730</v>
      </c>
      <c r="C224" s="3">
        <v>21791</v>
      </c>
      <c r="D224" t="s">
        <v>56</v>
      </c>
      <c r="E224" s="11">
        <v>40526</v>
      </c>
      <c r="F224" s="2">
        <v>0.66388888888888886</v>
      </c>
      <c r="G224" s="9">
        <v>12</v>
      </c>
      <c r="H224" s="7" t="s">
        <v>15</v>
      </c>
      <c r="I224" s="7" t="s">
        <v>16</v>
      </c>
      <c r="J224" t="s">
        <v>712</v>
      </c>
      <c r="K224">
        <f t="shared" si="3"/>
        <v>360</v>
      </c>
    </row>
    <row r="225" spans="1:11" x14ac:dyDescent="0.2">
      <c r="A225">
        <v>12797</v>
      </c>
      <c r="B225" t="s">
        <v>730</v>
      </c>
      <c r="C225" s="3">
        <v>21892</v>
      </c>
      <c r="D225" t="s">
        <v>731</v>
      </c>
      <c r="E225" s="11">
        <v>40526</v>
      </c>
      <c r="F225" s="2">
        <v>0.66388888888888886</v>
      </c>
      <c r="G225" s="9">
        <v>12</v>
      </c>
      <c r="H225" s="7" t="s">
        <v>15</v>
      </c>
      <c r="I225" s="7" t="s">
        <v>16</v>
      </c>
      <c r="J225" t="s">
        <v>712</v>
      </c>
      <c r="K225">
        <f t="shared" si="3"/>
        <v>360</v>
      </c>
    </row>
    <row r="226" spans="1:11" x14ac:dyDescent="0.2">
      <c r="A226">
        <v>12797</v>
      </c>
      <c r="B226" t="s">
        <v>730</v>
      </c>
      <c r="C226" s="3">
        <v>21891</v>
      </c>
      <c r="D226" t="s">
        <v>480</v>
      </c>
      <c r="E226" s="11">
        <v>40526</v>
      </c>
      <c r="F226" s="2">
        <v>0.66388888888888886</v>
      </c>
      <c r="G226" s="9">
        <v>12</v>
      </c>
      <c r="H226" s="7" t="s">
        <v>15</v>
      </c>
      <c r="I226" s="7" t="s">
        <v>16</v>
      </c>
      <c r="J226" t="s">
        <v>712</v>
      </c>
      <c r="K226">
        <f t="shared" si="3"/>
        <v>360</v>
      </c>
    </row>
    <row r="227" spans="1:11" x14ac:dyDescent="0.2">
      <c r="A227">
        <v>12867</v>
      </c>
      <c r="B227" t="s">
        <v>771</v>
      </c>
      <c r="C227" s="3">
        <v>22230</v>
      </c>
      <c r="D227" t="s">
        <v>772</v>
      </c>
      <c r="E227" s="11">
        <v>40526</v>
      </c>
      <c r="F227" s="2">
        <v>0.63611111111111118</v>
      </c>
      <c r="G227" s="9">
        <v>1</v>
      </c>
      <c r="H227" s="7" t="s">
        <v>164</v>
      </c>
      <c r="I227" s="7" t="s">
        <v>164</v>
      </c>
      <c r="J227" t="s">
        <v>653</v>
      </c>
      <c r="K227">
        <f t="shared" si="3"/>
        <v>360</v>
      </c>
    </row>
    <row r="228" spans="1:11" x14ac:dyDescent="0.2">
      <c r="A228">
        <v>12867</v>
      </c>
      <c r="B228" t="s">
        <v>771</v>
      </c>
      <c r="C228" s="3" t="s">
        <v>773</v>
      </c>
      <c r="D228" t="s">
        <v>774</v>
      </c>
      <c r="E228" s="11">
        <v>40526</v>
      </c>
      <c r="F228" s="2">
        <v>0.63611111111111118</v>
      </c>
      <c r="G228" s="9">
        <v>1</v>
      </c>
      <c r="H228" s="7" t="s">
        <v>18</v>
      </c>
      <c r="I228" s="7" t="s">
        <v>18</v>
      </c>
      <c r="J228" t="s">
        <v>653</v>
      </c>
      <c r="K228">
        <f t="shared" si="3"/>
        <v>360</v>
      </c>
    </row>
    <row r="229" spans="1:11" x14ac:dyDescent="0.2">
      <c r="A229">
        <v>12867</v>
      </c>
      <c r="B229" t="s">
        <v>771</v>
      </c>
      <c r="C229" s="3">
        <v>22244</v>
      </c>
      <c r="D229" t="s">
        <v>322</v>
      </c>
      <c r="E229" s="11">
        <v>40526</v>
      </c>
      <c r="F229" s="2">
        <v>0.63611111111111118</v>
      </c>
      <c r="G229" s="9">
        <v>1</v>
      </c>
      <c r="H229" s="7" t="s">
        <v>36</v>
      </c>
      <c r="I229" s="7" t="s">
        <v>36</v>
      </c>
      <c r="J229" t="s">
        <v>653</v>
      </c>
      <c r="K229">
        <f t="shared" si="3"/>
        <v>360</v>
      </c>
    </row>
    <row r="230" spans="1:11" x14ac:dyDescent="0.2">
      <c r="A230">
        <v>13050</v>
      </c>
      <c r="B230" t="s">
        <v>932</v>
      </c>
      <c r="C230" s="3">
        <v>22768</v>
      </c>
      <c r="D230" t="s">
        <v>933</v>
      </c>
      <c r="E230" s="11">
        <v>40526</v>
      </c>
      <c r="F230" s="2">
        <v>0.41805555555555557</v>
      </c>
      <c r="G230" s="9">
        <v>1</v>
      </c>
      <c r="H230" s="7" t="s">
        <v>85</v>
      </c>
      <c r="I230" s="7" t="s">
        <v>86</v>
      </c>
      <c r="J230" t="s">
        <v>653</v>
      </c>
      <c r="K230">
        <f t="shared" si="3"/>
        <v>360</v>
      </c>
    </row>
    <row r="231" spans="1:11" x14ac:dyDescent="0.2">
      <c r="A231">
        <v>13078</v>
      </c>
      <c r="B231" t="s">
        <v>953</v>
      </c>
      <c r="C231" s="3">
        <v>35832</v>
      </c>
      <c r="D231" t="s">
        <v>954</v>
      </c>
      <c r="E231" s="11">
        <v>40526</v>
      </c>
      <c r="F231" s="2">
        <v>0.47083333333333338</v>
      </c>
      <c r="G231" s="9">
        <v>1</v>
      </c>
      <c r="H231" s="7" t="s">
        <v>18</v>
      </c>
      <c r="I231" s="7" t="s">
        <v>18</v>
      </c>
      <c r="J231" t="s">
        <v>653</v>
      </c>
      <c r="K231">
        <f t="shared" si="3"/>
        <v>360</v>
      </c>
    </row>
    <row r="232" spans="1:11" x14ac:dyDescent="0.2">
      <c r="A232">
        <v>13078</v>
      </c>
      <c r="B232" t="s">
        <v>973</v>
      </c>
      <c r="C232" s="3">
        <v>21463</v>
      </c>
      <c r="D232" t="s">
        <v>974</v>
      </c>
      <c r="E232" s="11">
        <v>40526</v>
      </c>
      <c r="F232" s="2">
        <v>0.4826388888888889</v>
      </c>
      <c r="G232" s="9">
        <v>1</v>
      </c>
      <c r="H232" s="7" t="s">
        <v>33</v>
      </c>
      <c r="I232" s="7" t="s">
        <v>33</v>
      </c>
      <c r="J232" t="s">
        <v>653</v>
      </c>
      <c r="K232">
        <f t="shared" si="3"/>
        <v>360</v>
      </c>
    </row>
    <row r="233" spans="1:11" x14ac:dyDescent="0.2">
      <c r="A233">
        <v>13198</v>
      </c>
      <c r="B233" t="s">
        <v>1177</v>
      </c>
      <c r="C233" s="3">
        <v>21843</v>
      </c>
      <c r="D233" t="s">
        <v>105</v>
      </c>
      <c r="E233" s="11">
        <v>40526</v>
      </c>
      <c r="F233" s="2">
        <v>0.67986111111111114</v>
      </c>
      <c r="G233" s="9">
        <v>1</v>
      </c>
      <c r="H233" s="7" t="s">
        <v>106</v>
      </c>
      <c r="I233" s="7" t="s">
        <v>106</v>
      </c>
      <c r="J233" t="s">
        <v>653</v>
      </c>
      <c r="K233">
        <f t="shared" si="3"/>
        <v>360</v>
      </c>
    </row>
    <row r="234" spans="1:11" x14ac:dyDescent="0.2">
      <c r="A234">
        <v>13329</v>
      </c>
      <c r="B234" t="s">
        <v>1261</v>
      </c>
      <c r="C234" s="3">
        <v>22952</v>
      </c>
      <c r="D234" t="s">
        <v>1262</v>
      </c>
      <c r="E234" s="11">
        <v>40526</v>
      </c>
      <c r="F234" s="2">
        <v>0.43124999999999997</v>
      </c>
      <c r="G234" s="9">
        <v>24</v>
      </c>
      <c r="H234" s="7" t="s">
        <v>120</v>
      </c>
      <c r="I234" s="7" t="s">
        <v>463</v>
      </c>
      <c r="J234" t="s">
        <v>653</v>
      </c>
      <c r="K234">
        <f t="shared" si="3"/>
        <v>360</v>
      </c>
    </row>
    <row r="235" spans="1:11" x14ac:dyDescent="0.2">
      <c r="A235">
        <v>13599</v>
      </c>
      <c r="B235" t="s">
        <v>1451</v>
      </c>
      <c r="C235" s="3">
        <v>22801</v>
      </c>
      <c r="D235" t="s">
        <v>802</v>
      </c>
      <c r="E235" s="11">
        <v>40526</v>
      </c>
      <c r="F235" s="2">
        <v>0.4152777777777778</v>
      </c>
      <c r="G235" s="9">
        <v>1</v>
      </c>
      <c r="H235" s="7" t="s">
        <v>75</v>
      </c>
      <c r="I235" s="7" t="s">
        <v>75</v>
      </c>
      <c r="J235" t="s">
        <v>653</v>
      </c>
      <c r="K235">
        <f t="shared" si="3"/>
        <v>360</v>
      </c>
    </row>
    <row r="236" spans="1:11" x14ac:dyDescent="0.2">
      <c r="A236">
        <v>13599</v>
      </c>
      <c r="B236" t="s">
        <v>1451</v>
      </c>
      <c r="C236" s="3" t="s">
        <v>1456</v>
      </c>
      <c r="D236" t="s">
        <v>1457</v>
      </c>
      <c r="E236" s="11">
        <v>40526</v>
      </c>
      <c r="F236" s="2">
        <v>0.4152777777777778</v>
      </c>
      <c r="G236" s="9">
        <v>1</v>
      </c>
      <c r="H236" s="7" t="s">
        <v>1458</v>
      </c>
      <c r="I236" s="7" t="s">
        <v>1458</v>
      </c>
      <c r="J236" t="s">
        <v>653</v>
      </c>
      <c r="K236">
        <f t="shared" si="3"/>
        <v>360</v>
      </c>
    </row>
    <row r="237" spans="1:11" x14ac:dyDescent="0.2">
      <c r="A237">
        <v>13802</v>
      </c>
      <c r="B237" t="s">
        <v>1620</v>
      </c>
      <c r="C237" s="3">
        <v>21527</v>
      </c>
      <c r="D237" t="s">
        <v>167</v>
      </c>
      <c r="E237" s="11">
        <v>40526</v>
      </c>
      <c r="F237" s="2">
        <v>0.41250000000000003</v>
      </c>
      <c r="G237" s="9">
        <v>1</v>
      </c>
      <c r="H237" s="7" t="s">
        <v>168</v>
      </c>
      <c r="I237" s="7" t="s">
        <v>168</v>
      </c>
      <c r="J237" t="s">
        <v>653</v>
      </c>
      <c r="K237">
        <f t="shared" si="3"/>
        <v>360</v>
      </c>
    </row>
    <row r="238" spans="1:11" x14ac:dyDescent="0.2">
      <c r="A238">
        <v>14032</v>
      </c>
      <c r="B238" t="s">
        <v>1708</v>
      </c>
      <c r="C238" s="3">
        <v>22900</v>
      </c>
      <c r="D238" t="s">
        <v>1709</v>
      </c>
      <c r="E238" s="11">
        <v>40526</v>
      </c>
      <c r="F238" s="2">
        <v>0.41736111111111113</v>
      </c>
      <c r="G238" s="9">
        <v>1</v>
      </c>
      <c r="H238" s="7" t="s">
        <v>18</v>
      </c>
      <c r="I238" s="7" t="s">
        <v>18</v>
      </c>
      <c r="J238" t="s">
        <v>653</v>
      </c>
      <c r="K238">
        <f t="shared" si="3"/>
        <v>360</v>
      </c>
    </row>
    <row r="239" spans="1:11" x14ac:dyDescent="0.2">
      <c r="A239">
        <v>14415</v>
      </c>
      <c r="B239" t="s">
        <v>2111</v>
      </c>
      <c r="C239" s="3">
        <v>22618</v>
      </c>
      <c r="D239" t="s">
        <v>2112</v>
      </c>
      <c r="E239" s="11">
        <v>40526</v>
      </c>
      <c r="F239" s="2">
        <v>0.54583333333333328</v>
      </c>
      <c r="G239" s="9">
        <v>1</v>
      </c>
      <c r="H239" s="7" t="s">
        <v>59</v>
      </c>
      <c r="I239" s="7" t="s">
        <v>59</v>
      </c>
      <c r="J239" t="s">
        <v>653</v>
      </c>
      <c r="K239">
        <f t="shared" si="3"/>
        <v>360</v>
      </c>
    </row>
    <row r="240" spans="1:11" x14ac:dyDescent="0.2">
      <c r="A240">
        <v>14415</v>
      </c>
      <c r="B240" t="s">
        <v>2111</v>
      </c>
      <c r="C240" s="3" t="s">
        <v>925</v>
      </c>
      <c r="D240" t="s">
        <v>926</v>
      </c>
      <c r="E240" s="11">
        <v>40526</v>
      </c>
      <c r="F240" s="2">
        <v>0.54583333333333328</v>
      </c>
      <c r="G240" s="9">
        <v>1</v>
      </c>
      <c r="H240" s="7" t="s">
        <v>18</v>
      </c>
      <c r="I240" s="7" t="s">
        <v>18</v>
      </c>
      <c r="J240" t="s">
        <v>653</v>
      </c>
      <c r="K240">
        <f t="shared" si="3"/>
        <v>360</v>
      </c>
    </row>
    <row r="241" spans="1:11" x14ac:dyDescent="0.2">
      <c r="A241">
        <v>14680</v>
      </c>
      <c r="B241" t="s">
        <v>2381</v>
      </c>
      <c r="C241" s="3">
        <v>20728</v>
      </c>
      <c r="D241" t="s">
        <v>1727</v>
      </c>
      <c r="E241" s="11">
        <v>40526</v>
      </c>
      <c r="F241" s="2">
        <v>0.54513888888888895</v>
      </c>
      <c r="G241" s="9">
        <v>1</v>
      </c>
      <c r="H241" s="7" t="s">
        <v>25</v>
      </c>
      <c r="I241" s="7" t="s">
        <v>25</v>
      </c>
      <c r="J241" t="s">
        <v>653</v>
      </c>
      <c r="K241">
        <f t="shared" si="3"/>
        <v>360</v>
      </c>
    </row>
    <row r="242" spans="1:11" x14ac:dyDescent="0.2">
      <c r="A242">
        <v>14680</v>
      </c>
      <c r="B242" t="s">
        <v>2381</v>
      </c>
      <c r="C242" s="3">
        <v>21558</v>
      </c>
      <c r="D242" t="s">
        <v>1221</v>
      </c>
      <c r="E242" s="11">
        <v>40526</v>
      </c>
      <c r="F242" s="2">
        <v>0.54513888888888895</v>
      </c>
      <c r="G242" s="9">
        <v>1</v>
      </c>
      <c r="H242" s="7" t="s">
        <v>63</v>
      </c>
      <c r="I242" s="7" t="s">
        <v>63</v>
      </c>
      <c r="J242" t="s">
        <v>653</v>
      </c>
      <c r="K242">
        <f t="shared" si="3"/>
        <v>360</v>
      </c>
    </row>
    <row r="243" spans="1:11" x14ac:dyDescent="0.2">
      <c r="A243">
        <v>14680</v>
      </c>
      <c r="B243" t="s">
        <v>2381</v>
      </c>
      <c r="C243" s="3">
        <v>22383</v>
      </c>
      <c r="D243" t="s">
        <v>1047</v>
      </c>
      <c r="E243" s="11">
        <v>40526</v>
      </c>
      <c r="F243" s="2">
        <v>0.54513888888888895</v>
      </c>
      <c r="G243" s="9">
        <v>1</v>
      </c>
      <c r="H243" s="7" t="s">
        <v>21</v>
      </c>
      <c r="I243" s="7" t="s">
        <v>21</v>
      </c>
      <c r="J243" t="s">
        <v>653</v>
      </c>
      <c r="K243">
        <f t="shared" si="3"/>
        <v>360</v>
      </c>
    </row>
    <row r="244" spans="1:11" x14ac:dyDescent="0.2">
      <c r="A244">
        <v>14708</v>
      </c>
      <c r="B244" t="s">
        <v>2408</v>
      </c>
      <c r="C244" s="3">
        <v>22623</v>
      </c>
      <c r="D244" t="s">
        <v>1360</v>
      </c>
      <c r="E244" s="11">
        <v>40526</v>
      </c>
      <c r="F244" s="2">
        <v>0.49791666666666662</v>
      </c>
      <c r="G244" s="9">
        <v>6</v>
      </c>
      <c r="H244" s="7" t="s">
        <v>33</v>
      </c>
      <c r="I244" s="7" t="s">
        <v>398</v>
      </c>
      <c r="J244" t="s">
        <v>653</v>
      </c>
      <c r="K244">
        <f t="shared" si="3"/>
        <v>360</v>
      </c>
    </row>
    <row r="245" spans="1:11" x14ac:dyDescent="0.2">
      <c r="A245">
        <v>14829</v>
      </c>
      <c r="B245" t="s">
        <v>2469</v>
      </c>
      <c r="C245" s="3">
        <v>84378</v>
      </c>
      <c r="D245" t="s">
        <v>568</v>
      </c>
      <c r="E245" s="11">
        <v>40526</v>
      </c>
      <c r="F245" s="2">
        <v>0.48194444444444445</v>
      </c>
      <c r="G245" s="9">
        <v>24</v>
      </c>
      <c r="H245" s="7" t="s">
        <v>15</v>
      </c>
      <c r="I245" s="7" t="s">
        <v>347</v>
      </c>
      <c r="J245" t="s">
        <v>653</v>
      </c>
      <c r="K245">
        <f t="shared" si="3"/>
        <v>360</v>
      </c>
    </row>
    <row r="246" spans="1:11" x14ac:dyDescent="0.2">
      <c r="A246">
        <v>14829</v>
      </c>
      <c r="B246" t="s">
        <v>2469</v>
      </c>
      <c r="C246" s="3">
        <v>22686</v>
      </c>
      <c r="D246" t="s">
        <v>2470</v>
      </c>
      <c r="E246" s="11">
        <v>40526</v>
      </c>
      <c r="F246" s="2">
        <v>0.48194444444444445</v>
      </c>
      <c r="G246" s="9">
        <v>12</v>
      </c>
      <c r="H246" s="7" t="s">
        <v>15</v>
      </c>
      <c r="I246" s="7" t="s">
        <v>16</v>
      </c>
      <c r="J246" t="s">
        <v>653</v>
      </c>
      <c r="K246">
        <f t="shared" si="3"/>
        <v>360</v>
      </c>
    </row>
    <row r="247" spans="1:11" x14ac:dyDescent="0.2">
      <c r="A247">
        <v>14907</v>
      </c>
      <c r="B247" t="s">
        <v>2508</v>
      </c>
      <c r="C247" s="3">
        <v>21876</v>
      </c>
      <c r="D247" t="s">
        <v>2509</v>
      </c>
      <c r="E247" s="11">
        <v>40526</v>
      </c>
      <c r="F247" s="2">
        <v>0.48680555555555555</v>
      </c>
      <c r="G247" s="9">
        <v>1</v>
      </c>
      <c r="H247" s="7" t="s">
        <v>15</v>
      </c>
      <c r="I247" s="7" t="s">
        <v>15</v>
      </c>
      <c r="J247" t="s">
        <v>653</v>
      </c>
      <c r="K247">
        <f t="shared" si="3"/>
        <v>360</v>
      </c>
    </row>
    <row r="248" spans="1:11" x14ac:dyDescent="0.2">
      <c r="A248">
        <v>15093</v>
      </c>
      <c r="B248" t="s">
        <v>2728</v>
      </c>
      <c r="C248" s="3">
        <v>21658</v>
      </c>
      <c r="D248" t="s">
        <v>292</v>
      </c>
      <c r="E248" s="11">
        <v>40526</v>
      </c>
      <c r="F248" s="2">
        <v>0.43958333333333338</v>
      </c>
      <c r="G248" s="9">
        <v>1</v>
      </c>
      <c r="H248" s="7" t="s">
        <v>293</v>
      </c>
      <c r="I248" s="7" t="s">
        <v>293</v>
      </c>
      <c r="J248" t="s">
        <v>653</v>
      </c>
      <c r="K248">
        <f t="shared" si="3"/>
        <v>360</v>
      </c>
    </row>
    <row r="249" spans="1:11" x14ac:dyDescent="0.2">
      <c r="A249">
        <v>15468</v>
      </c>
      <c r="B249" t="s">
        <v>2955</v>
      </c>
      <c r="C249" s="3">
        <v>22460</v>
      </c>
      <c r="D249" t="s">
        <v>2956</v>
      </c>
      <c r="E249" s="11">
        <v>40526</v>
      </c>
      <c r="F249" s="2">
        <v>0.4513888888888889</v>
      </c>
      <c r="G249" s="9">
        <v>1</v>
      </c>
      <c r="H249" s="7" t="s">
        <v>15</v>
      </c>
      <c r="I249" s="7" t="s">
        <v>15</v>
      </c>
      <c r="J249" t="s">
        <v>653</v>
      </c>
      <c r="K249">
        <f t="shared" si="3"/>
        <v>360</v>
      </c>
    </row>
    <row r="250" spans="1:11" x14ac:dyDescent="0.2">
      <c r="A250">
        <v>15713</v>
      </c>
      <c r="B250" t="s">
        <v>3147</v>
      </c>
      <c r="C250" s="3">
        <v>22776</v>
      </c>
      <c r="D250" t="s">
        <v>1354</v>
      </c>
      <c r="E250" s="11">
        <v>40526</v>
      </c>
      <c r="F250" s="2">
        <v>0.4777777777777778</v>
      </c>
      <c r="G250" s="9">
        <v>1</v>
      </c>
      <c r="H250" s="7" t="s">
        <v>59</v>
      </c>
      <c r="I250" s="7" t="s">
        <v>59</v>
      </c>
      <c r="J250" t="s">
        <v>653</v>
      </c>
      <c r="K250">
        <f t="shared" si="3"/>
        <v>360</v>
      </c>
    </row>
    <row r="251" spans="1:11" x14ac:dyDescent="0.2">
      <c r="A251">
        <v>16161</v>
      </c>
      <c r="B251" t="s">
        <v>3342</v>
      </c>
      <c r="C251" s="3">
        <v>22946</v>
      </c>
      <c r="D251" t="s">
        <v>2079</v>
      </c>
      <c r="E251" s="11">
        <v>40526</v>
      </c>
      <c r="F251" s="2">
        <v>0.39305555555555555</v>
      </c>
      <c r="G251" s="9">
        <v>1</v>
      </c>
      <c r="H251" s="7" t="s">
        <v>297</v>
      </c>
      <c r="I251" s="7" t="s">
        <v>297</v>
      </c>
      <c r="J251" t="s">
        <v>653</v>
      </c>
      <c r="K251">
        <f t="shared" si="3"/>
        <v>360</v>
      </c>
    </row>
    <row r="252" spans="1:11" x14ac:dyDescent="0.2">
      <c r="A252">
        <v>16161</v>
      </c>
      <c r="B252" t="s">
        <v>3342</v>
      </c>
      <c r="C252" s="3">
        <v>22470</v>
      </c>
      <c r="D252" t="s">
        <v>747</v>
      </c>
      <c r="E252" s="11">
        <v>40526</v>
      </c>
      <c r="F252" s="2">
        <v>0.39305555555555555</v>
      </c>
      <c r="G252" s="9">
        <v>1</v>
      </c>
      <c r="H252" s="7" t="s">
        <v>18</v>
      </c>
      <c r="I252" s="7" t="s">
        <v>18</v>
      </c>
      <c r="J252" t="s">
        <v>653</v>
      </c>
      <c r="K252">
        <f t="shared" si="3"/>
        <v>360</v>
      </c>
    </row>
    <row r="253" spans="1:11" x14ac:dyDescent="0.2">
      <c r="A253">
        <v>16161</v>
      </c>
      <c r="B253" t="s">
        <v>3342</v>
      </c>
      <c r="C253" s="3">
        <v>21258</v>
      </c>
      <c r="D253" t="s">
        <v>624</v>
      </c>
      <c r="E253" s="11">
        <v>40526</v>
      </c>
      <c r="F253" s="2">
        <v>0.39305555555555555</v>
      </c>
      <c r="G253" s="9">
        <v>1</v>
      </c>
      <c r="H253" s="7" t="s">
        <v>254</v>
      </c>
      <c r="I253" s="7" t="s">
        <v>254</v>
      </c>
      <c r="J253" t="s">
        <v>653</v>
      </c>
      <c r="K253">
        <f t="shared" si="3"/>
        <v>360</v>
      </c>
    </row>
    <row r="254" spans="1:11" x14ac:dyDescent="0.2">
      <c r="A254">
        <v>16262</v>
      </c>
      <c r="B254" t="s">
        <v>3389</v>
      </c>
      <c r="C254" s="3" t="s">
        <v>3390</v>
      </c>
      <c r="D254" t="s">
        <v>3391</v>
      </c>
      <c r="E254" s="11">
        <v>40526</v>
      </c>
      <c r="F254" s="2">
        <v>0.49652777777777773</v>
      </c>
      <c r="G254" s="9">
        <v>1</v>
      </c>
      <c r="H254" s="7" t="s">
        <v>42</v>
      </c>
      <c r="I254" s="7" t="s">
        <v>42</v>
      </c>
      <c r="J254" t="s">
        <v>653</v>
      </c>
      <c r="K254">
        <f t="shared" si="3"/>
        <v>360</v>
      </c>
    </row>
    <row r="255" spans="1:11" x14ac:dyDescent="0.2">
      <c r="A255">
        <v>16499</v>
      </c>
      <c r="B255" t="s">
        <v>3478</v>
      </c>
      <c r="C255" s="3">
        <v>22272</v>
      </c>
      <c r="D255" t="s">
        <v>3479</v>
      </c>
      <c r="E255" s="11">
        <v>40526</v>
      </c>
      <c r="F255" s="2">
        <v>0.63888888888888895</v>
      </c>
      <c r="G255" s="9">
        <v>1</v>
      </c>
      <c r="H255" s="7" t="s">
        <v>18</v>
      </c>
      <c r="I255" s="7" t="s">
        <v>18</v>
      </c>
      <c r="J255" t="s">
        <v>653</v>
      </c>
      <c r="K255">
        <f t="shared" si="3"/>
        <v>360</v>
      </c>
    </row>
    <row r="256" spans="1:11" x14ac:dyDescent="0.2">
      <c r="A256">
        <v>16558</v>
      </c>
      <c r="B256" t="s">
        <v>3501</v>
      </c>
      <c r="C256" s="3">
        <v>22942</v>
      </c>
      <c r="D256" t="s">
        <v>996</v>
      </c>
      <c r="E256" s="11">
        <v>40526</v>
      </c>
      <c r="F256" s="2">
        <v>0.41597222222222219</v>
      </c>
      <c r="G256" s="9">
        <v>1</v>
      </c>
      <c r="H256" s="7" t="s">
        <v>85</v>
      </c>
      <c r="I256" s="7" t="s">
        <v>86</v>
      </c>
      <c r="J256" t="s">
        <v>653</v>
      </c>
      <c r="K256">
        <f t="shared" si="3"/>
        <v>360</v>
      </c>
    </row>
    <row r="257" spans="1:11" x14ac:dyDescent="0.2">
      <c r="A257">
        <v>16570</v>
      </c>
      <c r="B257" t="s">
        <v>3514</v>
      </c>
      <c r="C257" s="3">
        <v>22179</v>
      </c>
      <c r="D257" t="s">
        <v>807</v>
      </c>
      <c r="E257" s="11">
        <v>40526</v>
      </c>
      <c r="F257" s="2">
        <v>0.45347222222222222</v>
      </c>
      <c r="G257" s="9">
        <v>1</v>
      </c>
      <c r="H257" s="7" t="s">
        <v>605</v>
      </c>
      <c r="I257" s="7" t="s">
        <v>605</v>
      </c>
      <c r="J257" t="s">
        <v>653</v>
      </c>
      <c r="K257">
        <f t="shared" si="3"/>
        <v>360</v>
      </c>
    </row>
    <row r="258" spans="1:11" x14ac:dyDescent="0.2">
      <c r="A258">
        <v>16722</v>
      </c>
      <c r="B258" t="s">
        <v>3602</v>
      </c>
      <c r="C258" s="3">
        <v>22142</v>
      </c>
      <c r="D258" t="s">
        <v>3603</v>
      </c>
      <c r="E258" s="11">
        <v>40526</v>
      </c>
      <c r="F258" s="2">
        <v>0.4770833333333333</v>
      </c>
      <c r="G258" s="9">
        <v>1</v>
      </c>
      <c r="H258" s="7" t="s">
        <v>21</v>
      </c>
      <c r="I258" s="7" t="s">
        <v>21</v>
      </c>
      <c r="J258" t="s">
        <v>653</v>
      </c>
      <c r="K258">
        <f t="shared" si="3"/>
        <v>360</v>
      </c>
    </row>
    <row r="259" spans="1:11" x14ac:dyDescent="0.2">
      <c r="A259">
        <v>16782</v>
      </c>
      <c r="B259" t="s">
        <v>3643</v>
      </c>
      <c r="C259" s="3">
        <v>22423</v>
      </c>
      <c r="D259" t="s">
        <v>231</v>
      </c>
      <c r="E259" s="11">
        <v>40526</v>
      </c>
      <c r="F259" s="2">
        <v>0.47916666666666669</v>
      </c>
      <c r="G259" s="9">
        <v>1</v>
      </c>
      <c r="H259" s="7" t="s">
        <v>254</v>
      </c>
      <c r="I259" s="7" t="s">
        <v>254</v>
      </c>
      <c r="J259" t="s">
        <v>653</v>
      </c>
      <c r="K259">
        <f t="shared" ref="K259:K322" si="4">$L$2-$E259</f>
        <v>360</v>
      </c>
    </row>
    <row r="260" spans="1:11" x14ac:dyDescent="0.2">
      <c r="A260">
        <v>16863</v>
      </c>
      <c r="B260" t="s">
        <v>3673</v>
      </c>
      <c r="C260" s="3">
        <v>22644</v>
      </c>
      <c r="D260" t="s">
        <v>2684</v>
      </c>
      <c r="E260" s="11">
        <v>40526</v>
      </c>
      <c r="F260" s="2">
        <v>0.43402777777777773</v>
      </c>
      <c r="G260" s="9">
        <v>1</v>
      </c>
      <c r="H260" s="7" t="s">
        <v>21</v>
      </c>
      <c r="I260" s="7" t="s">
        <v>21</v>
      </c>
      <c r="J260" t="s">
        <v>653</v>
      </c>
      <c r="K260">
        <f t="shared" si="4"/>
        <v>360</v>
      </c>
    </row>
    <row r="261" spans="1:11" x14ac:dyDescent="0.2">
      <c r="A261">
        <v>17677</v>
      </c>
      <c r="B261" t="s">
        <v>4034</v>
      </c>
      <c r="C261" s="3">
        <v>22941</v>
      </c>
      <c r="D261" t="s">
        <v>839</v>
      </c>
      <c r="E261" s="11">
        <v>40526</v>
      </c>
      <c r="F261" s="2">
        <v>0.45208333333333334</v>
      </c>
      <c r="G261" s="9">
        <v>1</v>
      </c>
      <c r="H261" s="7" t="s">
        <v>85</v>
      </c>
      <c r="I261" s="7" t="s">
        <v>86</v>
      </c>
      <c r="J261" t="s">
        <v>653</v>
      </c>
      <c r="K261">
        <f t="shared" si="4"/>
        <v>360</v>
      </c>
    </row>
    <row r="262" spans="1:11" x14ac:dyDescent="0.2">
      <c r="A262">
        <v>18141</v>
      </c>
      <c r="B262" t="s">
        <v>4290</v>
      </c>
      <c r="C262" s="3">
        <v>22457</v>
      </c>
      <c r="D262" t="s">
        <v>1153</v>
      </c>
      <c r="E262" s="11">
        <v>40526</v>
      </c>
      <c r="F262" s="2">
        <v>0.46458333333333335</v>
      </c>
      <c r="G262" s="9">
        <v>12</v>
      </c>
      <c r="H262" s="7" t="s">
        <v>18</v>
      </c>
      <c r="I262" s="7" t="s">
        <v>545</v>
      </c>
      <c r="J262" t="s">
        <v>653</v>
      </c>
      <c r="K262">
        <f t="shared" si="4"/>
        <v>360</v>
      </c>
    </row>
    <row r="263" spans="1:11" x14ac:dyDescent="0.2">
      <c r="A263">
        <v>12647</v>
      </c>
      <c r="B263" t="s">
        <v>531</v>
      </c>
      <c r="C263" s="3">
        <v>22847</v>
      </c>
      <c r="D263" t="s">
        <v>296</v>
      </c>
      <c r="E263" s="11">
        <v>40527</v>
      </c>
      <c r="F263" s="2">
        <v>0.60069444444444442</v>
      </c>
      <c r="G263" s="9">
        <v>1</v>
      </c>
      <c r="H263" s="7" t="s">
        <v>68</v>
      </c>
      <c r="I263" s="7" t="s">
        <v>68</v>
      </c>
      <c r="J263" t="s">
        <v>208</v>
      </c>
      <c r="K263">
        <f t="shared" si="4"/>
        <v>359</v>
      </c>
    </row>
    <row r="264" spans="1:11" x14ac:dyDescent="0.2">
      <c r="A264">
        <v>12647</v>
      </c>
      <c r="B264" t="s">
        <v>531</v>
      </c>
      <c r="C264" s="3">
        <v>22203</v>
      </c>
      <c r="D264" t="s">
        <v>532</v>
      </c>
      <c r="E264" s="11">
        <v>40527</v>
      </c>
      <c r="F264" s="2">
        <v>0.60069444444444442</v>
      </c>
      <c r="G264" s="9">
        <v>1</v>
      </c>
      <c r="H264" s="7" t="s">
        <v>75</v>
      </c>
      <c r="I264" s="7" t="s">
        <v>75</v>
      </c>
      <c r="J264" t="s">
        <v>208</v>
      </c>
      <c r="K264">
        <f t="shared" si="4"/>
        <v>359</v>
      </c>
    </row>
    <row r="265" spans="1:11" x14ac:dyDescent="0.2">
      <c r="A265">
        <v>12647</v>
      </c>
      <c r="B265" t="s">
        <v>531</v>
      </c>
      <c r="C265" s="3">
        <v>22202</v>
      </c>
      <c r="D265" t="s">
        <v>533</v>
      </c>
      <c r="E265" s="11">
        <v>40527</v>
      </c>
      <c r="F265" s="2">
        <v>0.60069444444444442</v>
      </c>
      <c r="G265" s="9">
        <v>1</v>
      </c>
      <c r="H265" s="7" t="s">
        <v>75</v>
      </c>
      <c r="I265" s="7" t="s">
        <v>75</v>
      </c>
      <c r="J265" t="s">
        <v>208</v>
      </c>
      <c r="K265">
        <f t="shared" si="4"/>
        <v>359</v>
      </c>
    </row>
    <row r="266" spans="1:11" x14ac:dyDescent="0.2">
      <c r="A266">
        <v>12647</v>
      </c>
      <c r="B266" t="s">
        <v>531</v>
      </c>
      <c r="C266" s="3">
        <v>21731</v>
      </c>
      <c r="D266" t="s">
        <v>380</v>
      </c>
      <c r="E266" s="11">
        <v>40527</v>
      </c>
      <c r="F266" s="2">
        <v>0.60069444444444442</v>
      </c>
      <c r="G266" s="9">
        <v>1</v>
      </c>
      <c r="H266" s="7" t="s">
        <v>25</v>
      </c>
      <c r="I266" s="7" t="s">
        <v>25</v>
      </c>
      <c r="J266" t="s">
        <v>208</v>
      </c>
      <c r="K266">
        <f t="shared" si="4"/>
        <v>359</v>
      </c>
    </row>
    <row r="267" spans="1:11" x14ac:dyDescent="0.2">
      <c r="A267">
        <v>12666</v>
      </c>
      <c r="B267" t="s">
        <v>550</v>
      </c>
      <c r="C267" s="3">
        <v>84792</v>
      </c>
      <c r="D267" t="s">
        <v>551</v>
      </c>
      <c r="E267" s="11">
        <v>40527</v>
      </c>
      <c r="F267" s="2">
        <v>0.61249999999999993</v>
      </c>
      <c r="G267" s="9">
        <v>24</v>
      </c>
      <c r="H267" s="7" t="s">
        <v>552</v>
      </c>
      <c r="I267" s="7" t="s">
        <v>553</v>
      </c>
      <c r="J267" t="s">
        <v>554</v>
      </c>
      <c r="K267">
        <f t="shared" si="4"/>
        <v>359</v>
      </c>
    </row>
    <row r="268" spans="1:11" x14ac:dyDescent="0.2">
      <c r="A268">
        <v>12947</v>
      </c>
      <c r="B268" t="s">
        <v>828</v>
      </c>
      <c r="C268" s="3">
        <v>22634</v>
      </c>
      <c r="D268" t="s">
        <v>89</v>
      </c>
      <c r="E268" s="11">
        <v>40527</v>
      </c>
      <c r="F268" s="2">
        <v>0.70624999999999993</v>
      </c>
      <c r="G268" s="9">
        <v>1</v>
      </c>
      <c r="H268" s="7" t="s">
        <v>59</v>
      </c>
      <c r="I268" s="7" t="s">
        <v>59</v>
      </c>
      <c r="J268" t="s">
        <v>653</v>
      </c>
      <c r="K268">
        <f t="shared" si="4"/>
        <v>359</v>
      </c>
    </row>
    <row r="269" spans="1:11" x14ac:dyDescent="0.2">
      <c r="A269">
        <v>13829</v>
      </c>
      <c r="B269" t="s">
        <v>1627</v>
      </c>
      <c r="C269" s="3">
        <v>22890</v>
      </c>
      <c r="D269" t="s">
        <v>1564</v>
      </c>
      <c r="E269" s="11">
        <v>40527</v>
      </c>
      <c r="F269" s="2">
        <v>0.69166666666666676</v>
      </c>
      <c r="G269" s="9">
        <v>12</v>
      </c>
      <c r="H269" s="7" t="s">
        <v>85</v>
      </c>
      <c r="I269" s="7" t="s">
        <v>350</v>
      </c>
      <c r="J269" t="s">
        <v>653</v>
      </c>
      <c r="K269">
        <f t="shared" si="4"/>
        <v>359</v>
      </c>
    </row>
    <row r="270" spans="1:11" x14ac:dyDescent="0.2">
      <c r="A270">
        <v>14426</v>
      </c>
      <c r="B270" t="s">
        <v>2132</v>
      </c>
      <c r="C270" s="3">
        <v>21533</v>
      </c>
      <c r="D270" t="s">
        <v>1154</v>
      </c>
      <c r="E270" s="11">
        <v>40527</v>
      </c>
      <c r="F270" s="2">
        <v>0.50416666666666665</v>
      </c>
      <c r="G270" s="9">
        <v>1</v>
      </c>
      <c r="H270" s="7" t="s">
        <v>42</v>
      </c>
      <c r="I270" s="7" t="s">
        <v>42</v>
      </c>
      <c r="J270" t="s">
        <v>653</v>
      </c>
      <c r="K270">
        <f t="shared" si="4"/>
        <v>359</v>
      </c>
    </row>
    <row r="271" spans="1:11" x14ac:dyDescent="0.2">
      <c r="A271">
        <v>14426</v>
      </c>
      <c r="B271" t="s">
        <v>2132</v>
      </c>
      <c r="C271" s="3">
        <v>21527</v>
      </c>
      <c r="D271" t="s">
        <v>167</v>
      </c>
      <c r="E271" s="11">
        <v>40527</v>
      </c>
      <c r="F271" s="2">
        <v>0.50416666666666665</v>
      </c>
      <c r="G271" s="9">
        <v>1</v>
      </c>
      <c r="H271" s="7" t="s">
        <v>1135</v>
      </c>
      <c r="I271" s="7" t="s">
        <v>1135</v>
      </c>
      <c r="J271" t="s">
        <v>653</v>
      </c>
      <c r="K271">
        <f t="shared" si="4"/>
        <v>359</v>
      </c>
    </row>
    <row r="272" spans="1:11" x14ac:dyDescent="0.2">
      <c r="A272">
        <v>15078</v>
      </c>
      <c r="B272" t="s">
        <v>2722</v>
      </c>
      <c r="C272" s="3">
        <v>37503</v>
      </c>
      <c r="D272" t="s">
        <v>2723</v>
      </c>
      <c r="E272" s="11">
        <v>40527</v>
      </c>
      <c r="F272" s="2">
        <v>0.3888888888888889</v>
      </c>
      <c r="G272" s="9">
        <v>1</v>
      </c>
      <c r="H272" s="7" t="s">
        <v>1145</v>
      </c>
      <c r="I272" s="7" t="s">
        <v>1145</v>
      </c>
      <c r="J272" t="s">
        <v>653</v>
      </c>
      <c r="K272">
        <f t="shared" si="4"/>
        <v>359</v>
      </c>
    </row>
    <row r="273" spans="1:11" x14ac:dyDescent="0.2">
      <c r="A273">
        <v>15107</v>
      </c>
      <c r="B273" t="s">
        <v>2735</v>
      </c>
      <c r="C273" s="3">
        <v>22191</v>
      </c>
      <c r="D273" t="s">
        <v>961</v>
      </c>
      <c r="E273" s="11">
        <v>40527</v>
      </c>
      <c r="F273" s="2">
        <v>0.70138888888888884</v>
      </c>
      <c r="G273" s="9">
        <v>6</v>
      </c>
      <c r="H273" s="7" t="s">
        <v>85</v>
      </c>
      <c r="I273" s="7" t="s">
        <v>288</v>
      </c>
      <c r="J273" t="s">
        <v>653</v>
      </c>
      <c r="K273">
        <f t="shared" si="4"/>
        <v>359</v>
      </c>
    </row>
    <row r="274" spans="1:11" x14ac:dyDescent="0.2">
      <c r="A274">
        <v>15194</v>
      </c>
      <c r="B274" t="s">
        <v>2791</v>
      </c>
      <c r="C274" s="3">
        <v>22865</v>
      </c>
      <c r="D274" t="s">
        <v>1127</v>
      </c>
      <c r="E274" s="11">
        <v>40527</v>
      </c>
      <c r="F274" s="2">
        <v>0.70486111111111116</v>
      </c>
      <c r="G274" s="9">
        <v>12</v>
      </c>
      <c r="H274" s="7" t="s">
        <v>262</v>
      </c>
      <c r="I274" s="7" t="s">
        <v>369</v>
      </c>
      <c r="J274" t="s">
        <v>653</v>
      </c>
      <c r="K274">
        <f t="shared" si="4"/>
        <v>359</v>
      </c>
    </row>
    <row r="275" spans="1:11" x14ac:dyDescent="0.2">
      <c r="A275">
        <v>15194</v>
      </c>
      <c r="B275" t="s">
        <v>2791</v>
      </c>
      <c r="C275" s="3">
        <v>21262</v>
      </c>
      <c r="D275" t="s">
        <v>2792</v>
      </c>
      <c r="E275" s="11">
        <v>40527</v>
      </c>
      <c r="F275" s="2">
        <v>0.70486111111111116</v>
      </c>
      <c r="G275" s="9">
        <v>1</v>
      </c>
      <c r="H275" s="7" t="s">
        <v>297</v>
      </c>
      <c r="I275" s="7" t="s">
        <v>297</v>
      </c>
      <c r="J275" t="s">
        <v>653</v>
      </c>
      <c r="K275">
        <f t="shared" si="4"/>
        <v>359</v>
      </c>
    </row>
    <row r="276" spans="1:11" x14ac:dyDescent="0.2">
      <c r="A276">
        <v>15535</v>
      </c>
      <c r="B276" t="s">
        <v>3017</v>
      </c>
      <c r="C276" s="3">
        <v>22461</v>
      </c>
      <c r="D276" t="s">
        <v>767</v>
      </c>
      <c r="E276" s="11">
        <v>40527</v>
      </c>
      <c r="F276" s="2">
        <v>0.60625000000000007</v>
      </c>
      <c r="G276" s="9">
        <v>1</v>
      </c>
      <c r="H276" s="7" t="s">
        <v>254</v>
      </c>
      <c r="I276" s="7" t="s">
        <v>254</v>
      </c>
      <c r="J276" t="s">
        <v>653</v>
      </c>
      <c r="K276">
        <f t="shared" si="4"/>
        <v>359</v>
      </c>
    </row>
    <row r="277" spans="1:11" x14ac:dyDescent="0.2">
      <c r="A277">
        <v>15664</v>
      </c>
      <c r="B277" t="s">
        <v>3106</v>
      </c>
      <c r="C277" s="3">
        <v>22394</v>
      </c>
      <c r="D277" t="s">
        <v>3107</v>
      </c>
      <c r="E277" s="11">
        <v>40527</v>
      </c>
      <c r="F277" s="2">
        <v>0.71180555555555547</v>
      </c>
      <c r="G277" s="9">
        <v>6</v>
      </c>
      <c r="H277" s="7" t="s">
        <v>63</v>
      </c>
      <c r="I277" s="7" t="s">
        <v>250</v>
      </c>
      <c r="J277" t="s">
        <v>653</v>
      </c>
      <c r="K277">
        <f t="shared" si="4"/>
        <v>359</v>
      </c>
    </row>
    <row r="278" spans="1:11" x14ac:dyDescent="0.2">
      <c r="A278">
        <v>17044</v>
      </c>
      <c r="B278" t="s">
        <v>3733</v>
      </c>
      <c r="C278" s="3">
        <v>84352</v>
      </c>
      <c r="D278" t="s">
        <v>2314</v>
      </c>
      <c r="E278" s="11">
        <v>40527</v>
      </c>
      <c r="F278" s="2">
        <v>0.69027777777777777</v>
      </c>
      <c r="G278" s="9">
        <v>1</v>
      </c>
      <c r="H278" s="7" t="s">
        <v>297</v>
      </c>
      <c r="I278" s="7" t="s">
        <v>297</v>
      </c>
      <c r="J278" t="s">
        <v>653</v>
      </c>
      <c r="K278">
        <f t="shared" si="4"/>
        <v>359</v>
      </c>
    </row>
    <row r="279" spans="1:11" x14ac:dyDescent="0.2">
      <c r="A279">
        <v>17820</v>
      </c>
      <c r="B279" t="s">
        <v>4115</v>
      </c>
      <c r="C279" s="3">
        <v>22697</v>
      </c>
      <c r="D279" t="s">
        <v>115</v>
      </c>
      <c r="E279" s="11">
        <v>40527</v>
      </c>
      <c r="F279" s="2">
        <v>0.71111111111111114</v>
      </c>
      <c r="G279" s="9">
        <v>1</v>
      </c>
      <c r="H279" s="7" t="s">
        <v>18</v>
      </c>
      <c r="I279" s="7" t="s">
        <v>18</v>
      </c>
      <c r="J279" t="s">
        <v>653</v>
      </c>
      <c r="K279">
        <f t="shared" si="4"/>
        <v>359</v>
      </c>
    </row>
    <row r="280" spans="1:11" x14ac:dyDescent="0.2">
      <c r="A280">
        <v>17820</v>
      </c>
      <c r="B280" t="s">
        <v>4115</v>
      </c>
      <c r="C280" s="3">
        <v>22279</v>
      </c>
      <c r="D280" t="s">
        <v>4117</v>
      </c>
      <c r="E280" s="11">
        <v>40527</v>
      </c>
      <c r="F280" s="2">
        <v>0.71111111111111114</v>
      </c>
      <c r="G280" s="9">
        <v>1</v>
      </c>
      <c r="H280" s="7" t="s">
        <v>15</v>
      </c>
      <c r="I280" s="7" t="s">
        <v>15</v>
      </c>
      <c r="J280" t="s">
        <v>653</v>
      </c>
      <c r="K280">
        <f t="shared" si="4"/>
        <v>359</v>
      </c>
    </row>
    <row r="281" spans="1:11" x14ac:dyDescent="0.2">
      <c r="A281">
        <v>17820</v>
      </c>
      <c r="B281" t="s">
        <v>4115</v>
      </c>
      <c r="C281" s="3">
        <v>22423</v>
      </c>
      <c r="D281" t="s">
        <v>231</v>
      </c>
      <c r="E281" s="11">
        <v>40527</v>
      </c>
      <c r="F281" s="2">
        <v>0.71111111111111114</v>
      </c>
      <c r="G281" s="9">
        <v>1</v>
      </c>
      <c r="H281" s="7" t="s">
        <v>254</v>
      </c>
      <c r="I281" s="7" t="s">
        <v>254</v>
      </c>
      <c r="J281" t="s">
        <v>653</v>
      </c>
      <c r="K281">
        <f t="shared" si="4"/>
        <v>359</v>
      </c>
    </row>
    <row r="282" spans="1:11" x14ac:dyDescent="0.2">
      <c r="A282">
        <v>17912</v>
      </c>
      <c r="B282" t="s">
        <v>4230</v>
      </c>
      <c r="C282" s="3" t="s">
        <v>4231</v>
      </c>
      <c r="D282" t="s">
        <v>4232</v>
      </c>
      <c r="E282" s="11">
        <v>40527</v>
      </c>
      <c r="F282" s="2">
        <v>0.70416666666666661</v>
      </c>
      <c r="G282" s="9">
        <v>1</v>
      </c>
      <c r="H282" s="7" t="s">
        <v>2099</v>
      </c>
      <c r="I282" s="7" t="s">
        <v>2099</v>
      </c>
      <c r="J282" t="s">
        <v>653</v>
      </c>
      <c r="K282">
        <f t="shared" si="4"/>
        <v>359</v>
      </c>
    </row>
    <row r="283" spans="1:11" x14ac:dyDescent="0.2">
      <c r="A283">
        <v>17912</v>
      </c>
      <c r="B283" t="s">
        <v>4230</v>
      </c>
      <c r="C283" s="3">
        <v>37449</v>
      </c>
      <c r="D283" t="s">
        <v>195</v>
      </c>
      <c r="E283" s="11">
        <v>40527</v>
      </c>
      <c r="F283" s="2">
        <v>0.70416666666666661</v>
      </c>
      <c r="G283" s="9">
        <v>1</v>
      </c>
      <c r="H283" s="7" t="s">
        <v>59</v>
      </c>
      <c r="I283" s="7" t="s">
        <v>59</v>
      </c>
      <c r="J283" t="s">
        <v>653</v>
      </c>
      <c r="K283">
        <f t="shared" si="4"/>
        <v>359</v>
      </c>
    </row>
    <row r="284" spans="1:11" x14ac:dyDescent="0.2">
      <c r="A284">
        <v>18168</v>
      </c>
      <c r="B284" t="s">
        <v>4299</v>
      </c>
      <c r="C284" s="3">
        <v>21527</v>
      </c>
      <c r="D284" t="s">
        <v>167</v>
      </c>
      <c r="E284" s="11">
        <v>40527</v>
      </c>
      <c r="F284" s="2">
        <v>0.4368055555555555</v>
      </c>
      <c r="G284" s="9">
        <v>1</v>
      </c>
      <c r="H284" s="7" t="s">
        <v>168</v>
      </c>
      <c r="I284" s="7" t="s">
        <v>168</v>
      </c>
      <c r="J284" t="s">
        <v>653</v>
      </c>
      <c r="K284">
        <f t="shared" si="4"/>
        <v>359</v>
      </c>
    </row>
    <row r="285" spans="1:11" x14ac:dyDescent="0.2">
      <c r="A285">
        <v>13209</v>
      </c>
      <c r="B285" t="s">
        <v>1178</v>
      </c>
      <c r="C285" s="3">
        <v>22791</v>
      </c>
      <c r="D285" t="s">
        <v>1179</v>
      </c>
      <c r="E285" s="11">
        <v>40528</v>
      </c>
      <c r="F285" s="2">
        <v>0.64583333333333337</v>
      </c>
      <c r="G285" s="9">
        <v>1</v>
      </c>
      <c r="H285" s="7" t="s">
        <v>15</v>
      </c>
      <c r="I285" s="7" t="s">
        <v>15</v>
      </c>
      <c r="J285" t="s">
        <v>653</v>
      </c>
      <c r="K285">
        <f t="shared" si="4"/>
        <v>358</v>
      </c>
    </row>
    <row r="286" spans="1:11" x14ac:dyDescent="0.2">
      <c r="A286">
        <v>13209</v>
      </c>
      <c r="B286" t="s">
        <v>1178</v>
      </c>
      <c r="C286" s="3">
        <v>22760</v>
      </c>
      <c r="D286" t="s">
        <v>1181</v>
      </c>
      <c r="E286" s="11">
        <v>40528</v>
      </c>
      <c r="F286" s="2">
        <v>0.64583333333333337</v>
      </c>
      <c r="G286" s="9">
        <v>1</v>
      </c>
      <c r="H286" s="7" t="s">
        <v>254</v>
      </c>
      <c r="I286" s="7" t="s">
        <v>254</v>
      </c>
      <c r="J286" t="s">
        <v>653</v>
      </c>
      <c r="K286">
        <f t="shared" si="4"/>
        <v>358</v>
      </c>
    </row>
    <row r="287" spans="1:11" x14ac:dyDescent="0.2">
      <c r="A287">
        <v>13496</v>
      </c>
      <c r="B287" t="s">
        <v>1365</v>
      </c>
      <c r="C287" s="3">
        <v>22457</v>
      </c>
      <c r="D287" t="s">
        <v>1153</v>
      </c>
      <c r="E287" s="11">
        <v>40528</v>
      </c>
      <c r="F287" s="2">
        <v>0.73125000000000007</v>
      </c>
      <c r="G287" s="9">
        <v>12</v>
      </c>
      <c r="H287" s="7" t="s">
        <v>18</v>
      </c>
      <c r="I287" s="7" t="s">
        <v>545</v>
      </c>
      <c r="J287" t="s">
        <v>653</v>
      </c>
      <c r="K287">
        <f t="shared" si="4"/>
        <v>358</v>
      </c>
    </row>
    <row r="288" spans="1:11" x14ac:dyDescent="0.2">
      <c r="A288">
        <v>14606</v>
      </c>
      <c r="B288" t="s">
        <v>2295</v>
      </c>
      <c r="C288" s="3">
        <v>21427</v>
      </c>
      <c r="D288" t="s">
        <v>2296</v>
      </c>
      <c r="E288" s="11">
        <v>40528</v>
      </c>
      <c r="F288" s="2">
        <v>0.55833333333333335</v>
      </c>
      <c r="G288" s="9">
        <v>1</v>
      </c>
      <c r="H288" s="7" t="s">
        <v>262</v>
      </c>
      <c r="I288" s="7" t="s">
        <v>263</v>
      </c>
      <c r="J288" t="s">
        <v>653</v>
      </c>
      <c r="K288">
        <f t="shared" si="4"/>
        <v>358</v>
      </c>
    </row>
    <row r="289" spans="1:11" x14ac:dyDescent="0.2">
      <c r="A289">
        <v>14639</v>
      </c>
      <c r="B289" t="s">
        <v>2355</v>
      </c>
      <c r="C289" s="3">
        <v>21843</v>
      </c>
      <c r="D289" t="s">
        <v>105</v>
      </c>
      <c r="E289" s="11">
        <v>40528</v>
      </c>
      <c r="F289" s="2">
        <v>0.64444444444444449</v>
      </c>
      <c r="G289" s="9">
        <v>1</v>
      </c>
      <c r="H289" s="7" t="s">
        <v>106</v>
      </c>
      <c r="I289" s="7" t="s">
        <v>106</v>
      </c>
      <c r="J289" t="s">
        <v>653</v>
      </c>
      <c r="K289">
        <f t="shared" si="4"/>
        <v>358</v>
      </c>
    </row>
    <row r="290" spans="1:11" x14ac:dyDescent="0.2">
      <c r="A290">
        <v>14777</v>
      </c>
      <c r="B290" t="s">
        <v>2440</v>
      </c>
      <c r="C290" s="3">
        <v>22666</v>
      </c>
      <c r="D290" t="s">
        <v>65</v>
      </c>
      <c r="E290" s="11">
        <v>40528</v>
      </c>
      <c r="F290" s="2">
        <v>0.64374999999999993</v>
      </c>
      <c r="G290" s="9">
        <v>1</v>
      </c>
      <c r="H290" s="7" t="s">
        <v>18</v>
      </c>
      <c r="I290" s="7" t="s">
        <v>18</v>
      </c>
      <c r="J290" t="s">
        <v>653</v>
      </c>
      <c r="K290">
        <f t="shared" si="4"/>
        <v>358</v>
      </c>
    </row>
    <row r="291" spans="1:11" x14ac:dyDescent="0.2">
      <c r="A291">
        <v>14911</v>
      </c>
      <c r="B291" t="s">
        <v>2515</v>
      </c>
      <c r="C291" s="3">
        <v>22592</v>
      </c>
      <c r="D291" t="s">
        <v>2516</v>
      </c>
      <c r="E291" s="11">
        <v>40528</v>
      </c>
      <c r="F291" s="2">
        <v>0.53888888888888886</v>
      </c>
      <c r="G291" s="9">
        <v>1</v>
      </c>
      <c r="H291" s="7" t="s">
        <v>75</v>
      </c>
      <c r="I291" s="7" t="s">
        <v>75</v>
      </c>
      <c r="J291" t="s">
        <v>1700</v>
      </c>
      <c r="K291">
        <f t="shared" si="4"/>
        <v>358</v>
      </c>
    </row>
    <row r="292" spans="1:11" x14ac:dyDescent="0.2">
      <c r="A292">
        <v>14911</v>
      </c>
      <c r="B292" t="s">
        <v>2515</v>
      </c>
      <c r="C292" s="3">
        <v>22941</v>
      </c>
      <c r="D292" t="s">
        <v>839</v>
      </c>
      <c r="E292" s="11">
        <v>40528</v>
      </c>
      <c r="F292" s="2">
        <v>0.53888888888888886</v>
      </c>
      <c r="G292" s="9">
        <v>12</v>
      </c>
      <c r="H292" s="7" t="s">
        <v>85</v>
      </c>
      <c r="I292" s="7" t="s">
        <v>350</v>
      </c>
      <c r="J292" t="s">
        <v>1700</v>
      </c>
      <c r="K292">
        <f t="shared" si="4"/>
        <v>358</v>
      </c>
    </row>
    <row r="293" spans="1:11" x14ac:dyDescent="0.2">
      <c r="A293">
        <v>15392</v>
      </c>
      <c r="B293" t="s">
        <v>2942</v>
      </c>
      <c r="C293" s="3">
        <v>22759</v>
      </c>
      <c r="D293" t="s">
        <v>2357</v>
      </c>
      <c r="E293" s="11">
        <v>40528</v>
      </c>
      <c r="F293" s="2">
        <v>0.73125000000000007</v>
      </c>
      <c r="G293" s="9">
        <v>12</v>
      </c>
      <c r="H293" s="7" t="s">
        <v>25</v>
      </c>
      <c r="I293" s="7" t="s">
        <v>26</v>
      </c>
      <c r="J293" t="s">
        <v>653</v>
      </c>
      <c r="K293">
        <f t="shared" si="4"/>
        <v>358</v>
      </c>
    </row>
    <row r="294" spans="1:11" x14ac:dyDescent="0.2">
      <c r="A294">
        <v>16470</v>
      </c>
      <c r="B294" t="s">
        <v>3466</v>
      </c>
      <c r="C294" s="3">
        <v>22278</v>
      </c>
      <c r="D294" t="s">
        <v>3467</v>
      </c>
      <c r="E294" s="11">
        <v>40528</v>
      </c>
      <c r="F294" s="2">
        <v>0.46527777777777773</v>
      </c>
      <c r="G294" s="9">
        <v>1</v>
      </c>
      <c r="H294" s="7" t="s">
        <v>33</v>
      </c>
      <c r="I294" s="7" t="s">
        <v>33</v>
      </c>
      <c r="J294" t="s">
        <v>653</v>
      </c>
      <c r="K294">
        <f t="shared" si="4"/>
        <v>358</v>
      </c>
    </row>
    <row r="295" spans="1:11" x14ac:dyDescent="0.2">
      <c r="A295">
        <v>16503</v>
      </c>
      <c r="B295" t="s">
        <v>3480</v>
      </c>
      <c r="C295" s="3">
        <v>21559</v>
      </c>
      <c r="D295" t="s">
        <v>62</v>
      </c>
      <c r="E295" s="11">
        <v>40528</v>
      </c>
      <c r="F295" s="2">
        <v>0.65</v>
      </c>
      <c r="G295" s="9">
        <v>1</v>
      </c>
      <c r="H295" s="7" t="s">
        <v>63</v>
      </c>
      <c r="I295" s="7" t="s">
        <v>63</v>
      </c>
      <c r="J295" t="s">
        <v>653</v>
      </c>
      <c r="K295">
        <f t="shared" si="4"/>
        <v>358</v>
      </c>
    </row>
    <row r="296" spans="1:11" x14ac:dyDescent="0.2">
      <c r="A296">
        <v>16503</v>
      </c>
      <c r="B296" t="s">
        <v>3480</v>
      </c>
      <c r="C296" s="3" t="s">
        <v>3481</v>
      </c>
      <c r="D296" t="s">
        <v>3482</v>
      </c>
      <c r="E296" s="11">
        <v>40528</v>
      </c>
      <c r="F296" s="2">
        <v>0.65</v>
      </c>
      <c r="G296" s="9">
        <v>1</v>
      </c>
      <c r="H296" s="7" t="s">
        <v>168</v>
      </c>
      <c r="I296" s="7" t="s">
        <v>168</v>
      </c>
      <c r="J296" t="s">
        <v>653</v>
      </c>
      <c r="K296">
        <f t="shared" si="4"/>
        <v>358</v>
      </c>
    </row>
    <row r="297" spans="1:11" x14ac:dyDescent="0.2">
      <c r="A297">
        <v>16770</v>
      </c>
      <c r="B297" t="s">
        <v>3631</v>
      </c>
      <c r="C297" s="3">
        <v>22865</v>
      </c>
      <c r="D297" t="s">
        <v>1127</v>
      </c>
      <c r="E297" s="11">
        <v>40528</v>
      </c>
      <c r="F297" s="2">
        <v>0.66249999999999998</v>
      </c>
      <c r="G297" s="9">
        <v>12</v>
      </c>
      <c r="H297" s="7" t="s">
        <v>262</v>
      </c>
      <c r="I297" s="7" t="s">
        <v>369</v>
      </c>
      <c r="J297" t="s">
        <v>653</v>
      </c>
      <c r="K297">
        <f t="shared" si="4"/>
        <v>358</v>
      </c>
    </row>
    <row r="298" spans="1:11" x14ac:dyDescent="0.2">
      <c r="A298">
        <v>16996</v>
      </c>
      <c r="B298" t="s">
        <v>3719</v>
      </c>
      <c r="C298" s="3">
        <v>22766</v>
      </c>
      <c r="D298" t="s">
        <v>1336</v>
      </c>
      <c r="E298" s="11">
        <v>40528</v>
      </c>
      <c r="F298" s="2">
        <v>0.40833333333333338</v>
      </c>
      <c r="G298" s="9">
        <v>1</v>
      </c>
      <c r="H298" s="7" t="s">
        <v>18</v>
      </c>
      <c r="I298" s="7" t="s">
        <v>18</v>
      </c>
      <c r="J298" t="s">
        <v>653</v>
      </c>
      <c r="K298">
        <f t="shared" si="4"/>
        <v>358</v>
      </c>
    </row>
    <row r="299" spans="1:11" x14ac:dyDescent="0.2">
      <c r="A299">
        <v>17377</v>
      </c>
      <c r="B299" t="s">
        <v>3854</v>
      </c>
      <c r="C299" s="3">
        <v>22656</v>
      </c>
      <c r="D299" t="s">
        <v>1348</v>
      </c>
      <c r="E299" s="11">
        <v>40528</v>
      </c>
      <c r="F299" s="2">
        <v>0.54236111111111118</v>
      </c>
      <c r="G299" s="9">
        <v>1</v>
      </c>
      <c r="H299" s="7" t="s">
        <v>3855</v>
      </c>
      <c r="I299" s="7" t="s">
        <v>3856</v>
      </c>
      <c r="J299" t="s">
        <v>653</v>
      </c>
      <c r="K299">
        <f t="shared" si="4"/>
        <v>358</v>
      </c>
    </row>
    <row r="300" spans="1:11" x14ac:dyDescent="0.2">
      <c r="A300">
        <v>18269</v>
      </c>
      <c r="B300" t="s">
        <v>4353</v>
      </c>
      <c r="C300" s="3">
        <v>22617</v>
      </c>
      <c r="D300" t="s">
        <v>877</v>
      </c>
      <c r="E300" s="11">
        <v>40528</v>
      </c>
      <c r="F300" s="2">
        <v>0.65208333333333335</v>
      </c>
      <c r="G300" s="9">
        <v>6</v>
      </c>
      <c r="H300" s="7" t="s">
        <v>33</v>
      </c>
      <c r="I300" s="7" t="s">
        <v>398</v>
      </c>
      <c r="J300" t="s">
        <v>653</v>
      </c>
      <c r="K300">
        <f t="shared" si="4"/>
        <v>358</v>
      </c>
    </row>
    <row r="301" spans="1:11" x14ac:dyDescent="0.2">
      <c r="A301">
        <v>16607</v>
      </c>
      <c r="B301" t="s">
        <v>3533</v>
      </c>
      <c r="C301" s="3">
        <v>22655</v>
      </c>
      <c r="D301" t="s">
        <v>2460</v>
      </c>
      <c r="E301" s="11">
        <v>40529</v>
      </c>
      <c r="F301" s="2">
        <v>0.63263888888888886</v>
      </c>
      <c r="G301" s="9">
        <v>1</v>
      </c>
      <c r="H301" s="7" t="s">
        <v>2479</v>
      </c>
      <c r="I301" s="7" t="s">
        <v>2480</v>
      </c>
      <c r="J301" t="s">
        <v>653</v>
      </c>
      <c r="K301">
        <f t="shared" si="4"/>
        <v>357</v>
      </c>
    </row>
    <row r="302" spans="1:11" x14ac:dyDescent="0.2">
      <c r="A302">
        <v>17315</v>
      </c>
      <c r="B302" t="s">
        <v>3835</v>
      </c>
      <c r="C302" s="3">
        <v>22488</v>
      </c>
      <c r="D302" t="s">
        <v>889</v>
      </c>
      <c r="E302" s="11">
        <v>40529</v>
      </c>
      <c r="F302" s="2">
        <v>0.5131944444444444</v>
      </c>
      <c r="G302" s="9">
        <v>1</v>
      </c>
      <c r="H302" s="7" t="s">
        <v>25</v>
      </c>
      <c r="I302" s="7" t="s">
        <v>25</v>
      </c>
      <c r="J302" t="s">
        <v>653</v>
      </c>
      <c r="K302">
        <f t="shared" si="4"/>
        <v>357</v>
      </c>
    </row>
    <row r="303" spans="1:11" x14ac:dyDescent="0.2">
      <c r="A303">
        <v>17315</v>
      </c>
      <c r="B303" t="s">
        <v>3835</v>
      </c>
      <c r="C303" s="3">
        <v>21527</v>
      </c>
      <c r="D303" t="s">
        <v>167</v>
      </c>
      <c r="E303" s="11">
        <v>40529</v>
      </c>
      <c r="F303" s="2">
        <v>0.5131944444444444</v>
      </c>
      <c r="G303" s="9">
        <v>1</v>
      </c>
      <c r="H303" s="7" t="s">
        <v>1135</v>
      </c>
      <c r="I303" s="7" t="s">
        <v>1135</v>
      </c>
      <c r="J303" t="s">
        <v>653</v>
      </c>
      <c r="K303">
        <f t="shared" si="4"/>
        <v>357</v>
      </c>
    </row>
    <row r="304" spans="1:11" x14ac:dyDescent="0.2">
      <c r="A304">
        <v>15044</v>
      </c>
      <c r="B304" t="s">
        <v>2697</v>
      </c>
      <c r="C304" s="3">
        <v>82483</v>
      </c>
      <c r="D304" t="s">
        <v>1134</v>
      </c>
      <c r="E304" s="11">
        <v>40531</v>
      </c>
      <c r="F304" s="2">
        <v>0.53194444444444444</v>
      </c>
      <c r="G304" s="9">
        <v>1</v>
      </c>
      <c r="H304" s="7" t="s">
        <v>244</v>
      </c>
      <c r="I304" s="7" t="s">
        <v>244</v>
      </c>
      <c r="J304" t="s">
        <v>653</v>
      </c>
      <c r="K304">
        <f t="shared" si="4"/>
        <v>355</v>
      </c>
    </row>
    <row r="305" spans="1:11" x14ac:dyDescent="0.2">
      <c r="A305">
        <v>15044</v>
      </c>
      <c r="B305" t="s">
        <v>2697</v>
      </c>
      <c r="C305" s="3">
        <v>22801</v>
      </c>
      <c r="D305" t="s">
        <v>802</v>
      </c>
      <c r="E305" s="11">
        <v>40531</v>
      </c>
      <c r="F305" s="2">
        <v>0.53194444444444444</v>
      </c>
      <c r="G305" s="9">
        <v>1</v>
      </c>
      <c r="H305" s="7" t="s">
        <v>75</v>
      </c>
      <c r="I305" s="7" t="s">
        <v>75</v>
      </c>
      <c r="J305" t="s">
        <v>653</v>
      </c>
      <c r="K305">
        <f t="shared" si="4"/>
        <v>355</v>
      </c>
    </row>
    <row r="306" spans="1:11" x14ac:dyDescent="0.2">
      <c r="A306">
        <v>15044</v>
      </c>
      <c r="B306" t="s">
        <v>2697</v>
      </c>
      <c r="C306" s="3">
        <v>22697</v>
      </c>
      <c r="D306" t="s">
        <v>115</v>
      </c>
      <c r="E306" s="11">
        <v>40531</v>
      </c>
      <c r="F306" s="2">
        <v>0.53194444444444444</v>
      </c>
      <c r="G306" s="9">
        <v>1</v>
      </c>
      <c r="H306" s="7" t="s">
        <v>18</v>
      </c>
      <c r="I306" s="7" t="s">
        <v>18</v>
      </c>
      <c r="J306" t="s">
        <v>653</v>
      </c>
      <c r="K306">
        <f t="shared" si="4"/>
        <v>355</v>
      </c>
    </row>
    <row r="307" spans="1:11" x14ac:dyDescent="0.2">
      <c r="A307">
        <v>16686</v>
      </c>
      <c r="B307" t="s">
        <v>3576</v>
      </c>
      <c r="C307" s="3">
        <v>22138</v>
      </c>
      <c r="D307" t="s">
        <v>99</v>
      </c>
      <c r="E307" s="11">
        <v>40531</v>
      </c>
      <c r="F307" s="2">
        <v>0.61319444444444449</v>
      </c>
      <c r="G307" s="9">
        <v>1</v>
      </c>
      <c r="H307" s="7" t="s">
        <v>33</v>
      </c>
      <c r="I307" s="7" t="s">
        <v>33</v>
      </c>
      <c r="J307" t="s">
        <v>653</v>
      </c>
      <c r="K307">
        <f t="shared" si="4"/>
        <v>355</v>
      </c>
    </row>
    <row r="308" spans="1:11" x14ac:dyDescent="0.2">
      <c r="A308">
        <v>12471</v>
      </c>
      <c r="B308" t="s">
        <v>212</v>
      </c>
      <c r="C308" s="3">
        <v>22968</v>
      </c>
      <c r="D308" t="s">
        <v>213</v>
      </c>
      <c r="E308" s="11">
        <v>40532</v>
      </c>
      <c r="F308" s="2">
        <v>0.66111111111111109</v>
      </c>
      <c r="G308" s="9">
        <v>1</v>
      </c>
      <c r="H308" s="7" t="s">
        <v>59</v>
      </c>
      <c r="I308" s="7" t="s">
        <v>59</v>
      </c>
      <c r="J308" t="s">
        <v>208</v>
      </c>
      <c r="K308">
        <f t="shared" si="4"/>
        <v>354</v>
      </c>
    </row>
    <row r="309" spans="1:11" x14ac:dyDescent="0.2">
      <c r="A309">
        <v>12471</v>
      </c>
      <c r="B309" t="s">
        <v>212</v>
      </c>
      <c r="C309" s="3">
        <v>22897</v>
      </c>
      <c r="D309" t="s">
        <v>214</v>
      </c>
      <c r="E309" s="11">
        <v>40532</v>
      </c>
      <c r="F309" s="2">
        <v>0.66111111111111109</v>
      </c>
      <c r="G309" s="9">
        <v>1</v>
      </c>
      <c r="H309" s="7" t="s">
        <v>21</v>
      </c>
      <c r="I309" s="7" t="s">
        <v>21</v>
      </c>
      <c r="J309" t="s">
        <v>208</v>
      </c>
      <c r="K309">
        <f t="shared" si="4"/>
        <v>354</v>
      </c>
    </row>
    <row r="310" spans="1:11" x14ac:dyDescent="0.2">
      <c r="A310">
        <v>12471</v>
      </c>
      <c r="B310" t="s">
        <v>212</v>
      </c>
      <c r="C310" s="3">
        <v>22908</v>
      </c>
      <c r="D310" t="s">
        <v>215</v>
      </c>
      <c r="E310" s="11">
        <v>40532</v>
      </c>
      <c r="F310" s="2">
        <v>0.66111111111111109</v>
      </c>
      <c r="G310" s="9">
        <v>1</v>
      </c>
      <c r="H310" s="7" t="s">
        <v>164</v>
      </c>
      <c r="I310" s="7" t="s">
        <v>164</v>
      </c>
      <c r="J310" t="s">
        <v>208</v>
      </c>
      <c r="K310">
        <f t="shared" si="4"/>
        <v>354</v>
      </c>
    </row>
    <row r="311" spans="1:11" x14ac:dyDescent="0.2">
      <c r="A311">
        <v>12471</v>
      </c>
      <c r="B311" t="s">
        <v>212</v>
      </c>
      <c r="C311" s="3">
        <v>21577</v>
      </c>
      <c r="D311" t="s">
        <v>216</v>
      </c>
      <c r="E311" s="11">
        <v>40532</v>
      </c>
      <c r="F311" s="2">
        <v>0.66111111111111109</v>
      </c>
      <c r="G311" s="9">
        <v>1</v>
      </c>
      <c r="H311" s="7" t="s">
        <v>217</v>
      </c>
      <c r="I311" s="7" t="s">
        <v>217</v>
      </c>
      <c r="J311" t="s">
        <v>208</v>
      </c>
      <c r="K311">
        <f t="shared" si="4"/>
        <v>354</v>
      </c>
    </row>
    <row r="312" spans="1:11" x14ac:dyDescent="0.2">
      <c r="A312">
        <v>12471</v>
      </c>
      <c r="B312" t="s">
        <v>212</v>
      </c>
      <c r="C312" s="3">
        <v>22472</v>
      </c>
      <c r="D312" t="s">
        <v>218</v>
      </c>
      <c r="E312" s="11">
        <v>40532</v>
      </c>
      <c r="F312" s="2">
        <v>0.66111111111111109</v>
      </c>
      <c r="G312" s="9">
        <v>1</v>
      </c>
      <c r="H312" s="7" t="s">
        <v>33</v>
      </c>
      <c r="I312" s="7" t="s">
        <v>33</v>
      </c>
      <c r="J312" t="s">
        <v>208</v>
      </c>
      <c r="K312">
        <f t="shared" si="4"/>
        <v>354</v>
      </c>
    </row>
    <row r="313" spans="1:11" x14ac:dyDescent="0.2">
      <c r="A313">
        <v>13089</v>
      </c>
      <c r="B313" t="s">
        <v>1016</v>
      </c>
      <c r="C313" s="3">
        <v>21363</v>
      </c>
      <c r="D313" t="s">
        <v>1017</v>
      </c>
      <c r="E313" s="11">
        <v>40532</v>
      </c>
      <c r="F313" s="2">
        <v>0.51597222222222217</v>
      </c>
      <c r="G313" s="9">
        <v>1</v>
      </c>
      <c r="H313" s="7" t="s">
        <v>33</v>
      </c>
      <c r="I313" s="7" t="s">
        <v>33</v>
      </c>
      <c r="J313" t="s">
        <v>653</v>
      </c>
      <c r="K313">
        <f t="shared" si="4"/>
        <v>354</v>
      </c>
    </row>
    <row r="314" spans="1:11" x14ac:dyDescent="0.2">
      <c r="A314">
        <v>13089</v>
      </c>
      <c r="B314" t="s">
        <v>1025</v>
      </c>
      <c r="C314" s="3">
        <v>84949</v>
      </c>
      <c r="D314" t="s">
        <v>800</v>
      </c>
      <c r="E314" s="11">
        <v>40532</v>
      </c>
      <c r="F314" s="2">
        <v>0.71319444444444446</v>
      </c>
      <c r="G314" s="9">
        <v>24</v>
      </c>
      <c r="H314" s="7" t="s">
        <v>21</v>
      </c>
      <c r="I314" s="7" t="s">
        <v>715</v>
      </c>
      <c r="J314" t="s">
        <v>653</v>
      </c>
      <c r="K314">
        <f t="shared" si="4"/>
        <v>354</v>
      </c>
    </row>
    <row r="315" spans="1:11" x14ac:dyDescent="0.2">
      <c r="A315">
        <v>13267</v>
      </c>
      <c r="B315" t="s">
        <v>1203</v>
      </c>
      <c r="C315" s="3">
        <v>82486</v>
      </c>
      <c r="D315" t="s">
        <v>687</v>
      </c>
      <c r="E315" s="11">
        <v>40532</v>
      </c>
      <c r="F315" s="2">
        <v>0.4993055555555555</v>
      </c>
      <c r="G315" s="9">
        <v>6</v>
      </c>
      <c r="H315" s="7" t="s">
        <v>168</v>
      </c>
      <c r="I315" s="7" t="s">
        <v>1204</v>
      </c>
      <c r="J315" t="s">
        <v>653</v>
      </c>
      <c r="K315">
        <f t="shared" si="4"/>
        <v>354</v>
      </c>
    </row>
    <row r="316" spans="1:11" x14ac:dyDescent="0.2">
      <c r="A316">
        <v>13329</v>
      </c>
      <c r="B316" t="s">
        <v>1260</v>
      </c>
      <c r="C316" s="3">
        <v>22910</v>
      </c>
      <c r="D316" t="s">
        <v>751</v>
      </c>
      <c r="E316" s="11">
        <v>40532</v>
      </c>
      <c r="F316" s="2">
        <v>0.58124999999999993</v>
      </c>
      <c r="G316" s="9">
        <v>12</v>
      </c>
      <c r="H316" s="7" t="s">
        <v>18</v>
      </c>
      <c r="I316" s="7" t="s">
        <v>545</v>
      </c>
      <c r="J316" t="s">
        <v>653</v>
      </c>
      <c r="K316">
        <f t="shared" si="4"/>
        <v>354</v>
      </c>
    </row>
    <row r="317" spans="1:11" x14ac:dyDescent="0.2">
      <c r="A317">
        <v>14299</v>
      </c>
      <c r="B317" t="s">
        <v>2008</v>
      </c>
      <c r="C317" s="3">
        <v>22423</v>
      </c>
      <c r="D317" t="s">
        <v>231</v>
      </c>
      <c r="E317" s="11">
        <v>40532</v>
      </c>
      <c r="F317" s="2">
        <v>0.57916666666666672</v>
      </c>
      <c r="G317" s="9">
        <v>12</v>
      </c>
      <c r="H317" s="7" t="s">
        <v>106</v>
      </c>
      <c r="I317" s="7" t="s">
        <v>353</v>
      </c>
      <c r="J317" t="s">
        <v>653</v>
      </c>
      <c r="K317">
        <f t="shared" si="4"/>
        <v>354</v>
      </c>
    </row>
    <row r="318" spans="1:11" x14ac:dyDescent="0.2">
      <c r="A318">
        <v>14911</v>
      </c>
      <c r="B318" t="s">
        <v>2517</v>
      </c>
      <c r="C318" s="3" t="s">
        <v>925</v>
      </c>
      <c r="D318" t="s">
        <v>926</v>
      </c>
      <c r="E318" s="11">
        <v>40532</v>
      </c>
      <c r="F318" s="2">
        <v>0.51736111111111105</v>
      </c>
      <c r="G318" s="9">
        <v>24</v>
      </c>
      <c r="H318" s="7" t="s">
        <v>18</v>
      </c>
      <c r="I318" s="7" t="s">
        <v>2244</v>
      </c>
      <c r="J318" t="s">
        <v>1700</v>
      </c>
      <c r="K318">
        <f t="shared" si="4"/>
        <v>354</v>
      </c>
    </row>
    <row r="319" spans="1:11" x14ac:dyDescent="0.2">
      <c r="A319">
        <v>14911</v>
      </c>
      <c r="B319" t="s">
        <v>2517</v>
      </c>
      <c r="C319" s="3" t="s">
        <v>2518</v>
      </c>
      <c r="D319" t="s">
        <v>2519</v>
      </c>
      <c r="E319" s="11">
        <v>40532</v>
      </c>
      <c r="F319" s="2">
        <v>0.51736111111111105</v>
      </c>
      <c r="G319" s="9">
        <v>24</v>
      </c>
      <c r="H319" s="7" t="s">
        <v>18</v>
      </c>
      <c r="I319" s="7" t="s">
        <v>2244</v>
      </c>
      <c r="J319" t="s">
        <v>1700</v>
      </c>
      <c r="K319">
        <f t="shared" si="4"/>
        <v>354</v>
      </c>
    </row>
    <row r="320" spans="1:11" x14ac:dyDescent="0.2">
      <c r="A320">
        <v>14911</v>
      </c>
      <c r="B320" t="s">
        <v>2517</v>
      </c>
      <c r="C320" s="3" t="s">
        <v>2520</v>
      </c>
      <c r="D320" t="s">
        <v>2521</v>
      </c>
      <c r="E320" s="11">
        <v>40532</v>
      </c>
      <c r="F320" s="2">
        <v>0.51736111111111105</v>
      </c>
      <c r="G320" s="9">
        <v>24</v>
      </c>
      <c r="H320" s="7" t="s">
        <v>18</v>
      </c>
      <c r="I320" s="7" t="s">
        <v>2244</v>
      </c>
      <c r="J320" t="s">
        <v>1700</v>
      </c>
      <c r="K320">
        <f t="shared" si="4"/>
        <v>354</v>
      </c>
    </row>
    <row r="321" spans="1:11" x14ac:dyDescent="0.2">
      <c r="A321">
        <v>14911</v>
      </c>
      <c r="B321" t="s">
        <v>2517</v>
      </c>
      <c r="C321" s="3">
        <v>72817</v>
      </c>
      <c r="D321" t="s">
        <v>2522</v>
      </c>
      <c r="E321" s="11">
        <v>40532</v>
      </c>
      <c r="F321" s="2">
        <v>0.51736111111111105</v>
      </c>
      <c r="G321" s="9">
        <v>24</v>
      </c>
      <c r="H321" s="7" t="s">
        <v>15</v>
      </c>
      <c r="I321" s="7" t="s">
        <v>347</v>
      </c>
      <c r="J321" t="s">
        <v>1700</v>
      </c>
      <c r="K321">
        <f t="shared" si="4"/>
        <v>354</v>
      </c>
    </row>
    <row r="322" spans="1:11" x14ac:dyDescent="0.2">
      <c r="A322">
        <v>14911</v>
      </c>
      <c r="B322" t="s">
        <v>2517</v>
      </c>
      <c r="C322" s="3">
        <v>72816</v>
      </c>
      <c r="D322" t="s">
        <v>2523</v>
      </c>
      <c r="E322" s="11">
        <v>40532</v>
      </c>
      <c r="F322" s="2">
        <v>0.51736111111111105</v>
      </c>
      <c r="G322" s="9">
        <v>24</v>
      </c>
      <c r="H322" s="7" t="s">
        <v>15</v>
      </c>
      <c r="I322" s="7" t="s">
        <v>347</v>
      </c>
      <c r="J322" t="s">
        <v>1700</v>
      </c>
      <c r="K322">
        <f t="shared" si="4"/>
        <v>354</v>
      </c>
    </row>
    <row r="323" spans="1:11" x14ac:dyDescent="0.2">
      <c r="A323">
        <v>14911</v>
      </c>
      <c r="B323" t="s">
        <v>2517</v>
      </c>
      <c r="C323" s="3">
        <v>22939</v>
      </c>
      <c r="D323" t="s">
        <v>2524</v>
      </c>
      <c r="E323" s="11">
        <v>40532</v>
      </c>
      <c r="F323" s="2">
        <v>0.51736111111111105</v>
      </c>
      <c r="G323" s="9">
        <v>12</v>
      </c>
      <c r="H323" s="7" t="s">
        <v>33</v>
      </c>
      <c r="I323" s="7" t="s">
        <v>1112</v>
      </c>
      <c r="J323" t="s">
        <v>1700</v>
      </c>
      <c r="K323">
        <f t="shared" ref="K323:K386" si="5">$L$2-$E323</f>
        <v>354</v>
      </c>
    </row>
    <row r="324" spans="1:11" x14ac:dyDescent="0.2">
      <c r="A324">
        <v>14911</v>
      </c>
      <c r="B324" t="s">
        <v>2517</v>
      </c>
      <c r="C324" s="3">
        <v>22896</v>
      </c>
      <c r="D324" t="s">
        <v>1846</v>
      </c>
      <c r="E324" s="11">
        <v>40532</v>
      </c>
      <c r="F324" s="2">
        <v>0.51736111111111105</v>
      </c>
      <c r="G324" s="9">
        <v>12</v>
      </c>
      <c r="H324" s="7" t="s">
        <v>63</v>
      </c>
      <c r="I324" s="7" t="s">
        <v>699</v>
      </c>
      <c r="J324" t="s">
        <v>1700</v>
      </c>
      <c r="K324">
        <f t="shared" si="5"/>
        <v>354</v>
      </c>
    </row>
    <row r="325" spans="1:11" x14ac:dyDescent="0.2">
      <c r="A325">
        <v>14911</v>
      </c>
      <c r="B325" t="s">
        <v>2517</v>
      </c>
      <c r="C325" s="3">
        <v>21411</v>
      </c>
      <c r="D325" t="s">
        <v>2525</v>
      </c>
      <c r="E325" s="11">
        <v>40532</v>
      </c>
      <c r="F325" s="2">
        <v>0.51736111111111105</v>
      </c>
      <c r="G325" s="9">
        <v>6</v>
      </c>
      <c r="H325" s="7" t="s">
        <v>42</v>
      </c>
      <c r="I325" s="7" t="s">
        <v>355</v>
      </c>
      <c r="J325" t="s">
        <v>1700</v>
      </c>
      <c r="K325">
        <f t="shared" si="5"/>
        <v>354</v>
      </c>
    </row>
    <row r="326" spans="1:11" x14ac:dyDescent="0.2">
      <c r="A326">
        <v>14911</v>
      </c>
      <c r="B326" t="s">
        <v>2517</v>
      </c>
      <c r="C326" s="3">
        <v>21155</v>
      </c>
      <c r="D326" t="s">
        <v>323</v>
      </c>
      <c r="E326" s="11">
        <v>40532</v>
      </c>
      <c r="F326" s="2">
        <v>0.51736111111111105</v>
      </c>
      <c r="G326" s="9">
        <v>12</v>
      </c>
      <c r="H326" s="7" t="s">
        <v>262</v>
      </c>
      <c r="I326" s="7" t="s">
        <v>369</v>
      </c>
      <c r="J326" t="s">
        <v>1700</v>
      </c>
      <c r="K326">
        <f t="shared" si="5"/>
        <v>354</v>
      </c>
    </row>
    <row r="327" spans="1:11" x14ac:dyDescent="0.2">
      <c r="A327">
        <v>14911</v>
      </c>
      <c r="B327" t="s">
        <v>2517</v>
      </c>
      <c r="C327" s="3">
        <v>20679</v>
      </c>
      <c r="D327" t="s">
        <v>1593</v>
      </c>
      <c r="E327" s="11">
        <v>40532</v>
      </c>
      <c r="F327" s="2">
        <v>0.51736111111111105</v>
      </c>
      <c r="G327" s="9">
        <v>6</v>
      </c>
      <c r="H327" s="7" t="s">
        <v>244</v>
      </c>
      <c r="I327" s="7" t="s">
        <v>2426</v>
      </c>
      <c r="J327" t="s">
        <v>1700</v>
      </c>
      <c r="K327">
        <f t="shared" si="5"/>
        <v>354</v>
      </c>
    </row>
    <row r="328" spans="1:11" x14ac:dyDescent="0.2">
      <c r="A328">
        <v>14911</v>
      </c>
      <c r="B328" t="s">
        <v>2517</v>
      </c>
      <c r="C328" s="3" t="s">
        <v>1601</v>
      </c>
      <c r="D328" t="s">
        <v>1602</v>
      </c>
      <c r="E328" s="11">
        <v>40532</v>
      </c>
      <c r="F328" s="2">
        <v>0.51736111111111105</v>
      </c>
      <c r="G328" s="9">
        <v>6</v>
      </c>
      <c r="H328" s="7" t="s">
        <v>244</v>
      </c>
      <c r="I328" s="7" t="s">
        <v>2426</v>
      </c>
      <c r="J328" t="s">
        <v>1700</v>
      </c>
      <c r="K328">
        <f t="shared" si="5"/>
        <v>354</v>
      </c>
    </row>
    <row r="329" spans="1:11" x14ac:dyDescent="0.2">
      <c r="A329">
        <v>14911</v>
      </c>
      <c r="B329" t="s">
        <v>2517</v>
      </c>
      <c r="C329" s="3" t="s">
        <v>1599</v>
      </c>
      <c r="D329" t="s">
        <v>1600</v>
      </c>
      <c r="E329" s="11">
        <v>40532</v>
      </c>
      <c r="F329" s="2">
        <v>0.51736111111111105</v>
      </c>
      <c r="G329" s="9">
        <v>6</v>
      </c>
      <c r="H329" s="7" t="s">
        <v>244</v>
      </c>
      <c r="I329" s="7" t="s">
        <v>2426</v>
      </c>
      <c r="J329" t="s">
        <v>1700</v>
      </c>
      <c r="K329">
        <f t="shared" si="5"/>
        <v>354</v>
      </c>
    </row>
    <row r="330" spans="1:11" x14ac:dyDescent="0.2">
      <c r="A330">
        <v>14911</v>
      </c>
      <c r="B330" t="s">
        <v>2517</v>
      </c>
      <c r="C330" s="3" t="s">
        <v>1995</v>
      </c>
      <c r="D330" t="s">
        <v>1996</v>
      </c>
      <c r="E330" s="11">
        <v>40532</v>
      </c>
      <c r="F330" s="2">
        <v>0.51736111111111105</v>
      </c>
      <c r="G330" s="9">
        <v>6</v>
      </c>
      <c r="H330" s="7" t="s">
        <v>244</v>
      </c>
      <c r="I330" s="7" t="s">
        <v>2426</v>
      </c>
      <c r="J330" t="s">
        <v>1700</v>
      </c>
      <c r="K330">
        <f t="shared" si="5"/>
        <v>354</v>
      </c>
    </row>
    <row r="331" spans="1:11" x14ac:dyDescent="0.2">
      <c r="A331">
        <v>14911</v>
      </c>
      <c r="B331" t="s">
        <v>2526</v>
      </c>
      <c r="C331" s="3">
        <v>22198</v>
      </c>
      <c r="D331" t="s">
        <v>998</v>
      </c>
      <c r="E331" s="11">
        <v>40532</v>
      </c>
      <c r="F331" s="2">
        <v>0.58680555555555558</v>
      </c>
      <c r="G331" s="9">
        <v>1</v>
      </c>
      <c r="H331" s="7" t="s">
        <v>25</v>
      </c>
      <c r="I331" s="7" t="s">
        <v>25</v>
      </c>
      <c r="J331" t="s">
        <v>1700</v>
      </c>
      <c r="K331">
        <f t="shared" si="5"/>
        <v>354</v>
      </c>
    </row>
    <row r="332" spans="1:11" x14ac:dyDescent="0.2">
      <c r="A332">
        <v>15311</v>
      </c>
      <c r="B332" t="s">
        <v>2890</v>
      </c>
      <c r="C332" s="3">
        <v>21668</v>
      </c>
      <c r="D332" t="s">
        <v>252</v>
      </c>
      <c r="E332" s="11">
        <v>40532</v>
      </c>
      <c r="F332" s="2">
        <v>0.64374999999999993</v>
      </c>
      <c r="G332" s="9">
        <v>1</v>
      </c>
      <c r="H332" s="7" t="s">
        <v>371</v>
      </c>
      <c r="I332" s="7" t="s">
        <v>371</v>
      </c>
      <c r="J332" t="s">
        <v>653</v>
      </c>
      <c r="K332">
        <f t="shared" si="5"/>
        <v>354</v>
      </c>
    </row>
    <row r="333" spans="1:11" x14ac:dyDescent="0.2">
      <c r="A333">
        <v>15311</v>
      </c>
      <c r="B333" t="s">
        <v>2890</v>
      </c>
      <c r="C333" s="3">
        <v>22774</v>
      </c>
      <c r="D333" t="s">
        <v>2891</v>
      </c>
      <c r="E333" s="11">
        <v>40532</v>
      </c>
      <c r="F333" s="2">
        <v>0.64374999999999993</v>
      </c>
      <c r="G333" s="9">
        <v>1</v>
      </c>
      <c r="H333" s="7" t="s">
        <v>371</v>
      </c>
      <c r="I333" s="7" t="s">
        <v>371</v>
      </c>
      <c r="J333" t="s">
        <v>653</v>
      </c>
      <c r="K333">
        <f t="shared" si="5"/>
        <v>354</v>
      </c>
    </row>
    <row r="334" spans="1:11" x14ac:dyDescent="0.2">
      <c r="A334">
        <v>16134</v>
      </c>
      <c r="B334" t="s">
        <v>3323</v>
      </c>
      <c r="C334" s="3">
        <v>22348</v>
      </c>
      <c r="D334" t="s">
        <v>3324</v>
      </c>
      <c r="E334" s="11">
        <v>40532</v>
      </c>
      <c r="F334" s="2">
        <v>0.72499999999999998</v>
      </c>
      <c r="G334" s="9">
        <v>12</v>
      </c>
      <c r="H334" s="7" t="s">
        <v>164</v>
      </c>
      <c r="I334" s="7" t="s">
        <v>165</v>
      </c>
      <c r="J334" t="s">
        <v>653</v>
      </c>
      <c r="K334">
        <f t="shared" si="5"/>
        <v>354</v>
      </c>
    </row>
    <row r="335" spans="1:11" x14ac:dyDescent="0.2">
      <c r="A335">
        <v>16134</v>
      </c>
      <c r="B335" t="s">
        <v>3323</v>
      </c>
      <c r="C335" s="3">
        <v>21876</v>
      </c>
      <c r="D335" t="s">
        <v>2509</v>
      </c>
      <c r="E335" s="11">
        <v>40532</v>
      </c>
      <c r="F335" s="2">
        <v>0.72499999999999998</v>
      </c>
      <c r="G335" s="9">
        <v>1</v>
      </c>
      <c r="H335" s="7" t="s">
        <v>15</v>
      </c>
      <c r="I335" s="7" t="s">
        <v>15</v>
      </c>
      <c r="J335" t="s">
        <v>653</v>
      </c>
      <c r="K335">
        <f t="shared" si="5"/>
        <v>354</v>
      </c>
    </row>
    <row r="336" spans="1:11" x14ac:dyDescent="0.2">
      <c r="A336">
        <v>16134</v>
      </c>
      <c r="B336" t="s">
        <v>3323</v>
      </c>
      <c r="C336" s="3">
        <v>22667</v>
      </c>
      <c r="D336" t="s">
        <v>588</v>
      </c>
      <c r="E336" s="11">
        <v>40532</v>
      </c>
      <c r="F336" s="2">
        <v>0.72499999999999998</v>
      </c>
      <c r="G336" s="9">
        <v>1</v>
      </c>
      <c r="H336" s="7" t="s">
        <v>18</v>
      </c>
      <c r="I336" s="7" t="s">
        <v>18</v>
      </c>
      <c r="J336" t="s">
        <v>653</v>
      </c>
      <c r="K336">
        <f t="shared" si="5"/>
        <v>354</v>
      </c>
    </row>
    <row r="337" spans="1:11" x14ac:dyDescent="0.2">
      <c r="A337">
        <v>16145</v>
      </c>
      <c r="B337" t="s">
        <v>3328</v>
      </c>
      <c r="C337" s="3">
        <v>20705</v>
      </c>
      <c r="D337" t="s">
        <v>3329</v>
      </c>
      <c r="E337" s="11">
        <v>40532</v>
      </c>
      <c r="F337" s="2">
        <v>0.58958333333333335</v>
      </c>
      <c r="G337" s="9">
        <v>1</v>
      </c>
      <c r="H337" s="7" t="s">
        <v>36</v>
      </c>
      <c r="I337" s="7" t="s">
        <v>36</v>
      </c>
      <c r="J337" t="s">
        <v>653</v>
      </c>
      <c r="K337">
        <f t="shared" si="5"/>
        <v>354</v>
      </c>
    </row>
    <row r="338" spans="1:11" x14ac:dyDescent="0.2">
      <c r="A338">
        <v>16713</v>
      </c>
      <c r="B338" t="s">
        <v>3592</v>
      </c>
      <c r="C338" s="3">
        <v>22766</v>
      </c>
      <c r="D338" t="s">
        <v>1336</v>
      </c>
      <c r="E338" s="11">
        <v>40532</v>
      </c>
      <c r="F338" s="2">
        <v>0.51597222222222217</v>
      </c>
      <c r="G338" s="9">
        <v>1</v>
      </c>
      <c r="H338" s="7" t="s">
        <v>18</v>
      </c>
      <c r="I338" s="7" t="s">
        <v>18</v>
      </c>
      <c r="J338" t="s">
        <v>653</v>
      </c>
      <c r="K338">
        <f t="shared" si="5"/>
        <v>354</v>
      </c>
    </row>
    <row r="339" spans="1:11" x14ac:dyDescent="0.2">
      <c r="A339">
        <v>16713</v>
      </c>
      <c r="B339" t="s">
        <v>3592</v>
      </c>
      <c r="C339" s="3">
        <v>22768</v>
      </c>
      <c r="D339" t="s">
        <v>933</v>
      </c>
      <c r="E339" s="11">
        <v>40532</v>
      </c>
      <c r="F339" s="2">
        <v>0.51597222222222217</v>
      </c>
      <c r="G339" s="9">
        <v>1</v>
      </c>
      <c r="H339" s="7" t="s">
        <v>59</v>
      </c>
      <c r="I339" s="7" t="s">
        <v>59</v>
      </c>
      <c r="J339" t="s">
        <v>653</v>
      </c>
      <c r="K339">
        <f t="shared" si="5"/>
        <v>354</v>
      </c>
    </row>
    <row r="340" spans="1:11" x14ac:dyDescent="0.2">
      <c r="A340">
        <v>16873</v>
      </c>
      <c r="B340" t="s">
        <v>3677</v>
      </c>
      <c r="C340" s="3">
        <v>85066</v>
      </c>
      <c r="D340" t="s">
        <v>648</v>
      </c>
      <c r="E340" s="11">
        <v>40532</v>
      </c>
      <c r="F340" s="2">
        <v>0.59027777777777779</v>
      </c>
      <c r="G340" s="9">
        <v>1</v>
      </c>
      <c r="H340" s="7" t="s">
        <v>254</v>
      </c>
      <c r="I340" s="7" t="s">
        <v>254</v>
      </c>
      <c r="J340" t="s">
        <v>653</v>
      </c>
      <c r="K340">
        <f t="shared" si="5"/>
        <v>354</v>
      </c>
    </row>
    <row r="341" spans="1:11" x14ac:dyDescent="0.2">
      <c r="A341">
        <v>17204</v>
      </c>
      <c r="B341" t="s">
        <v>3800</v>
      </c>
      <c r="C341" s="3">
        <v>21781</v>
      </c>
      <c r="D341" t="s">
        <v>2266</v>
      </c>
      <c r="E341" s="11">
        <v>40532</v>
      </c>
      <c r="F341" s="2">
        <v>0.50069444444444444</v>
      </c>
      <c r="G341" s="9">
        <v>1</v>
      </c>
      <c r="H341" s="7" t="s">
        <v>68</v>
      </c>
      <c r="I341" s="7" t="s">
        <v>68</v>
      </c>
      <c r="J341" t="s">
        <v>653</v>
      </c>
      <c r="K341">
        <f t="shared" si="5"/>
        <v>354</v>
      </c>
    </row>
    <row r="342" spans="1:11" x14ac:dyDescent="0.2">
      <c r="A342">
        <v>17204</v>
      </c>
      <c r="B342" t="s">
        <v>3800</v>
      </c>
      <c r="C342" s="3">
        <v>85048</v>
      </c>
      <c r="D342" t="s">
        <v>1100</v>
      </c>
      <c r="E342" s="11">
        <v>40532</v>
      </c>
      <c r="F342" s="2">
        <v>0.50069444444444444</v>
      </c>
      <c r="G342" s="9">
        <v>6</v>
      </c>
      <c r="H342" s="7" t="s">
        <v>1135</v>
      </c>
      <c r="I342" s="7" t="s">
        <v>3802</v>
      </c>
      <c r="J342" t="s">
        <v>653</v>
      </c>
      <c r="K342">
        <f t="shared" si="5"/>
        <v>354</v>
      </c>
    </row>
    <row r="343" spans="1:11" x14ac:dyDescent="0.2">
      <c r="A343">
        <v>17924</v>
      </c>
      <c r="B343" t="s">
        <v>4234</v>
      </c>
      <c r="C343" s="3">
        <v>22941</v>
      </c>
      <c r="D343" t="s">
        <v>839</v>
      </c>
      <c r="E343" s="11">
        <v>40532</v>
      </c>
      <c r="F343" s="2">
        <v>0.52847222222222223</v>
      </c>
      <c r="G343" s="9">
        <v>1</v>
      </c>
      <c r="H343" s="7" t="s">
        <v>85</v>
      </c>
      <c r="I343" s="7" t="s">
        <v>86</v>
      </c>
      <c r="J343" t="s">
        <v>653</v>
      </c>
      <c r="K343">
        <f t="shared" si="5"/>
        <v>354</v>
      </c>
    </row>
    <row r="344" spans="1:11" x14ac:dyDescent="0.2">
      <c r="A344">
        <v>17951</v>
      </c>
      <c r="B344" t="s">
        <v>4238</v>
      </c>
      <c r="C344" s="3">
        <v>22810</v>
      </c>
      <c r="D344" t="s">
        <v>4239</v>
      </c>
      <c r="E344" s="11">
        <v>40532</v>
      </c>
      <c r="F344" s="2">
        <v>0.57986111111111105</v>
      </c>
      <c r="G344" s="9">
        <v>6</v>
      </c>
      <c r="H344" s="7" t="s">
        <v>18</v>
      </c>
      <c r="I344" s="7" t="s">
        <v>19</v>
      </c>
      <c r="J344" t="s">
        <v>653</v>
      </c>
      <c r="K344">
        <f t="shared" si="5"/>
        <v>354</v>
      </c>
    </row>
    <row r="345" spans="1:11" x14ac:dyDescent="0.2">
      <c r="A345">
        <v>18256</v>
      </c>
      <c r="B345" t="s">
        <v>4343</v>
      </c>
      <c r="C345" s="3">
        <v>22600</v>
      </c>
      <c r="D345" t="s">
        <v>4273</v>
      </c>
      <c r="E345" s="11">
        <v>40532</v>
      </c>
      <c r="F345" s="2">
        <v>0.3520833333333333</v>
      </c>
      <c r="G345" s="9">
        <v>12</v>
      </c>
      <c r="H345" s="7" t="s">
        <v>164</v>
      </c>
      <c r="I345" s="7" t="s">
        <v>165</v>
      </c>
      <c r="J345" t="s">
        <v>653</v>
      </c>
      <c r="K345">
        <f t="shared" si="5"/>
        <v>354</v>
      </c>
    </row>
    <row r="346" spans="1:11" x14ac:dyDescent="0.2">
      <c r="A346">
        <v>18256</v>
      </c>
      <c r="B346" t="s">
        <v>4343</v>
      </c>
      <c r="C346" s="3">
        <v>22339</v>
      </c>
      <c r="D346" t="s">
        <v>4344</v>
      </c>
      <c r="E346" s="11">
        <v>40532</v>
      </c>
      <c r="F346" s="2">
        <v>0.3520833333333333</v>
      </c>
      <c r="G346" s="9">
        <v>24</v>
      </c>
      <c r="H346" s="7" t="s">
        <v>316</v>
      </c>
      <c r="I346" s="7" t="s">
        <v>1151</v>
      </c>
      <c r="J346" t="s">
        <v>653</v>
      </c>
      <c r="K346">
        <f t="shared" si="5"/>
        <v>354</v>
      </c>
    </row>
    <row r="347" spans="1:11" x14ac:dyDescent="0.2">
      <c r="A347">
        <v>13148</v>
      </c>
      <c r="B347" t="s">
        <v>1140</v>
      </c>
      <c r="C347" s="3">
        <v>22784</v>
      </c>
      <c r="D347" t="s">
        <v>781</v>
      </c>
      <c r="E347" s="11">
        <v>40533</v>
      </c>
      <c r="F347" s="2">
        <v>0.44930555555555557</v>
      </c>
      <c r="G347" s="9">
        <v>1</v>
      </c>
      <c r="H347" s="7" t="s">
        <v>33</v>
      </c>
      <c r="I347" s="7" t="s">
        <v>33</v>
      </c>
      <c r="J347" t="s">
        <v>653</v>
      </c>
      <c r="K347">
        <f t="shared" si="5"/>
        <v>353</v>
      </c>
    </row>
    <row r="348" spans="1:11" x14ac:dyDescent="0.2">
      <c r="A348">
        <v>13148</v>
      </c>
      <c r="B348" t="s">
        <v>1140</v>
      </c>
      <c r="C348" s="3">
        <v>21658</v>
      </c>
      <c r="D348" t="s">
        <v>292</v>
      </c>
      <c r="E348" s="11">
        <v>40533</v>
      </c>
      <c r="F348" s="2">
        <v>0.44930555555555557</v>
      </c>
      <c r="G348" s="9">
        <v>1</v>
      </c>
      <c r="H348" s="7" t="s">
        <v>293</v>
      </c>
      <c r="I348" s="7" t="s">
        <v>293</v>
      </c>
      <c r="J348" t="s">
        <v>653</v>
      </c>
      <c r="K348">
        <f t="shared" si="5"/>
        <v>353</v>
      </c>
    </row>
    <row r="349" spans="1:11" x14ac:dyDescent="0.2">
      <c r="A349">
        <v>13148</v>
      </c>
      <c r="B349" t="s">
        <v>1140</v>
      </c>
      <c r="C349" s="3" t="s">
        <v>1148</v>
      </c>
      <c r="D349" t="s">
        <v>1149</v>
      </c>
      <c r="E349" s="11">
        <v>40533</v>
      </c>
      <c r="F349" s="2">
        <v>0.44930555555555557</v>
      </c>
      <c r="G349" s="9">
        <v>6</v>
      </c>
      <c r="H349" s="7" t="s">
        <v>95</v>
      </c>
      <c r="I349" s="7" t="s">
        <v>559</v>
      </c>
      <c r="J349" t="s">
        <v>653</v>
      </c>
      <c r="K349">
        <f t="shared" si="5"/>
        <v>353</v>
      </c>
    </row>
    <row r="350" spans="1:11" x14ac:dyDescent="0.2">
      <c r="A350">
        <v>13148</v>
      </c>
      <c r="B350" t="s">
        <v>1140</v>
      </c>
      <c r="C350" s="3">
        <v>21285</v>
      </c>
      <c r="D350" t="s">
        <v>1150</v>
      </c>
      <c r="E350" s="11">
        <v>40533</v>
      </c>
      <c r="F350" s="2">
        <v>0.44930555555555557</v>
      </c>
      <c r="G350" s="9">
        <v>24</v>
      </c>
      <c r="H350" s="7" t="s">
        <v>316</v>
      </c>
      <c r="I350" s="7" t="s">
        <v>1151</v>
      </c>
      <c r="J350" t="s">
        <v>653</v>
      </c>
      <c r="K350">
        <f t="shared" si="5"/>
        <v>353</v>
      </c>
    </row>
    <row r="351" spans="1:11" x14ac:dyDescent="0.2">
      <c r="A351">
        <v>13148</v>
      </c>
      <c r="B351" t="s">
        <v>1140</v>
      </c>
      <c r="C351" s="3">
        <v>21284</v>
      </c>
      <c r="D351" t="s">
        <v>904</v>
      </c>
      <c r="E351" s="11">
        <v>40533</v>
      </c>
      <c r="F351" s="2">
        <v>0.44930555555555557</v>
      </c>
      <c r="G351" s="9">
        <v>24</v>
      </c>
      <c r="H351" s="7" t="s">
        <v>95</v>
      </c>
      <c r="I351" s="7" t="s">
        <v>393</v>
      </c>
      <c r="J351" t="s">
        <v>653</v>
      </c>
      <c r="K351">
        <f t="shared" si="5"/>
        <v>353</v>
      </c>
    </row>
    <row r="352" spans="1:11" x14ac:dyDescent="0.2">
      <c r="A352">
        <v>13148</v>
      </c>
      <c r="B352" t="s">
        <v>1140</v>
      </c>
      <c r="C352" s="3">
        <v>21533</v>
      </c>
      <c r="D352" t="s">
        <v>1154</v>
      </c>
      <c r="E352" s="11">
        <v>40533</v>
      </c>
      <c r="F352" s="2">
        <v>0.44930555555555557</v>
      </c>
      <c r="G352" s="9">
        <v>1</v>
      </c>
      <c r="H352" s="7" t="s">
        <v>33</v>
      </c>
      <c r="I352" s="7" t="s">
        <v>33</v>
      </c>
      <c r="J352" t="s">
        <v>653</v>
      </c>
      <c r="K352">
        <f t="shared" si="5"/>
        <v>353</v>
      </c>
    </row>
    <row r="353" spans="1:11" x14ac:dyDescent="0.2">
      <c r="A353">
        <v>13319</v>
      </c>
      <c r="B353" t="s">
        <v>1247</v>
      </c>
      <c r="C353" s="3">
        <v>22720</v>
      </c>
      <c r="D353" t="s">
        <v>32</v>
      </c>
      <c r="E353" s="11">
        <v>40533</v>
      </c>
      <c r="F353" s="2">
        <v>0.52638888888888891</v>
      </c>
      <c r="G353" s="9">
        <v>1</v>
      </c>
      <c r="H353" s="7" t="s">
        <v>33</v>
      </c>
      <c r="I353" s="7" t="s">
        <v>33</v>
      </c>
      <c r="J353" t="s">
        <v>653</v>
      </c>
      <c r="K353">
        <f t="shared" si="5"/>
        <v>353</v>
      </c>
    </row>
    <row r="354" spans="1:11" x14ac:dyDescent="0.2">
      <c r="A354">
        <v>14769</v>
      </c>
      <c r="B354" t="s">
        <v>2434</v>
      </c>
      <c r="C354" s="3">
        <v>82483</v>
      </c>
      <c r="D354" t="s">
        <v>1134</v>
      </c>
      <c r="E354" s="11">
        <v>40533</v>
      </c>
      <c r="F354" s="2">
        <v>0.52430555555555558</v>
      </c>
      <c r="G354" s="9">
        <v>1</v>
      </c>
      <c r="H354" s="7" t="s">
        <v>244</v>
      </c>
      <c r="I354" s="7" t="s">
        <v>244</v>
      </c>
      <c r="J354" t="s">
        <v>653</v>
      </c>
      <c r="K354">
        <f t="shared" si="5"/>
        <v>353</v>
      </c>
    </row>
    <row r="355" spans="1:11" x14ac:dyDescent="0.2">
      <c r="A355">
        <v>18176</v>
      </c>
      <c r="B355" t="s">
        <v>4309</v>
      </c>
      <c r="C355" s="3">
        <v>84978</v>
      </c>
      <c r="D355" t="s">
        <v>651</v>
      </c>
      <c r="E355" s="11">
        <v>40533</v>
      </c>
      <c r="F355" s="2">
        <v>0.5229166666666667</v>
      </c>
      <c r="G355" s="9">
        <v>1</v>
      </c>
      <c r="H355" s="7" t="s">
        <v>15</v>
      </c>
      <c r="I355" s="7" t="s">
        <v>15</v>
      </c>
      <c r="J355" t="s">
        <v>653</v>
      </c>
      <c r="K355">
        <f t="shared" si="5"/>
        <v>353</v>
      </c>
    </row>
    <row r="356" spans="1:11" x14ac:dyDescent="0.2">
      <c r="A356">
        <v>18176</v>
      </c>
      <c r="B356" t="s">
        <v>4309</v>
      </c>
      <c r="C356" s="3">
        <v>21485</v>
      </c>
      <c r="D356" t="s">
        <v>2279</v>
      </c>
      <c r="E356" s="11">
        <v>40533</v>
      </c>
      <c r="F356" s="2">
        <v>0.5229166666666667</v>
      </c>
      <c r="G356" s="9">
        <v>1</v>
      </c>
      <c r="H356" s="7" t="s">
        <v>33</v>
      </c>
      <c r="I356" s="7" t="s">
        <v>33</v>
      </c>
      <c r="J356" t="s">
        <v>653</v>
      </c>
      <c r="K356">
        <f t="shared" si="5"/>
        <v>353</v>
      </c>
    </row>
    <row r="357" spans="1:11" x14ac:dyDescent="0.2">
      <c r="A357">
        <v>15044</v>
      </c>
      <c r="B357" t="s">
        <v>2700</v>
      </c>
      <c r="C357" s="3">
        <v>22745</v>
      </c>
      <c r="D357" t="s">
        <v>1005</v>
      </c>
      <c r="E357" s="11">
        <v>40534</v>
      </c>
      <c r="F357" s="2">
        <v>0.52986111111111112</v>
      </c>
      <c r="G357" s="9">
        <v>1</v>
      </c>
      <c r="H357" s="7" t="s">
        <v>262</v>
      </c>
      <c r="I357" s="7" t="s">
        <v>263</v>
      </c>
      <c r="J357" t="s">
        <v>653</v>
      </c>
      <c r="K357">
        <f t="shared" si="5"/>
        <v>352</v>
      </c>
    </row>
    <row r="358" spans="1:11" x14ac:dyDescent="0.2">
      <c r="A358">
        <v>15358</v>
      </c>
      <c r="B358" t="s">
        <v>2917</v>
      </c>
      <c r="C358" s="3" t="s">
        <v>1392</v>
      </c>
      <c r="D358" t="s">
        <v>1393</v>
      </c>
      <c r="E358" s="11">
        <v>40534</v>
      </c>
      <c r="F358" s="2">
        <v>0.63402777777777775</v>
      </c>
      <c r="G358" s="9">
        <v>1</v>
      </c>
      <c r="H358" s="7" t="s">
        <v>965</v>
      </c>
      <c r="I358" s="7" t="s">
        <v>965</v>
      </c>
      <c r="J358" t="s">
        <v>653</v>
      </c>
      <c r="K358">
        <f t="shared" si="5"/>
        <v>352</v>
      </c>
    </row>
    <row r="359" spans="1:11" x14ac:dyDescent="0.2">
      <c r="A359">
        <v>17239</v>
      </c>
      <c r="B359" t="s">
        <v>3816</v>
      </c>
      <c r="C359" s="3" t="s">
        <v>925</v>
      </c>
      <c r="D359" t="s">
        <v>926</v>
      </c>
      <c r="E359" s="11">
        <v>40534</v>
      </c>
      <c r="F359" s="2">
        <v>0.55555555555555558</v>
      </c>
      <c r="G359" s="9">
        <v>1</v>
      </c>
      <c r="H359" s="7" t="s">
        <v>63</v>
      </c>
      <c r="I359" s="7" t="s">
        <v>63</v>
      </c>
      <c r="J359" t="s">
        <v>653</v>
      </c>
      <c r="K359">
        <f t="shared" si="5"/>
        <v>352</v>
      </c>
    </row>
    <row r="360" spans="1:11" x14ac:dyDescent="0.2">
      <c r="A360">
        <v>13534</v>
      </c>
      <c r="B360" t="s">
        <v>1405</v>
      </c>
      <c r="C360" s="3" t="s">
        <v>46</v>
      </c>
      <c r="D360" t="s">
        <v>47</v>
      </c>
      <c r="E360" s="11">
        <v>40535</v>
      </c>
      <c r="F360" s="2">
        <v>0.49305555555555558</v>
      </c>
      <c r="G360" s="9">
        <v>1</v>
      </c>
      <c r="H360" s="7" t="s">
        <v>36</v>
      </c>
      <c r="I360" s="7" t="s">
        <v>36</v>
      </c>
      <c r="J360" t="s">
        <v>653</v>
      </c>
      <c r="K360">
        <f t="shared" si="5"/>
        <v>351</v>
      </c>
    </row>
    <row r="361" spans="1:11" x14ac:dyDescent="0.2">
      <c r="A361">
        <v>13854</v>
      </c>
      <c r="B361" t="s">
        <v>1630</v>
      </c>
      <c r="C361" s="3">
        <v>21363</v>
      </c>
      <c r="D361" t="s">
        <v>1017</v>
      </c>
      <c r="E361" s="11">
        <v>40535</v>
      </c>
      <c r="F361" s="2">
        <v>0.4909722222222222</v>
      </c>
      <c r="G361" s="9">
        <v>6</v>
      </c>
      <c r="H361" s="7" t="s">
        <v>33</v>
      </c>
      <c r="I361" s="7" t="s">
        <v>398</v>
      </c>
      <c r="J361" t="s">
        <v>653</v>
      </c>
      <c r="K361">
        <f t="shared" si="5"/>
        <v>351</v>
      </c>
    </row>
    <row r="362" spans="1:11" x14ac:dyDescent="0.2">
      <c r="A362">
        <v>14032</v>
      </c>
      <c r="B362" t="s">
        <v>1711</v>
      </c>
      <c r="C362" s="3">
        <v>22892</v>
      </c>
      <c r="D362" t="s">
        <v>855</v>
      </c>
      <c r="E362" s="11">
        <v>40535</v>
      </c>
      <c r="F362" s="2">
        <v>0.48333333333333334</v>
      </c>
      <c r="G362" s="9">
        <v>1</v>
      </c>
      <c r="H362" s="7" t="s">
        <v>15</v>
      </c>
      <c r="I362" s="7" t="s">
        <v>15</v>
      </c>
      <c r="J362" t="s">
        <v>653</v>
      </c>
      <c r="K362">
        <f t="shared" si="5"/>
        <v>351</v>
      </c>
    </row>
    <row r="363" spans="1:11" x14ac:dyDescent="0.2">
      <c r="A363">
        <v>14560</v>
      </c>
      <c r="B363" t="s">
        <v>2246</v>
      </c>
      <c r="C363" s="3">
        <v>22776</v>
      </c>
      <c r="D363" t="s">
        <v>1354</v>
      </c>
      <c r="E363" s="11">
        <v>40535</v>
      </c>
      <c r="F363" s="2">
        <v>0.48472222222222222</v>
      </c>
      <c r="G363" s="9">
        <v>1</v>
      </c>
      <c r="H363" s="7" t="s">
        <v>59</v>
      </c>
      <c r="I363" s="7" t="s">
        <v>59</v>
      </c>
      <c r="J363" t="s">
        <v>653</v>
      </c>
      <c r="K363">
        <f t="shared" si="5"/>
        <v>351</v>
      </c>
    </row>
    <row r="364" spans="1:11" x14ac:dyDescent="0.2">
      <c r="A364">
        <v>15856</v>
      </c>
      <c r="B364" t="s">
        <v>3226</v>
      </c>
      <c r="C364" s="3">
        <v>82483</v>
      </c>
      <c r="D364" t="s">
        <v>1134</v>
      </c>
      <c r="E364" s="11">
        <v>40535</v>
      </c>
      <c r="F364" s="2">
        <v>0.61736111111111114</v>
      </c>
      <c r="G364" s="9">
        <v>6</v>
      </c>
      <c r="H364" s="7" t="s">
        <v>33</v>
      </c>
      <c r="I364" s="7" t="s">
        <v>398</v>
      </c>
      <c r="J364" t="s">
        <v>653</v>
      </c>
      <c r="K364">
        <f t="shared" si="5"/>
        <v>351</v>
      </c>
    </row>
    <row r="365" spans="1:11" x14ac:dyDescent="0.2">
      <c r="A365">
        <v>17069</v>
      </c>
      <c r="B365" t="s">
        <v>3745</v>
      </c>
      <c r="C365" s="3">
        <v>22667</v>
      </c>
      <c r="D365" t="s">
        <v>588</v>
      </c>
      <c r="E365" s="11">
        <v>40535</v>
      </c>
      <c r="F365" s="2">
        <v>0.4861111111111111</v>
      </c>
      <c r="G365" s="9">
        <v>1</v>
      </c>
      <c r="H365" s="7" t="s">
        <v>18</v>
      </c>
      <c r="I365" s="7" t="s">
        <v>18</v>
      </c>
      <c r="J365" t="s">
        <v>653</v>
      </c>
      <c r="K365">
        <f t="shared" si="5"/>
        <v>351</v>
      </c>
    </row>
    <row r="366" spans="1:11" x14ac:dyDescent="0.2">
      <c r="A366">
        <v>17069</v>
      </c>
      <c r="B366" t="s">
        <v>3745</v>
      </c>
      <c r="C366" s="3" t="s">
        <v>1508</v>
      </c>
      <c r="D366" t="s">
        <v>1509</v>
      </c>
      <c r="E366" s="11">
        <v>40535</v>
      </c>
      <c r="F366" s="2">
        <v>0.4861111111111111</v>
      </c>
      <c r="G366" s="9">
        <v>1</v>
      </c>
      <c r="H366" s="7" t="s">
        <v>164</v>
      </c>
      <c r="I366" s="7" t="s">
        <v>164</v>
      </c>
      <c r="J366" t="s">
        <v>653</v>
      </c>
      <c r="K366">
        <f t="shared" si="5"/>
        <v>351</v>
      </c>
    </row>
    <row r="367" spans="1:11" x14ac:dyDescent="0.2">
      <c r="A367">
        <v>17069</v>
      </c>
      <c r="B367" t="s">
        <v>3745</v>
      </c>
      <c r="C367" s="3">
        <v>71459</v>
      </c>
      <c r="D367" t="s">
        <v>1978</v>
      </c>
      <c r="E367" s="11">
        <v>40535</v>
      </c>
      <c r="F367" s="2">
        <v>0.4861111111111111</v>
      </c>
      <c r="G367" s="9">
        <v>1</v>
      </c>
      <c r="H367" s="7" t="s">
        <v>164</v>
      </c>
      <c r="I367" s="7" t="s">
        <v>164</v>
      </c>
      <c r="J367" t="s">
        <v>653</v>
      </c>
      <c r="K367">
        <f t="shared" si="5"/>
        <v>351</v>
      </c>
    </row>
    <row r="368" spans="1:11" x14ac:dyDescent="0.2">
      <c r="A368">
        <v>17581</v>
      </c>
      <c r="B368" t="s">
        <v>3975</v>
      </c>
      <c r="C368" s="3">
        <v>22083</v>
      </c>
      <c r="D368" t="s">
        <v>3155</v>
      </c>
      <c r="E368" s="11">
        <v>40535</v>
      </c>
      <c r="F368" s="2">
        <v>0.49236111111111108</v>
      </c>
      <c r="G368" s="9">
        <v>6</v>
      </c>
      <c r="H368" s="7" t="s">
        <v>18</v>
      </c>
      <c r="I368" s="7" t="s">
        <v>19</v>
      </c>
      <c r="J368" t="s">
        <v>653</v>
      </c>
      <c r="K368">
        <f t="shared" si="5"/>
        <v>351</v>
      </c>
    </row>
    <row r="369" spans="1:11" x14ac:dyDescent="0.2">
      <c r="A369">
        <v>14606</v>
      </c>
      <c r="B369" t="s">
        <v>2294</v>
      </c>
      <c r="C369" s="3">
        <v>22423</v>
      </c>
      <c r="D369" t="s">
        <v>231</v>
      </c>
      <c r="E369" s="11">
        <v>40547</v>
      </c>
      <c r="F369" s="2">
        <v>0.45</v>
      </c>
      <c r="G369" s="9">
        <v>1</v>
      </c>
      <c r="H369" s="7" t="s">
        <v>254</v>
      </c>
      <c r="I369" s="7" t="s">
        <v>254</v>
      </c>
      <c r="J369" t="s">
        <v>653</v>
      </c>
      <c r="K369">
        <f t="shared" si="5"/>
        <v>339</v>
      </c>
    </row>
    <row r="370" spans="1:11" x14ac:dyDescent="0.2">
      <c r="A370">
        <v>14606</v>
      </c>
      <c r="B370" t="s">
        <v>2294</v>
      </c>
      <c r="C370" s="3">
        <v>21306</v>
      </c>
      <c r="D370" t="s">
        <v>2297</v>
      </c>
      <c r="E370" s="11">
        <v>40547</v>
      </c>
      <c r="F370" s="2">
        <v>0.45</v>
      </c>
      <c r="G370" s="9">
        <v>1</v>
      </c>
      <c r="H370" s="7" t="s">
        <v>262</v>
      </c>
      <c r="I370" s="7" t="s">
        <v>263</v>
      </c>
      <c r="J370" t="s">
        <v>653</v>
      </c>
      <c r="K370">
        <f t="shared" si="5"/>
        <v>339</v>
      </c>
    </row>
    <row r="371" spans="1:11" x14ac:dyDescent="0.2">
      <c r="A371">
        <v>14606</v>
      </c>
      <c r="B371" t="s">
        <v>2294</v>
      </c>
      <c r="C371" s="3">
        <v>84352</v>
      </c>
      <c r="D371" t="s">
        <v>2314</v>
      </c>
      <c r="E371" s="11">
        <v>40547</v>
      </c>
      <c r="F371" s="2">
        <v>0.45</v>
      </c>
      <c r="G371" s="9">
        <v>1</v>
      </c>
      <c r="H371" s="7" t="s">
        <v>297</v>
      </c>
      <c r="I371" s="7" t="s">
        <v>297</v>
      </c>
      <c r="J371" t="s">
        <v>653</v>
      </c>
      <c r="K371">
        <f t="shared" si="5"/>
        <v>339</v>
      </c>
    </row>
    <row r="372" spans="1:11" x14ac:dyDescent="0.2">
      <c r="A372">
        <v>15373</v>
      </c>
      <c r="B372" t="s">
        <v>2934</v>
      </c>
      <c r="C372" s="3">
        <v>22423</v>
      </c>
      <c r="D372" t="s">
        <v>231</v>
      </c>
      <c r="E372" s="11">
        <v>40547</v>
      </c>
      <c r="F372" s="2">
        <v>0.65694444444444444</v>
      </c>
      <c r="G372" s="9">
        <v>6</v>
      </c>
      <c r="H372" s="7" t="s">
        <v>254</v>
      </c>
      <c r="I372" s="7" t="s">
        <v>1973</v>
      </c>
      <c r="J372" t="s">
        <v>653</v>
      </c>
      <c r="K372">
        <f t="shared" si="5"/>
        <v>339</v>
      </c>
    </row>
    <row r="373" spans="1:11" x14ac:dyDescent="0.2">
      <c r="A373">
        <v>15373</v>
      </c>
      <c r="B373" t="s">
        <v>2934</v>
      </c>
      <c r="C373" s="3">
        <v>21843</v>
      </c>
      <c r="D373" t="s">
        <v>105</v>
      </c>
      <c r="E373" s="11">
        <v>40547</v>
      </c>
      <c r="F373" s="2">
        <v>0.65694444444444444</v>
      </c>
      <c r="G373" s="9">
        <v>6</v>
      </c>
      <c r="H373" s="7" t="s">
        <v>106</v>
      </c>
      <c r="I373" s="7" t="s">
        <v>232</v>
      </c>
      <c r="J373" t="s">
        <v>653</v>
      </c>
      <c r="K373">
        <f t="shared" si="5"/>
        <v>339</v>
      </c>
    </row>
    <row r="374" spans="1:11" x14ac:dyDescent="0.2">
      <c r="A374">
        <v>15379</v>
      </c>
      <c r="B374" t="s">
        <v>2935</v>
      </c>
      <c r="C374" s="3">
        <v>21055</v>
      </c>
      <c r="D374" t="s">
        <v>2936</v>
      </c>
      <c r="E374" s="11">
        <v>40547</v>
      </c>
      <c r="F374" s="2">
        <v>0.46388888888888885</v>
      </c>
      <c r="G374" s="9">
        <v>6</v>
      </c>
      <c r="H374" s="7" t="s">
        <v>688</v>
      </c>
      <c r="I374" s="7" t="s">
        <v>2937</v>
      </c>
      <c r="J374" t="s">
        <v>653</v>
      </c>
      <c r="K374">
        <f t="shared" si="5"/>
        <v>339</v>
      </c>
    </row>
    <row r="375" spans="1:11" x14ac:dyDescent="0.2">
      <c r="A375">
        <v>15379</v>
      </c>
      <c r="B375" t="s">
        <v>2935</v>
      </c>
      <c r="C375" s="3">
        <v>22274</v>
      </c>
      <c r="D375" t="s">
        <v>924</v>
      </c>
      <c r="E375" s="11">
        <v>40547</v>
      </c>
      <c r="F375" s="2">
        <v>0.46388888888888885</v>
      </c>
      <c r="G375" s="9">
        <v>6</v>
      </c>
      <c r="H375" s="7" t="s">
        <v>18</v>
      </c>
      <c r="I375" s="7" t="s">
        <v>19</v>
      </c>
      <c r="J375" t="s">
        <v>653</v>
      </c>
      <c r="K375">
        <f t="shared" si="5"/>
        <v>339</v>
      </c>
    </row>
    <row r="376" spans="1:11" x14ac:dyDescent="0.2">
      <c r="A376">
        <v>16029</v>
      </c>
      <c r="B376" t="s">
        <v>3279</v>
      </c>
      <c r="C376" s="3">
        <v>22070</v>
      </c>
      <c r="D376" t="s">
        <v>2093</v>
      </c>
      <c r="E376" s="11">
        <v>40547</v>
      </c>
      <c r="F376" s="2">
        <v>0.57430555555555551</v>
      </c>
      <c r="G376" s="9">
        <v>24</v>
      </c>
      <c r="H376" s="7" t="s">
        <v>75</v>
      </c>
      <c r="I376" s="7" t="s">
        <v>1519</v>
      </c>
      <c r="J376" t="s">
        <v>653</v>
      </c>
      <c r="K376">
        <f t="shared" si="5"/>
        <v>339</v>
      </c>
    </row>
    <row r="377" spans="1:11" x14ac:dyDescent="0.2">
      <c r="A377">
        <v>12395</v>
      </c>
      <c r="B377" t="s">
        <v>64</v>
      </c>
      <c r="C377" s="3">
        <v>22666</v>
      </c>
      <c r="D377" t="s">
        <v>65</v>
      </c>
      <c r="E377" s="11">
        <v>40548</v>
      </c>
      <c r="F377" s="2">
        <v>0.47291666666666665</v>
      </c>
      <c r="G377" s="9">
        <v>1</v>
      </c>
      <c r="H377" s="7" t="s">
        <v>18</v>
      </c>
      <c r="I377" s="7" t="s">
        <v>18</v>
      </c>
      <c r="J377" t="s">
        <v>37</v>
      </c>
      <c r="K377">
        <f t="shared" si="5"/>
        <v>338</v>
      </c>
    </row>
    <row r="378" spans="1:11" x14ac:dyDescent="0.2">
      <c r="A378">
        <v>12494</v>
      </c>
      <c r="B378" t="s">
        <v>337</v>
      </c>
      <c r="C378" s="3">
        <v>21843</v>
      </c>
      <c r="D378" t="s">
        <v>105</v>
      </c>
      <c r="E378" s="11">
        <v>40548</v>
      </c>
      <c r="F378" s="2">
        <v>0.46736111111111112</v>
      </c>
      <c r="G378" s="9">
        <v>1</v>
      </c>
      <c r="H378" s="7" t="s">
        <v>106</v>
      </c>
      <c r="I378" s="7" t="s">
        <v>106</v>
      </c>
      <c r="J378" t="s">
        <v>90</v>
      </c>
      <c r="K378">
        <f t="shared" si="5"/>
        <v>338</v>
      </c>
    </row>
    <row r="379" spans="1:11" x14ac:dyDescent="0.2">
      <c r="A379">
        <v>12585</v>
      </c>
      <c r="B379" t="s">
        <v>430</v>
      </c>
      <c r="C379" s="3">
        <v>22316</v>
      </c>
      <c r="D379" t="s">
        <v>431</v>
      </c>
      <c r="E379" s="11">
        <v>40548</v>
      </c>
      <c r="F379" s="2">
        <v>0.64722222222222225</v>
      </c>
      <c r="G379" s="9">
        <v>1</v>
      </c>
      <c r="H379" s="7" t="s">
        <v>15</v>
      </c>
      <c r="I379" s="7" t="s">
        <v>15</v>
      </c>
      <c r="J379" t="s">
        <v>208</v>
      </c>
      <c r="K379">
        <f t="shared" si="5"/>
        <v>338</v>
      </c>
    </row>
    <row r="380" spans="1:11" x14ac:dyDescent="0.2">
      <c r="A380">
        <v>12585</v>
      </c>
      <c r="B380" t="s">
        <v>430</v>
      </c>
      <c r="C380" s="3">
        <v>22851</v>
      </c>
      <c r="D380" t="s">
        <v>432</v>
      </c>
      <c r="E380" s="11">
        <v>40548</v>
      </c>
      <c r="F380" s="2">
        <v>0.64722222222222225</v>
      </c>
      <c r="G380" s="9">
        <v>1</v>
      </c>
      <c r="H380" s="7" t="s">
        <v>164</v>
      </c>
      <c r="I380" s="7" t="s">
        <v>164</v>
      </c>
      <c r="J380" t="s">
        <v>208</v>
      </c>
      <c r="K380">
        <f t="shared" si="5"/>
        <v>338</v>
      </c>
    </row>
    <row r="381" spans="1:11" x14ac:dyDescent="0.2">
      <c r="A381">
        <v>12585</v>
      </c>
      <c r="B381" t="s">
        <v>430</v>
      </c>
      <c r="C381" s="3">
        <v>22638</v>
      </c>
      <c r="D381" t="s">
        <v>433</v>
      </c>
      <c r="E381" s="11">
        <v>40548</v>
      </c>
      <c r="F381" s="2">
        <v>0.64722222222222225</v>
      </c>
      <c r="G381" s="9">
        <v>1</v>
      </c>
      <c r="H381" s="7" t="s">
        <v>63</v>
      </c>
      <c r="I381" s="7" t="s">
        <v>63</v>
      </c>
      <c r="J381" t="s">
        <v>208</v>
      </c>
      <c r="K381">
        <f t="shared" si="5"/>
        <v>338</v>
      </c>
    </row>
    <row r="382" spans="1:11" x14ac:dyDescent="0.2">
      <c r="A382">
        <v>12585</v>
      </c>
      <c r="B382" t="s">
        <v>430</v>
      </c>
      <c r="C382" s="3">
        <v>22558</v>
      </c>
      <c r="D382" t="s">
        <v>434</v>
      </c>
      <c r="E382" s="11">
        <v>40548</v>
      </c>
      <c r="F382" s="2">
        <v>0.64722222222222225</v>
      </c>
      <c r="G382" s="9">
        <v>1</v>
      </c>
      <c r="H382" s="7" t="s">
        <v>11</v>
      </c>
      <c r="I382" s="7" t="s">
        <v>11</v>
      </c>
      <c r="J382" t="s">
        <v>208</v>
      </c>
      <c r="K382">
        <f t="shared" si="5"/>
        <v>338</v>
      </c>
    </row>
    <row r="383" spans="1:11" x14ac:dyDescent="0.2">
      <c r="A383">
        <v>12585</v>
      </c>
      <c r="B383" t="s">
        <v>430</v>
      </c>
      <c r="C383" s="3">
        <v>22778</v>
      </c>
      <c r="D383" t="s">
        <v>435</v>
      </c>
      <c r="E383" s="11">
        <v>40548</v>
      </c>
      <c r="F383" s="2">
        <v>0.64722222222222225</v>
      </c>
      <c r="G383" s="9">
        <v>1</v>
      </c>
      <c r="H383" s="7" t="s">
        <v>293</v>
      </c>
      <c r="I383" s="7" t="s">
        <v>293</v>
      </c>
      <c r="J383" t="s">
        <v>208</v>
      </c>
      <c r="K383">
        <f t="shared" si="5"/>
        <v>338</v>
      </c>
    </row>
    <row r="384" spans="1:11" x14ac:dyDescent="0.2">
      <c r="A384">
        <v>12585</v>
      </c>
      <c r="B384" t="s">
        <v>430</v>
      </c>
      <c r="C384" s="3">
        <v>22606</v>
      </c>
      <c r="D384" t="s">
        <v>436</v>
      </c>
      <c r="E384" s="11">
        <v>40548</v>
      </c>
      <c r="F384" s="2">
        <v>0.64722222222222225</v>
      </c>
      <c r="G384" s="9">
        <v>1</v>
      </c>
      <c r="H384" s="7" t="s">
        <v>437</v>
      </c>
      <c r="I384" s="7" t="s">
        <v>437</v>
      </c>
      <c r="J384" t="s">
        <v>208</v>
      </c>
      <c r="K384">
        <f t="shared" si="5"/>
        <v>338</v>
      </c>
    </row>
    <row r="385" spans="1:11" x14ac:dyDescent="0.2">
      <c r="A385">
        <v>12683</v>
      </c>
      <c r="B385" t="s">
        <v>579</v>
      </c>
      <c r="C385" s="3">
        <v>21843</v>
      </c>
      <c r="D385" t="s">
        <v>105</v>
      </c>
      <c r="E385" s="11">
        <v>40548</v>
      </c>
      <c r="F385" s="2">
        <v>0.48333333333333334</v>
      </c>
      <c r="G385" s="9">
        <v>1</v>
      </c>
      <c r="H385" s="7" t="s">
        <v>106</v>
      </c>
      <c r="I385" s="7" t="s">
        <v>106</v>
      </c>
      <c r="J385" t="s">
        <v>90</v>
      </c>
      <c r="K385">
        <f t="shared" si="5"/>
        <v>338</v>
      </c>
    </row>
    <row r="386" spans="1:11" x14ac:dyDescent="0.2">
      <c r="A386">
        <v>12782</v>
      </c>
      <c r="B386" t="s">
        <v>727</v>
      </c>
      <c r="C386" s="3">
        <v>22666</v>
      </c>
      <c r="D386" t="s">
        <v>65</v>
      </c>
      <c r="E386" s="11">
        <v>40548</v>
      </c>
      <c r="F386" s="2">
        <v>0.4513888888888889</v>
      </c>
      <c r="G386" s="9">
        <v>1</v>
      </c>
      <c r="H386" s="7" t="s">
        <v>18</v>
      </c>
      <c r="I386" s="7" t="s">
        <v>18</v>
      </c>
      <c r="J386" t="s">
        <v>712</v>
      </c>
      <c r="K386">
        <f t="shared" si="5"/>
        <v>338</v>
      </c>
    </row>
    <row r="387" spans="1:11" x14ac:dyDescent="0.2">
      <c r="A387">
        <v>12782</v>
      </c>
      <c r="B387" t="s">
        <v>727</v>
      </c>
      <c r="C387" s="3">
        <v>21430</v>
      </c>
      <c r="D387" t="s">
        <v>728</v>
      </c>
      <c r="E387" s="11">
        <v>40548</v>
      </c>
      <c r="F387" s="2">
        <v>0.4513888888888889</v>
      </c>
      <c r="G387" s="9">
        <v>1</v>
      </c>
      <c r="H387" s="7" t="s">
        <v>75</v>
      </c>
      <c r="I387" s="7" t="s">
        <v>75</v>
      </c>
      <c r="J387" t="s">
        <v>712</v>
      </c>
      <c r="K387">
        <f t="shared" ref="K387:K450" si="6">$L$2-$E387</f>
        <v>338</v>
      </c>
    </row>
    <row r="388" spans="1:11" x14ac:dyDescent="0.2">
      <c r="A388">
        <v>12782</v>
      </c>
      <c r="B388" t="s">
        <v>727</v>
      </c>
      <c r="C388" s="3">
        <v>22960</v>
      </c>
      <c r="D388" t="s">
        <v>52</v>
      </c>
      <c r="E388" s="11">
        <v>40548</v>
      </c>
      <c r="F388" s="2">
        <v>0.4513888888888889</v>
      </c>
      <c r="G388" s="9">
        <v>12</v>
      </c>
      <c r="H388" s="7" t="s">
        <v>75</v>
      </c>
      <c r="I388" s="7" t="s">
        <v>729</v>
      </c>
      <c r="J388" t="s">
        <v>712</v>
      </c>
      <c r="K388">
        <f t="shared" si="6"/>
        <v>338</v>
      </c>
    </row>
    <row r="389" spans="1:11" x14ac:dyDescent="0.2">
      <c r="A389">
        <v>13081</v>
      </c>
      <c r="B389" t="s">
        <v>977</v>
      </c>
      <c r="C389" s="3">
        <v>22632</v>
      </c>
      <c r="D389" t="s">
        <v>945</v>
      </c>
      <c r="E389" s="11">
        <v>40548</v>
      </c>
      <c r="F389" s="2">
        <v>0.65486111111111112</v>
      </c>
      <c r="G389" s="9">
        <v>1</v>
      </c>
      <c r="H389" s="7" t="s">
        <v>630</v>
      </c>
      <c r="I389" s="7" t="s">
        <v>630</v>
      </c>
      <c r="J389" t="s">
        <v>653</v>
      </c>
      <c r="K389">
        <f t="shared" si="6"/>
        <v>338</v>
      </c>
    </row>
    <row r="390" spans="1:11" x14ac:dyDescent="0.2">
      <c r="A390">
        <v>13081</v>
      </c>
      <c r="B390" t="s">
        <v>977</v>
      </c>
      <c r="C390" s="3">
        <v>79320</v>
      </c>
      <c r="D390" t="s">
        <v>978</v>
      </c>
      <c r="E390" s="11">
        <v>40548</v>
      </c>
      <c r="F390" s="2">
        <v>0.65486111111111112</v>
      </c>
      <c r="G390" s="9">
        <v>1</v>
      </c>
      <c r="H390" s="7" t="s">
        <v>33</v>
      </c>
      <c r="I390" s="7" t="s">
        <v>33</v>
      </c>
      <c r="J390" t="s">
        <v>653</v>
      </c>
      <c r="K390">
        <f t="shared" si="6"/>
        <v>338</v>
      </c>
    </row>
    <row r="391" spans="1:11" x14ac:dyDescent="0.2">
      <c r="A391">
        <v>13081</v>
      </c>
      <c r="B391" t="s">
        <v>977</v>
      </c>
      <c r="C391" s="3">
        <v>21232</v>
      </c>
      <c r="D391" t="s">
        <v>229</v>
      </c>
      <c r="E391" s="11">
        <v>40548</v>
      </c>
      <c r="F391" s="2">
        <v>0.65486111111111112</v>
      </c>
      <c r="G391" s="9">
        <v>1</v>
      </c>
      <c r="H391" s="7" t="s">
        <v>15</v>
      </c>
      <c r="I391" s="7" t="s">
        <v>15</v>
      </c>
      <c r="J391" t="s">
        <v>653</v>
      </c>
      <c r="K391">
        <f t="shared" si="6"/>
        <v>338</v>
      </c>
    </row>
    <row r="392" spans="1:11" x14ac:dyDescent="0.2">
      <c r="A392">
        <v>13081</v>
      </c>
      <c r="B392" t="s">
        <v>977</v>
      </c>
      <c r="C392" s="3">
        <v>22423</v>
      </c>
      <c r="D392" t="s">
        <v>231</v>
      </c>
      <c r="E392" s="11">
        <v>40548</v>
      </c>
      <c r="F392" s="2">
        <v>0.65486111111111112</v>
      </c>
      <c r="G392" s="9">
        <v>1</v>
      </c>
      <c r="H392" s="7" t="s">
        <v>254</v>
      </c>
      <c r="I392" s="7" t="s">
        <v>254</v>
      </c>
      <c r="J392" t="s">
        <v>653</v>
      </c>
      <c r="K392">
        <f t="shared" si="6"/>
        <v>338</v>
      </c>
    </row>
    <row r="393" spans="1:11" x14ac:dyDescent="0.2">
      <c r="A393">
        <v>13081</v>
      </c>
      <c r="B393" t="s">
        <v>977</v>
      </c>
      <c r="C393" s="3">
        <v>22201</v>
      </c>
      <c r="D393" t="s">
        <v>982</v>
      </c>
      <c r="E393" s="11">
        <v>40548</v>
      </c>
      <c r="F393" s="2">
        <v>0.65486111111111112</v>
      </c>
      <c r="G393" s="9">
        <v>1</v>
      </c>
      <c r="H393" s="7" t="s">
        <v>42</v>
      </c>
      <c r="I393" s="7" t="s">
        <v>42</v>
      </c>
      <c r="J393" t="s">
        <v>653</v>
      </c>
      <c r="K393">
        <f t="shared" si="6"/>
        <v>338</v>
      </c>
    </row>
    <row r="394" spans="1:11" x14ac:dyDescent="0.2">
      <c r="A394">
        <v>13081</v>
      </c>
      <c r="B394" t="s">
        <v>977</v>
      </c>
      <c r="C394" s="3">
        <v>21733</v>
      </c>
      <c r="D394" t="s">
        <v>983</v>
      </c>
      <c r="E394" s="11">
        <v>40548</v>
      </c>
      <c r="F394" s="2">
        <v>0.65486111111111112</v>
      </c>
      <c r="G394" s="9">
        <v>1</v>
      </c>
      <c r="H394" s="7" t="s">
        <v>63</v>
      </c>
      <c r="I394" s="7" t="s">
        <v>63</v>
      </c>
      <c r="J394" t="s">
        <v>653</v>
      </c>
      <c r="K394">
        <f t="shared" si="6"/>
        <v>338</v>
      </c>
    </row>
    <row r="395" spans="1:11" x14ac:dyDescent="0.2">
      <c r="A395">
        <v>13081</v>
      </c>
      <c r="B395" t="s">
        <v>977</v>
      </c>
      <c r="C395" s="3">
        <v>22834</v>
      </c>
      <c r="D395" t="s">
        <v>984</v>
      </c>
      <c r="E395" s="11">
        <v>40548</v>
      </c>
      <c r="F395" s="2">
        <v>0.65486111111111112</v>
      </c>
      <c r="G395" s="9">
        <v>1</v>
      </c>
      <c r="H395" s="7" t="s">
        <v>630</v>
      </c>
      <c r="I395" s="7" t="s">
        <v>630</v>
      </c>
      <c r="J395" t="s">
        <v>653</v>
      </c>
      <c r="K395">
        <f t="shared" si="6"/>
        <v>338</v>
      </c>
    </row>
    <row r="396" spans="1:11" x14ac:dyDescent="0.2">
      <c r="A396">
        <v>13081</v>
      </c>
      <c r="B396" t="s">
        <v>977</v>
      </c>
      <c r="C396" s="3" t="s">
        <v>991</v>
      </c>
      <c r="D396" t="s">
        <v>992</v>
      </c>
      <c r="E396" s="11">
        <v>40548</v>
      </c>
      <c r="F396" s="2">
        <v>0.65486111111111112</v>
      </c>
      <c r="G396" s="9">
        <v>1</v>
      </c>
      <c r="H396" s="7" t="s">
        <v>25</v>
      </c>
      <c r="I396" s="7" t="s">
        <v>25</v>
      </c>
      <c r="J396" t="s">
        <v>653</v>
      </c>
      <c r="K396">
        <f t="shared" si="6"/>
        <v>338</v>
      </c>
    </row>
    <row r="397" spans="1:11" x14ac:dyDescent="0.2">
      <c r="A397">
        <v>13081</v>
      </c>
      <c r="B397" t="s">
        <v>977</v>
      </c>
      <c r="C397" s="3">
        <v>22352</v>
      </c>
      <c r="D397" t="s">
        <v>209</v>
      </c>
      <c r="E397" s="11">
        <v>40548</v>
      </c>
      <c r="F397" s="2">
        <v>0.65486111111111112</v>
      </c>
      <c r="G397" s="9">
        <v>1</v>
      </c>
      <c r="H397" s="7" t="s">
        <v>63</v>
      </c>
      <c r="I397" s="7" t="s">
        <v>63</v>
      </c>
      <c r="J397" t="s">
        <v>653</v>
      </c>
      <c r="K397">
        <f t="shared" si="6"/>
        <v>338</v>
      </c>
    </row>
    <row r="398" spans="1:11" x14ac:dyDescent="0.2">
      <c r="A398">
        <v>13081</v>
      </c>
      <c r="B398" t="s">
        <v>977</v>
      </c>
      <c r="C398" s="3">
        <v>22942</v>
      </c>
      <c r="D398" t="s">
        <v>996</v>
      </c>
      <c r="E398" s="11">
        <v>40548</v>
      </c>
      <c r="F398" s="2">
        <v>0.65486111111111112</v>
      </c>
      <c r="G398" s="9">
        <v>1</v>
      </c>
      <c r="H398" s="7" t="s">
        <v>85</v>
      </c>
      <c r="I398" s="7" t="s">
        <v>86</v>
      </c>
      <c r="J398" t="s">
        <v>653</v>
      </c>
      <c r="K398">
        <f t="shared" si="6"/>
        <v>338</v>
      </c>
    </row>
    <row r="399" spans="1:11" x14ac:dyDescent="0.2">
      <c r="A399">
        <v>13081</v>
      </c>
      <c r="B399" t="s">
        <v>977</v>
      </c>
      <c r="C399" s="3">
        <v>84006</v>
      </c>
      <c r="D399" t="s">
        <v>997</v>
      </c>
      <c r="E399" s="11">
        <v>40548</v>
      </c>
      <c r="F399" s="2">
        <v>0.65486111111111112</v>
      </c>
      <c r="G399" s="9">
        <v>1</v>
      </c>
      <c r="H399" s="7" t="s">
        <v>164</v>
      </c>
      <c r="I399" s="7" t="s">
        <v>164</v>
      </c>
      <c r="J399" t="s">
        <v>653</v>
      </c>
      <c r="K399">
        <f t="shared" si="6"/>
        <v>338</v>
      </c>
    </row>
    <row r="400" spans="1:11" x14ac:dyDescent="0.2">
      <c r="A400">
        <v>13081</v>
      </c>
      <c r="B400" t="s">
        <v>977</v>
      </c>
      <c r="C400" s="3">
        <v>22198</v>
      </c>
      <c r="D400" t="s">
        <v>998</v>
      </c>
      <c r="E400" s="11">
        <v>40548</v>
      </c>
      <c r="F400" s="2">
        <v>0.65486111111111112</v>
      </c>
      <c r="G400" s="9">
        <v>1</v>
      </c>
      <c r="H400" s="7" t="s">
        <v>25</v>
      </c>
      <c r="I400" s="7" t="s">
        <v>25</v>
      </c>
      <c r="J400" t="s">
        <v>653</v>
      </c>
      <c r="K400">
        <f t="shared" si="6"/>
        <v>338</v>
      </c>
    </row>
    <row r="401" spans="1:11" x14ac:dyDescent="0.2">
      <c r="A401">
        <v>13081</v>
      </c>
      <c r="B401" t="s">
        <v>977</v>
      </c>
      <c r="C401" s="3" t="s">
        <v>999</v>
      </c>
      <c r="D401" t="s">
        <v>1000</v>
      </c>
      <c r="E401" s="11">
        <v>40548</v>
      </c>
      <c r="F401" s="2">
        <v>0.65486111111111112</v>
      </c>
      <c r="G401" s="9">
        <v>1</v>
      </c>
      <c r="H401" s="7" t="s">
        <v>316</v>
      </c>
      <c r="I401" s="7" t="s">
        <v>316</v>
      </c>
      <c r="J401" t="s">
        <v>653</v>
      </c>
      <c r="K401">
        <f t="shared" si="6"/>
        <v>338</v>
      </c>
    </row>
    <row r="402" spans="1:11" x14ac:dyDescent="0.2">
      <c r="A402">
        <v>13081</v>
      </c>
      <c r="B402" t="s">
        <v>977</v>
      </c>
      <c r="C402" s="3">
        <v>35400</v>
      </c>
      <c r="D402" t="s">
        <v>1001</v>
      </c>
      <c r="E402" s="11">
        <v>40548</v>
      </c>
      <c r="F402" s="2">
        <v>0.65486111111111112</v>
      </c>
      <c r="G402" s="9">
        <v>1</v>
      </c>
      <c r="H402" s="7" t="s">
        <v>688</v>
      </c>
      <c r="I402" s="7" t="s">
        <v>688</v>
      </c>
      <c r="J402" t="s">
        <v>653</v>
      </c>
      <c r="K402">
        <f t="shared" si="6"/>
        <v>338</v>
      </c>
    </row>
    <row r="403" spans="1:11" x14ac:dyDescent="0.2">
      <c r="A403">
        <v>14911</v>
      </c>
      <c r="B403" t="s">
        <v>2527</v>
      </c>
      <c r="C403" s="3" t="s">
        <v>2528</v>
      </c>
      <c r="D403" t="s">
        <v>2529</v>
      </c>
      <c r="E403" s="11">
        <v>40548</v>
      </c>
      <c r="F403" s="2">
        <v>0.50138888888888888</v>
      </c>
      <c r="G403" s="9">
        <v>12</v>
      </c>
      <c r="H403" s="7" t="s">
        <v>15</v>
      </c>
      <c r="I403" s="7" t="s">
        <v>16</v>
      </c>
      <c r="J403" t="s">
        <v>1700</v>
      </c>
      <c r="K403">
        <f t="shared" si="6"/>
        <v>338</v>
      </c>
    </row>
    <row r="404" spans="1:11" x14ac:dyDescent="0.2">
      <c r="A404">
        <v>14911</v>
      </c>
      <c r="B404" t="s">
        <v>2527</v>
      </c>
      <c r="C404" s="3" t="s">
        <v>2530</v>
      </c>
      <c r="D404" t="s">
        <v>2531</v>
      </c>
      <c r="E404" s="11">
        <v>40548</v>
      </c>
      <c r="F404" s="2">
        <v>0.50138888888888888</v>
      </c>
      <c r="G404" s="9">
        <v>6</v>
      </c>
      <c r="H404" s="7" t="s">
        <v>63</v>
      </c>
      <c r="I404" s="7" t="s">
        <v>250</v>
      </c>
      <c r="J404" t="s">
        <v>1700</v>
      </c>
      <c r="K404">
        <f t="shared" si="6"/>
        <v>338</v>
      </c>
    </row>
    <row r="405" spans="1:11" x14ac:dyDescent="0.2">
      <c r="A405">
        <v>14911</v>
      </c>
      <c r="B405" t="s">
        <v>2527</v>
      </c>
      <c r="C405" s="3">
        <v>22034</v>
      </c>
      <c r="D405" t="s">
        <v>2532</v>
      </c>
      <c r="E405" s="11">
        <v>40548</v>
      </c>
      <c r="F405" s="2">
        <v>0.50138888888888888</v>
      </c>
      <c r="G405" s="9">
        <v>12</v>
      </c>
      <c r="H405" s="7" t="s">
        <v>95</v>
      </c>
      <c r="I405" s="7" t="s">
        <v>343</v>
      </c>
      <c r="J405" t="s">
        <v>1700</v>
      </c>
      <c r="K405">
        <f t="shared" si="6"/>
        <v>338</v>
      </c>
    </row>
    <row r="406" spans="1:11" x14ac:dyDescent="0.2">
      <c r="A406">
        <v>14911</v>
      </c>
      <c r="B406" t="s">
        <v>2527</v>
      </c>
      <c r="C406" s="3">
        <v>21144</v>
      </c>
      <c r="D406" t="s">
        <v>2533</v>
      </c>
      <c r="E406" s="11">
        <v>40548</v>
      </c>
      <c r="F406" s="2">
        <v>0.50138888888888888</v>
      </c>
      <c r="G406" s="9">
        <v>12</v>
      </c>
      <c r="H406" s="7" t="s">
        <v>2345</v>
      </c>
      <c r="I406" s="7" t="s">
        <v>405</v>
      </c>
      <c r="J406" t="s">
        <v>1700</v>
      </c>
      <c r="K406">
        <f t="shared" si="6"/>
        <v>338</v>
      </c>
    </row>
    <row r="407" spans="1:11" x14ac:dyDescent="0.2">
      <c r="A407">
        <v>14911</v>
      </c>
      <c r="B407" t="s">
        <v>2527</v>
      </c>
      <c r="C407" s="3">
        <v>21412</v>
      </c>
      <c r="D407" t="s">
        <v>2534</v>
      </c>
      <c r="E407" s="11">
        <v>40548</v>
      </c>
      <c r="F407" s="2">
        <v>0.50138888888888888</v>
      </c>
      <c r="G407" s="9">
        <v>6</v>
      </c>
      <c r="H407" s="7" t="s">
        <v>95</v>
      </c>
      <c r="I407" s="7" t="s">
        <v>559</v>
      </c>
      <c r="J407" t="s">
        <v>1700</v>
      </c>
      <c r="K407">
        <f t="shared" si="6"/>
        <v>338</v>
      </c>
    </row>
    <row r="408" spans="1:11" x14ac:dyDescent="0.2">
      <c r="A408">
        <v>14911</v>
      </c>
      <c r="B408" t="s">
        <v>2527</v>
      </c>
      <c r="C408" s="3">
        <v>20914</v>
      </c>
      <c r="D408" t="s">
        <v>251</v>
      </c>
      <c r="E408" s="11">
        <v>40548</v>
      </c>
      <c r="F408" s="2">
        <v>0.50138888888888888</v>
      </c>
      <c r="G408" s="9">
        <v>6</v>
      </c>
      <c r="H408" s="7" t="s">
        <v>18</v>
      </c>
      <c r="I408" s="7" t="s">
        <v>19</v>
      </c>
      <c r="J408" t="s">
        <v>1700</v>
      </c>
      <c r="K408">
        <f t="shared" si="6"/>
        <v>338</v>
      </c>
    </row>
    <row r="409" spans="1:11" x14ac:dyDescent="0.2">
      <c r="A409">
        <v>14911</v>
      </c>
      <c r="B409" t="s">
        <v>2527</v>
      </c>
      <c r="C409" s="3">
        <v>84347</v>
      </c>
      <c r="D409" t="s">
        <v>2535</v>
      </c>
      <c r="E409" s="11">
        <v>40548</v>
      </c>
      <c r="F409" s="2">
        <v>0.50138888888888888</v>
      </c>
      <c r="G409" s="9">
        <v>6</v>
      </c>
      <c r="H409" s="7" t="s">
        <v>63</v>
      </c>
      <c r="I409" s="7" t="s">
        <v>250</v>
      </c>
      <c r="J409" t="s">
        <v>1700</v>
      </c>
      <c r="K409">
        <f t="shared" si="6"/>
        <v>338</v>
      </c>
    </row>
    <row r="410" spans="1:11" x14ac:dyDescent="0.2">
      <c r="A410">
        <v>14911</v>
      </c>
      <c r="B410" t="s">
        <v>2527</v>
      </c>
      <c r="C410" s="3">
        <v>22246</v>
      </c>
      <c r="D410" t="s">
        <v>2536</v>
      </c>
      <c r="E410" s="11">
        <v>40548</v>
      </c>
      <c r="F410" s="2">
        <v>0.50138888888888888</v>
      </c>
      <c r="G410" s="9">
        <v>12</v>
      </c>
      <c r="H410" s="7" t="s">
        <v>36</v>
      </c>
      <c r="I410" s="7" t="s">
        <v>466</v>
      </c>
      <c r="J410" t="s">
        <v>1700</v>
      </c>
      <c r="K410">
        <f t="shared" si="6"/>
        <v>338</v>
      </c>
    </row>
    <row r="411" spans="1:11" x14ac:dyDescent="0.2">
      <c r="A411">
        <v>17213</v>
      </c>
      <c r="B411" t="s">
        <v>3807</v>
      </c>
      <c r="C411" s="3" t="s">
        <v>925</v>
      </c>
      <c r="D411" t="s">
        <v>926</v>
      </c>
      <c r="E411" s="11">
        <v>40548</v>
      </c>
      <c r="F411" s="2">
        <v>0.65277777777777779</v>
      </c>
      <c r="G411" s="9">
        <v>1</v>
      </c>
      <c r="H411" s="7" t="s">
        <v>18</v>
      </c>
      <c r="I411" s="7" t="s">
        <v>18</v>
      </c>
      <c r="J411" t="s">
        <v>653</v>
      </c>
      <c r="K411">
        <f t="shared" si="6"/>
        <v>338</v>
      </c>
    </row>
    <row r="412" spans="1:11" x14ac:dyDescent="0.2">
      <c r="A412">
        <v>17213</v>
      </c>
      <c r="B412" t="s">
        <v>3807</v>
      </c>
      <c r="C412" s="3">
        <v>71459</v>
      </c>
      <c r="D412" t="s">
        <v>1978</v>
      </c>
      <c r="E412" s="11">
        <v>40548</v>
      </c>
      <c r="F412" s="2">
        <v>0.65277777777777779</v>
      </c>
      <c r="G412" s="9">
        <v>1</v>
      </c>
      <c r="H412" s="7" t="s">
        <v>164</v>
      </c>
      <c r="I412" s="7" t="s">
        <v>164</v>
      </c>
      <c r="J412" t="s">
        <v>653</v>
      </c>
      <c r="K412">
        <f t="shared" si="6"/>
        <v>338</v>
      </c>
    </row>
    <row r="413" spans="1:11" x14ac:dyDescent="0.2">
      <c r="A413">
        <v>17511</v>
      </c>
      <c r="B413" t="s">
        <v>3921</v>
      </c>
      <c r="C413" s="3">
        <v>79321</v>
      </c>
      <c r="D413" t="s">
        <v>3269</v>
      </c>
      <c r="E413" s="11">
        <v>40548</v>
      </c>
      <c r="F413" s="2">
        <v>0.66805555555555562</v>
      </c>
      <c r="G413" s="9">
        <v>1</v>
      </c>
      <c r="H413" s="7" t="s">
        <v>42</v>
      </c>
      <c r="I413" s="7" t="s">
        <v>42</v>
      </c>
      <c r="J413" t="s">
        <v>653</v>
      </c>
      <c r="K413">
        <f t="shared" si="6"/>
        <v>338</v>
      </c>
    </row>
    <row r="414" spans="1:11" x14ac:dyDescent="0.2">
      <c r="A414">
        <v>17511</v>
      </c>
      <c r="B414" t="s">
        <v>3921</v>
      </c>
      <c r="C414" s="3">
        <v>22411</v>
      </c>
      <c r="D414" t="s">
        <v>1414</v>
      </c>
      <c r="E414" s="11">
        <v>40548</v>
      </c>
      <c r="F414" s="2">
        <v>0.66805555555555562</v>
      </c>
      <c r="G414" s="9">
        <v>1</v>
      </c>
      <c r="H414" s="7" t="s">
        <v>25</v>
      </c>
      <c r="I414" s="7" t="s">
        <v>25</v>
      </c>
      <c r="J414" t="s">
        <v>653</v>
      </c>
      <c r="K414">
        <f t="shared" si="6"/>
        <v>338</v>
      </c>
    </row>
    <row r="415" spans="1:11" x14ac:dyDescent="0.2">
      <c r="A415">
        <v>17511</v>
      </c>
      <c r="B415" t="s">
        <v>3921</v>
      </c>
      <c r="C415" s="3">
        <v>21928</v>
      </c>
      <c r="D415" t="s">
        <v>3924</v>
      </c>
      <c r="E415" s="11">
        <v>40548</v>
      </c>
      <c r="F415" s="2">
        <v>0.66805555555555562</v>
      </c>
      <c r="G415" s="9">
        <v>1</v>
      </c>
      <c r="H415" s="7" t="s">
        <v>25</v>
      </c>
      <c r="I415" s="7" t="s">
        <v>25</v>
      </c>
      <c r="J415" t="s">
        <v>653</v>
      </c>
      <c r="K415">
        <f t="shared" si="6"/>
        <v>338</v>
      </c>
    </row>
    <row r="416" spans="1:11" x14ac:dyDescent="0.2">
      <c r="A416">
        <v>17511</v>
      </c>
      <c r="B416" t="s">
        <v>3921</v>
      </c>
      <c r="C416" s="3" t="s">
        <v>1409</v>
      </c>
      <c r="D416" t="s">
        <v>1410</v>
      </c>
      <c r="E416" s="11">
        <v>40548</v>
      </c>
      <c r="F416" s="2">
        <v>0.66805555555555562</v>
      </c>
      <c r="G416" s="9">
        <v>1</v>
      </c>
      <c r="H416" s="7" t="s">
        <v>25</v>
      </c>
      <c r="I416" s="7" t="s">
        <v>25</v>
      </c>
      <c r="J416" t="s">
        <v>653</v>
      </c>
      <c r="K416">
        <f t="shared" si="6"/>
        <v>338</v>
      </c>
    </row>
    <row r="417" spans="1:11" x14ac:dyDescent="0.2">
      <c r="A417">
        <v>17511</v>
      </c>
      <c r="B417" t="s">
        <v>3921</v>
      </c>
      <c r="C417" s="3">
        <v>22942</v>
      </c>
      <c r="D417" t="s">
        <v>996</v>
      </c>
      <c r="E417" s="11">
        <v>40548</v>
      </c>
      <c r="F417" s="2">
        <v>0.66805555555555562</v>
      </c>
      <c r="G417" s="9">
        <v>1</v>
      </c>
      <c r="H417" s="7" t="s">
        <v>85</v>
      </c>
      <c r="I417" s="7" t="s">
        <v>86</v>
      </c>
      <c r="J417" t="s">
        <v>653</v>
      </c>
      <c r="K417">
        <f t="shared" si="6"/>
        <v>338</v>
      </c>
    </row>
    <row r="418" spans="1:11" x14ac:dyDescent="0.2">
      <c r="A418">
        <v>17511</v>
      </c>
      <c r="B418" t="s">
        <v>3921</v>
      </c>
      <c r="C418" s="3">
        <v>22941</v>
      </c>
      <c r="D418" t="s">
        <v>839</v>
      </c>
      <c r="E418" s="11">
        <v>40548</v>
      </c>
      <c r="F418" s="2">
        <v>0.66805555555555562</v>
      </c>
      <c r="G418" s="9">
        <v>1</v>
      </c>
      <c r="H418" s="7" t="s">
        <v>85</v>
      </c>
      <c r="I418" s="7" t="s">
        <v>86</v>
      </c>
      <c r="J418" t="s">
        <v>653</v>
      </c>
      <c r="K418">
        <f t="shared" si="6"/>
        <v>338</v>
      </c>
    </row>
    <row r="419" spans="1:11" x14ac:dyDescent="0.2">
      <c r="A419">
        <v>18109</v>
      </c>
      <c r="B419" t="s">
        <v>4279</v>
      </c>
      <c r="C419" s="3">
        <v>85066</v>
      </c>
      <c r="D419" t="s">
        <v>648</v>
      </c>
      <c r="E419" s="11">
        <v>40548</v>
      </c>
      <c r="F419" s="2">
        <v>0.50347222222222221</v>
      </c>
      <c r="G419" s="9">
        <v>1</v>
      </c>
      <c r="H419" s="7" t="s">
        <v>254</v>
      </c>
      <c r="I419" s="7" t="s">
        <v>254</v>
      </c>
      <c r="J419" t="s">
        <v>653</v>
      </c>
      <c r="K419">
        <f t="shared" si="6"/>
        <v>338</v>
      </c>
    </row>
    <row r="420" spans="1:11" x14ac:dyDescent="0.2">
      <c r="A420">
        <v>18109</v>
      </c>
      <c r="B420" t="s">
        <v>4279</v>
      </c>
      <c r="C420" s="3">
        <v>84817</v>
      </c>
      <c r="D420" t="s">
        <v>368</v>
      </c>
      <c r="E420" s="11">
        <v>40548</v>
      </c>
      <c r="F420" s="2">
        <v>0.50347222222222221</v>
      </c>
      <c r="G420" s="9">
        <v>1</v>
      </c>
      <c r="H420" s="7" t="s">
        <v>262</v>
      </c>
      <c r="I420" s="7" t="s">
        <v>263</v>
      </c>
      <c r="J420" t="s">
        <v>653</v>
      </c>
      <c r="K420">
        <f t="shared" si="6"/>
        <v>338</v>
      </c>
    </row>
    <row r="421" spans="1:11" x14ac:dyDescent="0.2">
      <c r="A421">
        <v>18109</v>
      </c>
      <c r="B421" t="s">
        <v>4279</v>
      </c>
      <c r="C421" s="3">
        <v>82486</v>
      </c>
      <c r="D421" t="s">
        <v>687</v>
      </c>
      <c r="E421" s="11">
        <v>40548</v>
      </c>
      <c r="F421" s="2">
        <v>0.50347222222222221</v>
      </c>
      <c r="G421" s="9">
        <v>1</v>
      </c>
      <c r="H421" s="7" t="s">
        <v>168</v>
      </c>
      <c r="I421" s="7" t="s">
        <v>168</v>
      </c>
      <c r="J421" t="s">
        <v>653</v>
      </c>
      <c r="K421">
        <f t="shared" si="6"/>
        <v>338</v>
      </c>
    </row>
    <row r="422" spans="1:11" x14ac:dyDescent="0.2">
      <c r="A422">
        <v>12417</v>
      </c>
      <c r="B422" t="s">
        <v>153</v>
      </c>
      <c r="C422" s="3">
        <v>22666</v>
      </c>
      <c r="D422" t="s">
        <v>65</v>
      </c>
      <c r="E422" s="11">
        <v>40549</v>
      </c>
      <c r="F422" s="2">
        <v>0.74791666666666667</v>
      </c>
      <c r="G422" s="9">
        <v>1</v>
      </c>
      <c r="H422" s="7" t="s">
        <v>18</v>
      </c>
      <c r="I422" s="7" t="s">
        <v>18</v>
      </c>
      <c r="J422" t="s">
        <v>37</v>
      </c>
      <c r="K422">
        <f t="shared" si="6"/>
        <v>337</v>
      </c>
    </row>
    <row r="423" spans="1:11" x14ac:dyDescent="0.2">
      <c r="A423">
        <v>12417</v>
      </c>
      <c r="B423" t="s">
        <v>153</v>
      </c>
      <c r="C423" s="3">
        <v>22060</v>
      </c>
      <c r="D423" t="s">
        <v>154</v>
      </c>
      <c r="E423" s="11">
        <v>40549</v>
      </c>
      <c r="F423" s="2">
        <v>0.74791666666666667</v>
      </c>
      <c r="G423" s="9">
        <v>1</v>
      </c>
      <c r="H423" s="7" t="s">
        <v>59</v>
      </c>
      <c r="I423" s="7" t="s">
        <v>59</v>
      </c>
      <c r="J423" t="s">
        <v>37</v>
      </c>
      <c r="K423">
        <f t="shared" si="6"/>
        <v>337</v>
      </c>
    </row>
    <row r="424" spans="1:11" x14ac:dyDescent="0.2">
      <c r="A424">
        <v>12753</v>
      </c>
      <c r="B424" t="s">
        <v>696</v>
      </c>
      <c r="C424" s="3">
        <v>21155</v>
      </c>
      <c r="D424" t="s">
        <v>323</v>
      </c>
      <c r="E424" s="11">
        <v>40549</v>
      </c>
      <c r="F424" s="2">
        <v>0.75416666666666676</v>
      </c>
      <c r="G424" s="9">
        <v>1</v>
      </c>
      <c r="H424" s="7" t="s">
        <v>262</v>
      </c>
      <c r="I424" s="7" t="s">
        <v>263</v>
      </c>
      <c r="J424" t="s">
        <v>695</v>
      </c>
      <c r="K424">
        <f t="shared" si="6"/>
        <v>337</v>
      </c>
    </row>
    <row r="425" spans="1:11" x14ac:dyDescent="0.2">
      <c r="A425">
        <v>12753</v>
      </c>
      <c r="B425" t="s">
        <v>696</v>
      </c>
      <c r="C425" s="3">
        <v>22244</v>
      </c>
      <c r="D425" t="s">
        <v>322</v>
      </c>
      <c r="E425" s="11">
        <v>40549</v>
      </c>
      <c r="F425" s="2">
        <v>0.75416666666666676</v>
      </c>
      <c r="G425" s="9">
        <v>1</v>
      </c>
      <c r="H425" s="7" t="s">
        <v>36</v>
      </c>
      <c r="I425" s="7" t="s">
        <v>36</v>
      </c>
      <c r="J425" t="s">
        <v>695</v>
      </c>
      <c r="K425">
        <f t="shared" si="6"/>
        <v>337</v>
      </c>
    </row>
    <row r="426" spans="1:11" x14ac:dyDescent="0.2">
      <c r="A426">
        <v>12957</v>
      </c>
      <c r="B426" t="s">
        <v>844</v>
      </c>
      <c r="C426" s="3">
        <v>84949</v>
      </c>
      <c r="D426" t="s">
        <v>800</v>
      </c>
      <c r="E426" s="11">
        <v>40549</v>
      </c>
      <c r="F426" s="2">
        <v>0.73472222222222217</v>
      </c>
      <c r="G426" s="9">
        <v>1</v>
      </c>
      <c r="H426" s="7" t="s">
        <v>25</v>
      </c>
      <c r="I426" s="7" t="s">
        <v>25</v>
      </c>
      <c r="J426" t="s">
        <v>653</v>
      </c>
      <c r="K426">
        <f t="shared" si="6"/>
        <v>337</v>
      </c>
    </row>
    <row r="427" spans="1:11" x14ac:dyDescent="0.2">
      <c r="A427">
        <v>13047</v>
      </c>
      <c r="B427" t="s">
        <v>923</v>
      </c>
      <c r="C427" s="3">
        <v>22274</v>
      </c>
      <c r="D427" t="s">
        <v>924</v>
      </c>
      <c r="E427" s="11">
        <v>40549</v>
      </c>
      <c r="F427" s="2">
        <v>0.75138888888888899</v>
      </c>
      <c r="G427" s="9">
        <v>1</v>
      </c>
      <c r="H427" s="7" t="s">
        <v>18</v>
      </c>
      <c r="I427" s="7" t="s">
        <v>18</v>
      </c>
      <c r="J427" t="s">
        <v>653</v>
      </c>
      <c r="K427">
        <f t="shared" si="6"/>
        <v>337</v>
      </c>
    </row>
    <row r="428" spans="1:11" x14ac:dyDescent="0.2">
      <c r="A428">
        <v>13115</v>
      </c>
      <c r="B428" t="s">
        <v>1099</v>
      </c>
      <c r="C428" s="3">
        <v>85048</v>
      </c>
      <c r="D428" t="s">
        <v>1100</v>
      </c>
      <c r="E428" s="11">
        <v>40549</v>
      </c>
      <c r="F428" s="2">
        <v>0.74930555555555556</v>
      </c>
      <c r="G428" s="9">
        <v>1</v>
      </c>
      <c r="H428" s="7" t="s">
        <v>168</v>
      </c>
      <c r="I428" s="7" t="s">
        <v>168</v>
      </c>
      <c r="J428" t="s">
        <v>653</v>
      </c>
      <c r="K428">
        <f t="shared" si="6"/>
        <v>337</v>
      </c>
    </row>
    <row r="429" spans="1:11" x14ac:dyDescent="0.2">
      <c r="A429">
        <v>13488</v>
      </c>
      <c r="B429" t="s">
        <v>1359</v>
      </c>
      <c r="C429" s="3">
        <v>22623</v>
      </c>
      <c r="D429" t="s">
        <v>1360</v>
      </c>
      <c r="E429" s="11">
        <v>40549</v>
      </c>
      <c r="F429" s="2">
        <v>0.7270833333333333</v>
      </c>
      <c r="G429" s="9">
        <v>1</v>
      </c>
      <c r="H429" s="7" t="s">
        <v>33</v>
      </c>
      <c r="I429" s="7" t="s">
        <v>33</v>
      </c>
      <c r="J429" t="s">
        <v>653</v>
      </c>
      <c r="K429">
        <f t="shared" si="6"/>
        <v>337</v>
      </c>
    </row>
    <row r="430" spans="1:11" x14ac:dyDescent="0.2">
      <c r="A430">
        <v>14426</v>
      </c>
      <c r="B430" t="s">
        <v>2130</v>
      </c>
      <c r="C430" s="3">
        <v>20752</v>
      </c>
      <c r="D430" t="s">
        <v>2131</v>
      </c>
      <c r="E430" s="11">
        <v>40549</v>
      </c>
      <c r="F430" s="2">
        <v>0.75</v>
      </c>
      <c r="G430" s="9">
        <v>1</v>
      </c>
      <c r="H430" s="7" t="s">
        <v>262</v>
      </c>
      <c r="I430" s="7" t="s">
        <v>263</v>
      </c>
      <c r="J430" t="s">
        <v>653</v>
      </c>
      <c r="K430">
        <f t="shared" si="6"/>
        <v>337</v>
      </c>
    </row>
    <row r="431" spans="1:11" x14ac:dyDescent="0.2">
      <c r="A431">
        <v>14426</v>
      </c>
      <c r="B431" t="s">
        <v>2133</v>
      </c>
      <c r="C431" s="3">
        <v>21843</v>
      </c>
      <c r="D431" t="s">
        <v>105</v>
      </c>
      <c r="E431" s="11">
        <v>40549</v>
      </c>
      <c r="F431" s="2">
        <v>0.74444444444444446</v>
      </c>
      <c r="G431" s="9">
        <v>1</v>
      </c>
      <c r="H431" s="7" t="s">
        <v>106</v>
      </c>
      <c r="I431" s="7" t="s">
        <v>106</v>
      </c>
      <c r="J431" t="s">
        <v>653</v>
      </c>
      <c r="K431">
        <f t="shared" si="6"/>
        <v>337</v>
      </c>
    </row>
    <row r="432" spans="1:11" x14ac:dyDescent="0.2">
      <c r="A432">
        <v>14680</v>
      </c>
      <c r="B432" t="s">
        <v>2385</v>
      </c>
      <c r="C432" s="3">
        <v>22667</v>
      </c>
      <c r="D432" t="s">
        <v>588</v>
      </c>
      <c r="E432" s="11">
        <v>40549</v>
      </c>
      <c r="F432" s="2">
        <v>0.4861111111111111</v>
      </c>
      <c r="G432" s="9">
        <v>1</v>
      </c>
      <c r="H432" s="7" t="s">
        <v>63</v>
      </c>
      <c r="I432" s="7" t="s">
        <v>63</v>
      </c>
      <c r="J432" t="s">
        <v>653</v>
      </c>
      <c r="K432">
        <f t="shared" si="6"/>
        <v>337</v>
      </c>
    </row>
    <row r="433" spans="1:11" x14ac:dyDescent="0.2">
      <c r="A433">
        <v>14680</v>
      </c>
      <c r="B433" t="s">
        <v>2385</v>
      </c>
      <c r="C433" s="3">
        <v>20725</v>
      </c>
      <c r="D433" t="s">
        <v>110</v>
      </c>
      <c r="E433" s="11">
        <v>40549</v>
      </c>
      <c r="F433" s="2">
        <v>0.4861111111111111</v>
      </c>
      <c r="G433" s="9">
        <v>1</v>
      </c>
      <c r="H433" s="7" t="s">
        <v>21</v>
      </c>
      <c r="I433" s="7" t="s">
        <v>21</v>
      </c>
      <c r="J433" t="s">
        <v>653</v>
      </c>
      <c r="K433">
        <f t="shared" si="6"/>
        <v>337</v>
      </c>
    </row>
    <row r="434" spans="1:11" x14ac:dyDescent="0.2">
      <c r="A434">
        <v>14961</v>
      </c>
      <c r="B434" t="s">
        <v>2652</v>
      </c>
      <c r="C434" s="3">
        <v>22384</v>
      </c>
      <c r="D434" t="s">
        <v>1398</v>
      </c>
      <c r="E434" s="11">
        <v>40549</v>
      </c>
      <c r="F434" s="2">
        <v>0.7416666666666667</v>
      </c>
      <c r="G434" s="9">
        <v>1</v>
      </c>
      <c r="H434" s="7" t="s">
        <v>25</v>
      </c>
      <c r="I434" s="7" t="s">
        <v>25</v>
      </c>
      <c r="J434" t="s">
        <v>653</v>
      </c>
      <c r="K434">
        <f t="shared" si="6"/>
        <v>337</v>
      </c>
    </row>
    <row r="435" spans="1:11" x14ac:dyDescent="0.2">
      <c r="A435">
        <v>14961</v>
      </c>
      <c r="B435" t="s">
        <v>2652</v>
      </c>
      <c r="C435" s="3">
        <v>22795</v>
      </c>
      <c r="D435" t="s">
        <v>2653</v>
      </c>
      <c r="E435" s="11">
        <v>40549</v>
      </c>
      <c r="F435" s="2">
        <v>0.7416666666666667</v>
      </c>
      <c r="G435" s="9">
        <v>1</v>
      </c>
      <c r="H435" s="7" t="s">
        <v>605</v>
      </c>
      <c r="I435" s="7" t="s">
        <v>605</v>
      </c>
      <c r="J435" t="s">
        <v>653</v>
      </c>
      <c r="K435">
        <f t="shared" si="6"/>
        <v>337</v>
      </c>
    </row>
    <row r="436" spans="1:11" x14ac:dyDescent="0.2">
      <c r="A436">
        <v>15823</v>
      </c>
      <c r="B436" t="s">
        <v>3203</v>
      </c>
      <c r="C436" s="3">
        <v>21645</v>
      </c>
      <c r="D436" t="s">
        <v>3204</v>
      </c>
      <c r="E436" s="11">
        <v>40549</v>
      </c>
      <c r="F436" s="2">
        <v>0.54027777777777775</v>
      </c>
      <c r="G436" s="9">
        <v>24</v>
      </c>
      <c r="H436" s="7" t="s">
        <v>25</v>
      </c>
      <c r="I436" s="7" t="s">
        <v>521</v>
      </c>
      <c r="J436" t="s">
        <v>653</v>
      </c>
      <c r="K436">
        <f t="shared" si="6"/>
        <v>337</v>
      </c>
    </row>
    <row r="437" spans="1:11" x14ac:dyDescent="0.2">
      <c r="A437">
        <v>15823</v>
      </c>
      <c r="B437" t="s">
        <v>3203</v>
      </c>
      <c r="C437" s="3" t="s">
        <v>3205</v>
      </c>
      <c r="D437" t="s">
        <v>3206</v>
      </c>
      <c r="E437" s="11">
        <v>40549</v>
      </c>
      <c r="F437" s="2">
        <v>0.54027777777777775</v>
      </c>
      <c r="G437" s="9">
        <v>6</v>
      </c>
      <c r="H437" s="7" t="s">
        <v>244</v>
      </c>
      <c r="I437" s="7" t="s">
        <v>2426</v>
      </c>
      <c r="J437" t="s">
        <v>653</v>
      </c>
      <c r="K437">
        <f t="shared" si="6"/>
        <v>337</v>
      </c>
    </row>
    <row r="438" spans="1:11" x14ac:dyDescent="0.2">
      <c r="A438">
        <v>15823</v>
      </c>
      <c r="B438" t="s">
        <v>3203</v>
      </c>
      <c r="C438" s="3">
        <v>22212</v>
      </c>
      <c r="D438" t="s">
        <v>261</v>
      </c>
      <c r="E438" s="11">
        <v>40549</v>
      </c>
      <c r="F438" s="2">
        <v>0.54027777777777775</v>
      </c>
      <c r="G438" s="9">
        <v>12</v>
      </c>
      <c r="H438" s="7" t="s">
        <v>262</v>
      </c>
      <c r="I438" s="7" t="s">
        <v>369</v>
      </c>
      <c r="J438" t="s">
        <v>653</v>
      </c>
      <c r="K438">
        <f t="shared" si="6"/>
        <v>337</v>
      </c>
    </row>
    <row r="439" spans="1:11" x14ac:dyDescent="0.2">
      <c r="A439">
        <v>15823</v>
      </c>
      <c r="B439" t="s">
        <v>3203</v>
      </c>
      <c r="C439" s="3">
        <v>22113</v>
      </c>
      <c r="D439" t="s">
        <v>3207</v>
      </c>
      <c r="E439" s="11">
        <v>40549</v>
      </c>
      <c r="F439" s="2">
        <v>0.54027777777777775</v>
      </c>
      <c r="G439" s="9">
        <v>12</v>
      </c>
      <c r="H439" s="7" t="s">
        <v>75</v>
      </c>
      <c r="I439" s="7" t="s">
        <v>729</v>
      </c>
      <c r="J439" t="s">
        <v>653</v>
      </c>
      <c r="K439">
        <f t="shared" si="6"/>
        <v>337</v>
      </c>
    </row>
    <row r="440" spans="1:11" x14ac:dyDescent="0.2">
      <c r="A440">
        <v>15823</v>
      </c>
      <c r="B440" t="s">
        <v>3203</v>
      </c>
      <c r="C440" s="3">
        <v>22109</v>
      </c>
      <c r="D440" t="s">
        <v>1713</v>
      </c>
      <c r="E440" s="11">
        <v>40549</v>
      </c>
      <c r="F440" s="2">
        <v>0.54027777777777775</v>
      </c>
      <c r="G440" s="9">
        <v>24</v>
      </c>
      <c r="H440" s="7" t="s">
        <v>606</v>
      </c>
      <c r="I440" s="7" t="s">
        <v>1516</v>
      </c>
      <c r="J440" t="s">
        <v>653</v>
      </c>
      <c r="K440">
        <f t="shared" si="6"/>
        <v>337</v>
      </c>
    </row>
    <row r="441" spans="1:11" x14ac:dyDescent="0.2">
      <c r="A441">
        <v>15823</v>
      </c>
      <c r="B441" t="s">
        <v>3203</v>
      </c>
      <c r="C441" s="3">
        <v>21533</v>
      </c>
      <c r="D441" t="s">
        <v>1154</v>
      </c>
      <c r="E441" s="11">
        <v>40549</v>
      </c>
      <c r="F441" s="2">
        <v>0.54027777777777775</v>
      </c>
      <c r="G441" s="9">
        <v>6</v>
      </c>
      <c r="H441" s="7" t="s">
        <v>33</v>
      </c>
      <c r="I441" s="7" t="s">
        <v>398</v>
      </c>
      <c r="J441" t="s">
        <v>653</v>
      </c>
      <c r="K441">
        <f t="shared" si="6"/>
        <v>337</v>
      </c>
    </row>
    <row r="442" spans="1:11" x14ac:dyDescent="0.2">
      <c r="A442">
        <v>15823</v>
      </c>
      <c r="B442" t="s">
        <v>3203</v>
      </c>
      <c r="C442" s="3">
        <v>22094</v>
      </c>
      <c r="D442" t="s">
        <v>1202</v>
      </c>
      <c r="E442" s="11">
        <v>40549</v>
      </c>
      <c r="F442" s="2">
        <v>0.54027777777777775</v>
      </c>
      <c r="G442" s="9">
        <v>12</v>
      </c>
      <c r="H442" s="7" t="s">
        <v>15</v>
      </c>
      <c r="I442" s="7" t="s">
        <v>16</v>
      </c>
      <c r="J442" t="s">
        <v>653</v>
      </c>
      <c r="K442">
        <f t="shared" si="6"/>
        <v>337</v>
      </c>
    </row>
    <row r="443" spans="1:11" x14ac:dyDescent="0.2">
      <c r="A443">
        <v>15823</v>
      </c>
      <c r="B443" t="s">
        <v>3203</v>
      </c>
      <c r="C443" s="3">
        <v>22093</v>
      </c>
      <c r="D443" t="s">
        <v>3208</v>
      </c>
      <c r="E443" s="11">
        <v>40549</v>
      </c>
      <c r="F443" s="2">
        <v>0.54027777777777775</v>
      </c>
      <c r="G443" s="9">
        <v>12</v>
      </c>
      <c r="H443" s="7" t="s">
        <v>15</v>
      </c>
      <c r="I443" s="7" t="s">
        <v>16</v>
      </c>
      <c r="J443" t="s">
        <v>653</v>
      </c>
      <c r="K443">
        <f t="shared" si="6"/>
        <v>337</v>
      </c>
    </row>
    <row r="444" spans="1:11" x14ac:dyDescent="0.2">
      <c r="A444">
        <v>15823</v>
      </c>
      <c r="B444" t="s">
        <v>3203</v>
      </c>
      <c r="C444" s="3">
        <v>21644</v>
      </c>
      <c r="D444" t="s">
        <v>2995</v>
      </c>
      <c r="E444" s="11">
        <v>40549</v>
      </c>
      <c r="F444" s="2">
        <v>0.54027777777777775</v>
      </c>
      <c r="G444" s="9">
        <v>24</v>
      </c>
      <c r="H444" s="7" t="s">
        <v>15</v>
      </c>
      <c r="I444" s="7" t="s">
        <v>347</v>
      </c>
      <c r="J444" t="s">
        <v>653</v>
      </c>
      <c r="K444">
        <f t="shared" si="6"/>
        <v>337</v>
      </c>
    </row>
    <row r="445" spans="1:11" x14ac:dyDescent="0.2">
      <c r="A445">
        <v>16424</v>
      </c>
      <c r="B445" t="s">
        <v>3462</v>
      </c>
      <c r="C445" s="3">
        <v>22191</v>
      </c>
      <c r="D445" t="s">
        <v>961</v>
      </c>
      <c r="E445" s="11">
        <v>40549</v>
      </c>
      <c r="F445" s="2">
        <v>0.5805555555555556</v>
      </c>
      <c r="G445" s="9">
        <v>6</v>
      </c>
      <c r="H445" s="7" t="s">
        <v>85</v>
      </c>
      <c r="I445" s="7" t="s">
        <v>288</v>
      </c>
      <c r="J445" t="s">
        <v>653</v>
      </c>
      <c r="K445">
        <f t="shared" si="6"/>
        <v>337</v>
      </c>
    </row>
    <row r="446" spans="1:11" x14ac:dyDescent="0.2">
      <c r="A446">
        <v>16656</v>
      </c>
      <c r="B446" t="s">
        <v>3560</v>
      </c>
      <c r="C446" s="3">
        <v>21911</v>
      </c>
      <c r="D446" t="s">
        <v>3561</v>
      </c>
      <c r="E446" s="11">
        <v>40549</v>
      </c>
      <c r="F446" s="2">
        <v>0.72986111111111107</v>
      </c>
      <c r="G446" s="9">
        <v>12</v>
      </c>
      <c r="H446" s="7" t="s">
        <v>25</v>
      </c>
      <c r="I446" s="7" t="s">
        <v>26</v>
      </c>
      <c r="J446" t="s">
        <v>653</v>
      </c>
      <c r="K446">
        <f t="shared" si="6"/>
        <v>337</v>
      </c>
    </row>
    <row r="447" spans="1:11" x14ac:dyDescent="0.2">
      <c r="A447">
        <v>16705</v>
      </c>
      <c r="B447" t="s">
        <v>3590</v>
      </c>
      <c r="C447" s="3">
        <v>22962</v>
      </c>
      <c r="D447" t="s">
        <v>2215</v>
      </c>
      <c r="E447" s="11">
        <v>40549</v>
      </c>
      <c r="F447" s="2">
        <v>0.73402777777777783</v>
      </c>
      <c r="G447" s="9">
        <v>1</v>
      </c>
      <c r="H447" s="7" t="s">
        <v>622</v>
      </c>
      <c r="I447" s="7" t="s">
        <v>622</v>
      </c>
      <c r="J447" t="s">
        <v>653</v>
      </c>
      <c r="K447">
        <f t="shared" si="6"/>
        <v>337</v>
      </c>
    </row>
    <row r="448" spans="1:11" x14ac:dyDescent="0.2">
      <c r="A448">
        <v>17428</v>
      </c>
      <c r="B448" t="s">
        <v>3886</v>
      </c>
      <c r="C448" s="3">
        <v>22457</v>
      </c>
      <c r="D448" t="s">
        <v>1153</v>
      </c>
      <c r="E448" s="11">
        <v>40549</v>
      </c>
      <c r="F448" s="2">
        <v>0.75555555555555554</v>
      </c>
      <c r="G448" s="9">
        <v>1</v>
      </c>
      <c r="H448" s="7" t="s">
        <v>18</v>
      </c>
      <c r="I448" s="7" t="s">
        <v>18</v>
      </c>
      <c r="J448" t="s">
        <v>653</v>
      </c>
      <c r="K448">
        <f t="shared" si="6"/>
        <v>337</v>
      </c>
    </row>
    <row r="449" spans="1:11" x14ac:dyDescent="0.2">
      <c r="A449">
        <v>17428</v>
      </c>
      <c r="B449" t="s">
        <v>3886</v>
      </c>
      <c r="C449" s="3">
        <v>85042</v>
      </c>
      <c r="D449" t="s">
        <v>3887</v>
      </c>
      <c r="E449" s="11">
        <v>40549</v>
      </c>
      <c r="F449" s="2">
        <v>0.75555555555555554</v>
      </c>
      <c r="G449" s="9">
        <v>1</v>
      </c>
      <c r="H449" s="7" t="s">
        <v>33</v>
      </c>
      <c r="I449" s="7" t="s">
        <v>33</v>
      </c>
      <c r="J449" t="s">
        <v>653</v>
      </c>
      <c r="K449">
        <f t="shared" si="6"/>
        <v>337</v>
      </c>
    </row>
    <row r="450" spans="1:11" x14ac:dyDescent="0.2">
      <c r="A450">
        <v>17428</v>
      </c>
      <c r="B450" t="s">
        <v>3886</v>
      </c>
      <c r="C450" s="3">
        <v>21843</v>
      </c>
      <c r="D450" t="s">
        <v>105</v>
      </c>
      <c r="E450" s="11">
        <v>40549</v>
      </c>
      <c r="F450" s="2">
        <v>0.75555555555555554</v>
      </c>
      <c r="G450" s="9">
        <v>1</v>
      </c>
      <c r="H450" s="7" t="s">
        <v>106</v>
      </c>
      <c r="I450" s="7" t="s">
        <v>106</v>
      </c>
      <c r="J450" t="s">
        <v>653</v>
      </c>
      <c r="K450">
        <f t="shared" si="6"/>
        <v>337</v>
      </c>
    </row>
    <row r="451" spans="1:11" x14ac:dyDescent="0.2">
      <c r="A451">
        <v>17428</v>
      </c>
      <c r="B451" t="s">
        <v>3886</v>
      </c>
      <c r="C451" s="3">
        <v>71477</v>
      </c>
      <c r="D451" t="s">
        <v>1228</v>
      </c>
      <c r="E451" s="11">
        <v>40549</v>
      </c>
      <c r="F451" s="2">
        <v>0.75555555555555554</v>
      </c>
      <c r="G451" s="9">
        <v>1</v>
      </c>
      <c r="H451" s="7" t="s">
        <v>459</v>
      </c>
      <c r="I451" s="7" t="s">
        <v>459</v>
      </c>
      <c r="J451" t="s">
        <v>653</v>
      </c>
      <c r="K451">
        <f t="shared" ref="K451:K514" si="7">$L$2-$E451</f>
        <v>337</v>
      </c>
    </row>
    <row r="452" spans="1:11" x14ac:dyDescent="0.2">
      <c r="A452">
        <v>17696</v>
      </c>
      <c r="B452" t="s">
        <v>4042</v>
      </c>
      <c r="C452" s="3">
        <v>22649</v>
      </c>
      <c r="D452" t="s">
        <v>220</v>
      </c>
      <c r="E452" s="11">
        <v>40549</v>
      </c>
      <c r="F452" s="2">
        <v>0.75624999999999998</v>
      </c>
      <c r="G452" s="9">
        <v>1</v>
      </c>
      <c r="H452" s="7" t="s">
        <v>33</v>
      </c>
      <c r="I452" s="7" t="s">
        <v>33</v>
      </c>
      <c r="J452" t="s">
        <v>653</v>
      </c>
      <c r="K452">
        <f t="shared" si="7"/>
        <v>337</v>
      </c>
    </row>
    <row r="453" spans="1:11" x14ac:dyDescent="0.2">
      <c r="A453">
        <v>13680</v>
      </c>
      <c r="B453" t="s">
        <v>1515</v>
      </c>
      <c r="C453" s="3">
        <v>22352</v>
      </c>
      <c r="D453" t="s">
        <v>209</v>
      </c>
      <c r="E453" s="11">
        <v>40550</v>
      </c>
      <c r="F453" s="2">
        <v>0.45555555555555555</v>
      </c>
      <c r="G453" s="9">
        <v>6</v>
      </c>
      <c r="H453" s="7" t="s">
        <v>63</v>
      </c>
      <c r="I453" s="7" t="s">
        <v>250</v>
      </c>
      <c r="J453" t="s">
        <v>653</v>
      </c>
      <c r="K453">
        <f t="shared" si="7"/>
        <v>336</v>
      </c>
    </row>
    <row r="454" spans="1:11" x14ac:dyDescent="0.2">
      <c r="A454">
        <v>13680</v>
      </c>
      <c r="B454" t="s">
        <v>1515</v>
      </c>
      <c r="C454" s="3">
        <v>21430</v>
      </c>
      <c r="D454" t="s">
        <v>728</v>
      </c>
      <c r="E454" s="11">
        <v>40550</v>
      </c>
      <c r="F454" s="2">
        <v>0.45555555555555555</v>
      </c>
      <c r="G454" s="9">
        <v>24</v>
      </c>
      <c r="H454" s="7" t="s">
        <v>606</v>
      </c>
      <c r="I454" s="7" t="s">
        <v>1516</v>
      </c>
      <c r="J454" t="s">
        <v>653</v>
      </c>
      <c r="K454">
        <f t="shared" si="7"/>
        <v>336</v>
      </c>
    </row>
    <row r="455" spans="1:11" x14ac:dyDescent="0.2">
      <c r="A455">
        <v>13680</v>
      </c>
      <c r="B455" t="s">
        <v>1515</v>
      </c>
      <c r="C455" s="3" t="s">
        <v>1517</v>
      </c>
      <c r="D455" t="s">
        <v>1518</v>
      </c>
      <c r="E455" s="11">
        <v>40550</v>
      </c>
      <c r="F455" s="2">
        <v>0.45555555555555555</v>
      </c>
      <c r="G455" s="9">
        <v>24</v>
      </c>
      <c r="H455" s="7" t="s">
        <v>75</v>
      </c>
      <c r="I455" s="7" t="s">
        <v>1519</v>
      </c>
      <c r="J455" t="s">
        <v>653</v>
      </c>
      <c r="K455">
        <f t="shared" si="7"/>
        <v>336</v>
      </c>
    </row>
    <row r="456" spans="1:11" x14ac:dyDescent="0.2">
      <c r="A456">
        <v>13680</v>
      </c>
      <c r="B456" t="s">
        <v>1515</v>
      </c>
      <c r="C456" s="3" t="s">
        <v>849</v>
      </c>
      <c r="D456" t="s">
        <v>1520</v>
      </c>
      <c r="E456" s="11">
        <v>40550</v>
      </c>
      <c r="F456" s="2">
        <v>0.45555555555555555</v>
      </c>
      <c r="G456" s="9">
        <v>24</v>
      </c>
      <c r="H456" s="7" t="s">
        <v>75</v>
      </c>
      <c r="I456" s="7" t="s">
        <v>1519</v>
      </c>
      <c r="J456" t="s">
        <v>653</v>
      </c>
      <c r="K456">
        <f t="shared" si="7"/>
        <v>336</v>
      </c>
    </row>
    <row r="457" spans="1:11" x14ac:dyDescent="0.2">
      <c r="A457">
        <v>13680</v>
      </c>
      <c r="B457" t="s">
        <v>1515</v>
      </c>
      <c r="C457" s="3">
        <v>84991</v>
      </c>
      <c r="D457" t="s">
        <v>489</v>
      </c>
      <c r="E457" s="11">
        <v>40550</v>
      </c>
      <c r="F457" s="2">
        <v>0.45555555555555555</v>
      </c>
      <c r="G457" s="9">
        <v>24</v>
      </c>
      <c r="H457" s="7" t="s">
        <v>120</v>
      </c>
      <c r="I457" s="7" t="s">
        <v>463</v>
      </c>
      <c r="J457" t="s">
        <v>653</v>
      </c>
      <c r="K457">
        <f t="shared" si="7"/>
        <v>336</v>
      </c>
    </row>
    <row r="458" spans="1:11" x14ac:dyDescent="0.2">
      <c r="A458">
        <v>13680</v>
      </c>
      <c r="B458" t="s">
        <v>1515</v>
      </c>
      <c r="C458" s="3">
        <v>22326</v>
      </c>
      <c r="D458" t="s">
        <v>207</v>
      </c>
      <c r="E458" s="11">
        <v>40550</v>
      </c>
      <c r="F458" s="2">
        <v>0.45555555555555555</v>
      </c>
      <c r="G458" s="9">
        <v>6</v>
      </c>
      <c r="H458" s="7" t="s">
        <v>18</v>
      </c>
      <c r="I458" s="7" t="s">
        <v>19</v>
      </c>
      <c r="J458" t="s">
        <v>653</v>
      </c>
      <c r="K458">
        <f t="shared" si="7"/>
        <v>336</v>
      </c>
    </row>
    <row r="459" spans="1:11" x14ac:dyDescent="0.2">
      <c r="A459">
        <v>16150</v>
      </c>
      <c r="B459" t="s">
        <v>3333</v>
      </c>
      <c r="C459" s="3">
        <v>22469</v>
      </c>
      <c r="D459" t="s">
        <v>1073</v>
      </c>
      <c r="E459" s="11">
        <v>40550</v>
      </c>
      <c r="F459" s="2">
        <v>0.3923611111111111</v>
      </c>
      <c r="G459" s="9">
        <v>1</v>
      </c>
      <c r="H459" s="7" t="s">
        <v>25</v>
      </c>
      <c r="I459" s="7" t="s">
        <v>25</v>
      </c>
      <c r="J459" t="s">
        <v>653</v>
      </c>
      <c r="K459">
        <f t="shared" si="7"/>
        <v>336</v>
      </c>
    </row>
    <row r="460" spans="1:11" x14ac:dyDescent="0.2">
      <c r="A460">
        <v>17230</v>
      </c>
      <c r="B460" t="s">
        <v>3810</v>
      </c>
      <c r="C460" s="3" t="s">
        <v>925</v>
      </c>
      <c r="D460" t="s">
        <v>926</v>
      </c>
      <c r="E460" s="11">
        <v>40550</v>
      </c>
      <c r="F460" s="2">
        <v>0.3972222222222222</v>
      </c>
      <c r="G460" s="9">
        <v>1</v>
      </c>
      <c r="H460" s="7" t="s">
        <v>63</v>
      </c>
      <c r="I460" s="7" t="s">
        <v>63</v>
      </c>
      <c r="J460" t="s">
        <v>653</v>
      </c>
      <c r="K460">
        <f t="shared" si="7"/>
        <v>336</v>
      </c>
    </row>
    <row r="461" spans="1:11" x14ac:dyDescent="0.2">
      <c r="A461">
        <v>13668</v>
      </c>
      <c r="B461" t="s">
        <v>1499</v>
      </c>
      <c r="C461" s="3">
        <v>22158</v>
      </c>
      <c r="D461" t="s">
        <v>1500</v>
      </c>
      <c r="E461" s="11">
        <v>40552</v>
      </c>
      <c r="F461" s="2">
        <v>0.45763888888888887</v>
      </c>
      <c r="G461" s="9">
        <v>1</v>
      </c>
      <c r="H461" s="7" t="s">
        <v>18</v>
      </c>
      <c r="I461" s="7" t="s">
        <v>18</v>
      </c>
      <c r="J461" t="s">
        <v>653</v>
      </c>
      <c r="K461">
        <f t="shared" si="7"/>
        <v>334</v>
      </c>
    </row>
    <row r="462" spans="1:11" x14ac:dyDescent="0.2">
      <c r="A462">
        <v>13668</v>
      </c>
      <c r="B462" t="s">
        <v>1499</v>
      </c>
      <c r="C462" s="3">
        <v>21586</v>
      </c>
      <c r="D462" t="s">
        <v>1506</v>
      </c>
      <c r="E462" s="11">
        <v>40552</v>
      </c>
      <c r="F462" s="2">
        <v>0.45763888888888887</v>
      </c>
      <c r="G462" s="9">
        <v>1</v>
      </c>
      <c r="H462" s="7" t="s">
        <v>63</v>
      </c>
      <c r="I462" s="7" t="s">
        <v>63</v>
      </c>
      <c r="J462" t="s">
        <v>653</v>
      </c>
      <c r="K462">
        <f t="shared" si="7"/>
        <v>334</v>
      </c>
    </row>
    <row r="463" spans="1:11" x14ac:dyDescent="0.2">
      <c r="A463">
        <v>13668</v>
      </c>
      <c r="B463" t="s">
        <v>1499</v>
      </c>
      <c r="C463" s="3">
        <v>22184</v>
      </c>
      <c r="D463" t="s">
        <v>1507</v>
      </c>
      <c r="E463" s="11">
        <v>40552</v>
      </c>
      <c r="F463" s="2">
        <v>0.45763888888888887</v>
      </c>
      <c r="G463" s="9">
        <v>1</v>
      </c>
      <c r="H463" s="7" t="s">
        <v>85</v>
      </c>
      <c r="I463" s="7" t="s">
        <v>86</v>
      </c>
      <c r="J463" t="s">
        <v>653</v>
      </c>
      <c r="K463">
        <f t="shared" si="7"/>
        <v>334</v>
      </c>
    </row>
    <row r="464" spans="1:11" x14ac:dyDescent="0.2">
      <c r="A464">
        <v>14606</v>
      </c>
      <c r="B464" t="s">
        <v>2304</v>
      </c>
      <c r="C464" s="3">
        <v>20772</v>
      </c>
      <c r="D464" t="s">
        <v>2305</v>
      </c>
      <c r="E464" s="11">
        <v>40552</v>
      </c>
      <c r="F464" s="2">
        <v>0.5708333333333333</v>
      </c>
      <c r="G464" s="9">
        <v>1</v>
      </c>
      <c r="H464" s="7" t="s">
        <v>63</v>
      </c>
      <c r="I464" s="7" t="s">
        <v>63</v>
      </c>
      <c r="J464" t="s">
        <v>653</v>
      </c>
      <c r="K464">
        <f t="shared" si="7"/>
        <v>334</v>
      </c>
    </row>
    <row r="465" spans="1:11" x14ac:dyDescent="0.2">
      <c r="A465">
        <v>14606</v>
      </c>
      <c r="B465" t="s">
        <v>2304</v>
      </c>
      <c r="C465" s="3">
        <v>21056</v>
      </c>
      <c r="D465" t="s">
        <v>2315</v>
      </c>
      <c r="E465" s="11">
        <v>40552</v>
      </c>
      <c r="F465" s="2">
        <v>0.5708333333333333</v>
      </c>
      <c r="G465" s="9">
        <v>1</v>
      </c>
      <c r="H465" s="7" t="s">
        <v>688</v>
      </c>
      <c r="I465" s="7" t="s">
        <v>688</v>
      </c>
      <c r="J465" t="s">
        <v>653</v>
      </c>
      <c r="K465">
        <f t="shared" si="7"/>
        <v>334</v>
      </c>
    </row>
    <row r="466" spans="1:11" x14ac:dyDescent="0.2">
      <c r="A466">
        <v>15005</v>
      </c>
      <c r="B466" t="s">
        <v>2654</v>
      </c>
      <c r="C466" s="3" t="s">
        <v>1517</v>
      </c>
      <c r="D466" t="s">
        <v>1518</v>
      </c>
      <c r="E466" s="11">
        <v>40552</v>
      </c>
      <c r="F466" s="2">
        <v>0.59513888888888888</v>
      </c>
      <c r="G466" s="9">
        <v>1</v>
      </c>
      <c r="H466" s="7" t="s">
        <v>75</v>
      </c>
      <c r="I466" s="7" t="s">
        <v>75</v>
      </c>
      <c r="J466" t="s">
        <v>653</v>
      </c>
      <c r="K466">
        <f t="shared" si="7"/>
        <v>334</v>
      </c>
    </row>
    <row r="467" spans="1:11" x14ac:dyDescent="0.2">
      <c r="A467">
        <v>15005</v>
      </c>
      <c r="B467" t="s">
        <v>2654</v>
      </c>
      <c r="C467" s="3" t="s">
        <v>2662</v>
      </c>
      <c r="D467" t="s">
        <v>2663</v>
      </c>
      <c r="E467" s="11">
        <v>40552</v>
      </c>
      <c r="F467" s="2">
        <v>0.59513888888888888</v>
      </c>
      <c r="G467" s="9">
        <v>1</v>
      </c>
      <c r="H467" s="7" t="s">
        <v>63</v>
      </c>
      <c r="I467" s="7" t="s">
        <v>63</v>
      </c>
      <c r="J467" t="s">
        <v>653</v>
      </c>
      <c r="K467">
        <f t="shared" si="7"/>
        <v>334</v>
      </c>
    </row>
    <row r="468" spans="1:11" x14ac:dyDescent="0.2">
      <c r="A468">
        <v>15005</v>
      </c>
      <c r="B468" t="s">
        <v>2654</v>
      </c>
      <c r="C468" s="3" t="s">
        <v>2664</v>
      </c>
      <c r="D468" t="s">
        <v>2665</v>
      </c>
      <c r="E468" s="11">
        <v>40552</v>
      </c>
      <c r="F468" s="2">
        <v>0.59513888888888888</v>
      </c>
      <c r="G468" s="9">
        <v>1</v>
      </c>
      <c r="H468" s="7" t="s">
        <v>63</v>
      </c>
      <c r="I468" s="7" t="s">
        <v>63</v>
      </c>
      <c r="J468" t="s">
        <v>653</v>
      </c>
      <c r="K468">
        <f t="shared" si="7"/>
        <v>334</v>
      </c>
    </row>
    <row r="469" spans="1:11" x14ac:dyDescent="0.2">
      <c r="A469">
        <v>15005</v>
      </c>
      <c r="B469" t="s">
        <v>2654</v>
      </c>
      <c r="C469" s="3" t="s">
        <v>2666</v>
      </c>
      <c r="D469" t="s">
        <v>2667</v>
      </c>
      <c r="E469" s="11">
        <v>40552</v>
      </c>
      <c r="F469" s="2">
        <v>0.59513888888888888</v>
      </c>
      <c r="G469" s="9">
        <v>1</v>
      </c>
      <c r="H469" s="7" t="s">
        <v>63</v>
      </c>
      <c r="I469" s="7" t="s">
        <v>63</v>
      </c>
      <c r="J469" t="s">
        <v>653</v>
      </c>
      <c r="K469">
        <f t="shared" si="7"/>
        <v>334</v>
      </c>
    </row>
    <row r="470" spans="1:11" x14ac:dyDescent="0.2">
      <c r="A470">
        <v>15005</v>
      </c>
      <c r="B470" t="s">
        <v>2654</v>
      </c>
      <c r="C470" s="3">
        <v>20724</v>
      </c>
      <c r="D470" t="s">
        <v>701</v>
      </c>
      <c r="E470" s="11">
        <v>40552</v>
      </c>
      <c r="F470" s="2">
        <v>0.59513888888888888</v>
      </c>
      <c r="G470" s="9">
        <v>1</v>
      </c>
      <c r="H470" s="7" t="s">
        <v>164</v>
      </c>
      <c r="I470" s="7" t="s">
        <v>164</v>
      </c>
      <c r="J470" t="s">
        <v>653</v>
      </c>
      <c r="K470">
        <f t="shared" si="7"/>
        <v>334</v>
      </c>
    </row>
    <row r="471" spans="1:11" x14ac:dyDescent="0.2">
      <c r="A471">
        <v>15005</v>
      </c>
      <c r="B471" t="s">
        <v>2654</v>
      </c>
      <c r="C471" s="3">
        <v>82483</v>
      </c>
      <c r="D471" t="s">
        <v>1134</v>
      </c>
      <c r="E471" s="11">
        <v>40552</v>
      </c>
      <c r="F471" s="2">
        <v>0.59513888888888888</v>
      </c>
      <c r="G471" s="9">
        <v>1</v>
      </c>
      <c r="H471" s="7" t="s">
        <v>244</v>
      </c>
      <c r="I471" s="7" t="s">
        <v>244</v>
      </c>
      <c r="J471" t="s">
        <v>653</v>
      </c>
      <c r="K471">
        <f t="shared" si="7"/>
        <v>334</v>
      </c>
    </row>
    <row r="472" spans="1:11" x14ac:dyDescent="0.2">
      <c r="A472">
        <v>15005</v>
      </c>
      <c r="B472" t="s">
        <v>2654</v>
      </c>
      <c r="C472" s="3">
        <v>20681</v>
      </c>
      <c r="D472" t="s">
        <v>2320</v>
      </c>
      <c r="E472" s="11">
        <v>40552</v>
      </c>
      <c r="F472" s="2">
        <v>0.59513888888888888</v>
      </c>
      <c r="G472" s="9">
        <v>1</v>
      </c>
      <c r="H472" s="7" t="s">
        <v>459</v>
      </c>
      <c r="I472" s="7" t="s">
        <v>459</v>
      </c>
      <c r="J472" t="s">
        <v>653</v>
      </c>
      <c r="K472">
        <f t="shared" si="7"/>
        <v>334</v>
      </c>
    </row>
    <row r="473" spans="1:11" x14ac:dyDescent="0.2">
      <c r="A473">
        <v>15005</v>
      </c>
      <c r="B473" t="s">
        <v>2654</v>
      </c>
      <c r="C473" s="3" t="s">
        <v>773</v>
      </c>
      <c r="D473" t="s">
        <v>774</v>
      </c>
      <c r="E473" s="11">
        <v>40552</v>
      </c>
      <c r="F473" s="2">
        <v>0.59513888888888888</v>
      </c>
      <c r="G473" s="9">
        <v>1</v>
      </c>
      <c r="H473" s="7" t="s">
        <v>18</v>
      </c>
      <c r="I473" s="7" t="s">
        <v>18</v>
      </c>
      <c r="J473" t="s">
        <v>653</v>
      </c>
      <c r="K473">
        <f t="shared" si="7"/>
        <v>334</v>
      </c>
    </row>
    <row r="474" spans="1:11" x14ac:dyDescent="0.2">
      <c r="A474">
        <v>15005</v>
      </c>
      <c r="B474" t="s">
        <v>2654</v>
      </c>
      <c r="C474" s="3" t="s">
        <v>2673</v>
      </c>
      <c r="D474" t="s">
        <v>2674</v>
      </c>
      <c r="E474" s="11">
        <v>40552</v>
      </c>
      <c r="F474" s="2">
        <v>0.59513888888888888</v>
      </c>
      <c r="G474" s="9">
        <v>1</v>
      </c>
      <c r="H474" s="7" t="s">
        <v>25</v>
      </c>
      <c r="I474" s="7" t="s">
        <v>25</v>
      </c>
      <c r="J474" t="s">
        <v>653</v>
      </c>
      <c r="K474">
        <f t="shared" si="7"/>
        <v>334</v>
      </c>
    </row>
    <row r="475" spans="1:11" x14ac:dyDescent="0.2">
      <c r="A475">
        <v>15005</v>
      </c>
      <c r="B475" t="s">
        <v>2654</v>
      </c>
      <c r="C475" s="3">
        <v>22649</v>
      </c>
      <c r="D475" t="s">
        <v>220</v>
      </c>
      <c r="E475" s="11">
        <v>40552</v>
      </c>
      <c r="F475" s="2">
        <v>0.59513888888888888</v>
      </c>
      <c r="G475" s="9">
        <v>1</v>
      </c>
      <c r="H475" s="7" t="s">
        <v>33</v>
      </c>
      <c r="I475" s="7" t="s">
        <v>33</v>
      </c>
      <c r="J475" t="s">
        <v>653</v>
      </c>
      <c r="K475">
        <f t="shared" si="7"/>
        <v>334</v>
      </c>
    </row>
    <row r="476" spans="1:11" x14ac:dyDescent="0.2">
      <c r="A476">
        <v>15005</v>
      </c>
      <c r="B476" t="s">
        <v>2654</v>
      </c>
      <c r="C476" s="3">
        <v>21232</v>
      </c>
      <c r="D476" t="s">
        <v>229</v>
      </c>
      <c r="E476" s="11">
        <v>40552</v>
      </c>
      <c r="F476" s="2">
        <v>0.59513888888888888</v>
      </c>
      <c r="G476" s="9">
        <v>1</v>
      </c>
      <c r="H476" s="7" t="s">
        <v>15</v>
      </c>
      <c r="I476" s="7" t="s">
        <v>15</v>
      </c>
      <c r="J476" t="s">
        <v>653</v>
      </c>
      <c r="K476">
        <f t="shared" si="7"/>
        <v>334</v>
      </c>
    </row>
    <row r="477" spans="1:11" x14ac:dyDescent="0.2">
      <c r="A477">
        <v>15005</v>
      </c>
      <c r="B477" t="s">
        <v>2654</v>
      </c>
      <c r="C477" s="3">
        <v>21232</v>
      </c>
      <c r="D477" t="s">
        <v>229</v>
      </c>
      <c r="E477" s="11">
        <v>40552</v>
      </c>
      <c r="F477" s="2">
        <v>0.59513888888888888</v>
      </c>
      <c r="G477" s="9">
        <v>1</v>
      </c>
      <c r="H477" s="7" t="s">
        <v>15</v>
      </c>
      <c r="I477" s="7" t="s">
        <v>15</v>
      </c>
      <c r="J477" t="s">
        <v>653</v>
      </c>
      <c r="K477">
        <f t="shared" si="7"/>
        <v>334</v>
      </c>
    </row>
    <row r="478" spans="1:11" x14ac:dyDescent="0.2">
      <c r="A478">
        <v>13672</v>
      </c>
      <c r="B478" t="s">
        <v>1514</v>
      </c>
      <c r="C478" s="3">
        <v>21655</v>
      </c>
      <c r="D478" t="s">
        <v>1512</v>
      </c>
      <c r="E478" s="11">
        <v>40553</v>
      </c>
      <c r="F478" s="2">
        <v>0.50138888888888888</v>
      </c>
      <c r="G478" s="9">
        <v>12</v>
      </c>
      <c r="H478" s="7" t="s">
        <v>883</v>
      </c>
      <c r="I478" s="7" t="s">
        <v>884</v>
      </c>
      <c r="J478" t="s">
        <v>653</v>
      </c>
      <c r="K478">
        <f t="shared" si="7"/>
        <v>333</v>
      </c>
    </row>
    <row r="479" spans="1:11" x14ac:dyDescent="0.2">
      <c r="A479">
        <v>16279</v>
      </c>
      <c r="B479" t="s">
        <v>3395</v>
      </c>
      <c r="C479" s="3">
        <v>21527</v>
      </c>
      <c r="D479" t="s">
        <v>167</v>
      </c>
      <c r="E479" s="11">
        <v>40553</v>
      </c>
      <c r="F479" s="2">
        <v>0.41388888888888892</v>
      </c>
      <c r="G479" s="9">
        <v>1</v>
      </c>
      <c r="H479" s="7" t="s">
        <v>168</v>
      </c>
      <c r="I479" s="7" t="s">
        <v>168</v>
      </c>
      <c r="J479" t="s">
        <v>653</v>
      </c>
      <c r="K479">
        <f t="shared" si="7"/>
        <v>333</v>
      </c>
    </row>
    <row r="480" spans="1:11" x14ac:dyDescent="0.2">
      <c r="A480">
        <v>16279</v>
      </c>
      <c r="B480" t="s">
        <v>3395</v>
      </c>
      <c r="C480" s="3">
        <v>22617</v>
      </c>
      <c r="D480" t="s">
        <v>877</v>
      </c>
      <c r="E480" s="11">
        <v>40553</v>
      </c>
      <c r="F480" s="2">
        <v>0.41388888888888892</v>
      </c>
      <c r="G480" s="9">
        <v>1</v>
      </c>
      <c r="H480" s="7" t="s">
        <v>33</v>
      </c>
      <c r="I480" s="7" t="s">
        <v>33</v>
      </c>
      <c r="J480" t="s">
        <v>653</v>
      </c>
      <c r="K480">
        <f t="shared" si="7"/>
        <v>333</v>
      </c>
    </row>
    <row r="481" spans="1:11" x14ac:dyDescent="0.2">
      <c r="A481">
        <v>17406</v>
      </c>
      <c r="B481" t="s">
        <v>3871</v>
      </c>
      <c r="C481" s="3">
        <v>22655</v>
      </c>
      <c r="D481" t="s">
        <v>2460</v>
      </c>
      <c r="E481" s="11">
        <v>40553</v>
      </c>
      <c r="F481" s="2">
        <v>0.62777777777777777</v>
      </c>
      <c r="G481" s="9">
        <v>1</v>
      </c>
      <c r="H481" s="7" t="s">
        <v>3872</v>
      </c>
      <c r="I481" s="7" t="s">
        <v>3873</v>
      </c>
      <c r="J481" t="s">
        <v>653</v>
      </c>
      <c r="K481">
        <f t="shared" si="7"/>
        <v>333</v>
      </c>
    </row>
    <row r="482" spans="1:11" x14ac:dyDescent="0.2">
      <c r="A482">
        <v>13126</v>
      </c>
      <c r="B482" t="s">
        <v>1116</v>
      </c>
      <c r="C482" s="3">
        <v>84766</v>
      </c>
      <c r="D482" t="s">
        <v>1117</v>
      </c>
      <c r="E482" s="11">
        <v>40554</v>
      </c>
      <c r="F482" s="2">
        <v>0.48541666666666666</v>
      </c>
      <c r="G482" s="9">
        <v>12</v>
      </c>
      <c r="H482" s="7" t="s">
        <v>36</v>
      </c>
      <c r="I482" s="7" t="s">
        <v>466</v>
      </c>
      <c r="J482" t="s">
        <v>653</v>
      </c>
      <c r="K482">
        <f t="shared" si="7"/>
        <v>332</v>
      </c>
    </row>
    <row r="483" spans="1:11" x14ac:dyDescent="0.2">
      <c r="A483">
        <v>13162</v>
      </c>
      <c r="B483" t="s">
        <v>1156</v>
      </c>
      <c r="C483" s="3">
        <v>37342</v>
      </c>
      <c r="D483" t="s">
        <v>1157</v>
      </c>
      <c r="E483" s="11">
        <v>40554</v>
      </c>
      <c r="F483" s="2">
        <v>0.70763888888888893</v>
      </c>
      <c r="G483" s="9">
        <v>24</v>
      </c>
      <c r="H483" s="7" t="s">
        <v>164</v>
      </c>
      <c r="I483" s="7" t="s">
        <v>388</v>
      </c>
      <c r="J483" t="s">
        <v>653</v>
      </c>
      <c r="K483">
        <f t="shared" si="7"/>
        <v>332</v>
      </c>
    </row>
    <row r="484" spans="1:11" x14ac:dyDescent="0.2">
      <c r="A484">
        <v>13162</v>
      </c>
      <c r="B484" t="s">
        <v>1156</v>
      </c>
      <c r="C484" s="3">
        <v>22342</v>
      </c>
      <c r="D484" t="s">
        <v>1158</v>
      </c>
      <c r="E484" s="11">
        <v>40554</v>
      </c>
      <c r="F484" s="2">
        <v>0.70763888888888893</v>
      </c>
      <c r="G484" s="9">
        <v>24</v>
      </c>
      <c r="H484" s="7" t="s">
        <v>164</v>
      </c>
      <c r="I484" s="7" t="s">
        <v>388</v>
      </c>
      <c r="J484" t="s">
        <v>653</v>
      </c>
      <c r="K484">
        <f t="shared" si="7"/>
        <v>332</v>
      </c>
    </row>
    <row r="485" spans="1:11" x14ac:dyDescent="0.2">
      <c r="A485">
        <v>13408</v>
      </c>
      <c r="B485" t="s">
        <v>1305</v>
      </c>
      <c r="C485" s="3">
        <v>22364</v>
      </c>
      <c r="D485" t="s">
        <v>1041</v>
      </c>
      <c r="E485" s="11">
        <v>40554</v>
      </c>
      <c r="F485" s="2">
        <v>0.48958333333333331</v>
      </c>
      <c r="G485" s="9">
        <v>12</v>
      </c>
      <c r="H485" s="7" t="s">
        <v>63</v>
      </c>
      <c r="I485" s="7" t="s">
        <v>699</v>
      </c>
      <c r="J485" t="s">
        <v>653</v>
      </c>
      <c r="K485">
        <f t="shared" si="7"/>
        <v>332</v>
      </c>
    </row>
    <row r="486" spans="1:11" x14ac:dyDescent="0.2">
      <c r="A486">
        <v>13458</v>
      </c>
      <c r="B486" t="s">
        <v>1340</v>
      </c>
      <c r="C486" s="3">
        <v>22198</v>
      </c>
      <c r="D486" t="s">
        <v>998</v>
      </c>
      <c r="E486" s="11">
        <v>40554</v>
      </c>
      <c r="F486" s="2">
        <v>0.73263888888888884</v>
      </c>
      <c r="G486" s="9">
        <v>6</v>
      </c>
      <c r="H486" s="7" t="s">
        <v>25</v>
      </c>
      <c r="I486" s="7" t="s">
        <v>157</v>
      </c>
      <c r="J486" t="s">
        <v>653</v>
      </c>
      <c r="K486">
        <f t="shared" si="7"/>
        <v>332</v>
      </c>
    </row>
    <row r="487" spans="1:11" x14ac:dyDescent="0.2">
      <c r="A487">
        <v>13534</v>
      </c>
      <c r="B487" t="s">
        <v>1399</v>
      </c>
      <c r="C487" s="3">
        <v>22780</v>
      </c>
      <c r="D487" t="s">
        <v>1400</v>
      </c>
      <c r="E487" s="11">
        <v>40554</v>
      </c>
      <c r="F487" s="2">
        <v>0.49236111111111108</v>
      </c>
      <c r="G487" s="9">
        <v>1</v>
      </c>
      <c r="H487" s="7" t="s">
        <v>42</v>
      </c>
      <c r="I487" s="7" t="s">
        <v>42</v>
      </c>
      <c r="J487" t="s">
        <v>653</v>
      </c>
      <c r="K487">
        <f t="shared" si="7"/>
        <v>332</v>
      </c>
    </row>
    <row r="488" spans="1:11" x14ac:dyDescent="0.2">
      <c r="A488">
        <v>13576</v>
      </c>
      <c r="B488" t="s">
        <v>1431</v>
      </c>
      <c r="C488" s="3">
        <v>84813</v>
      </c>
      <c r="D488" t="s">
        <v>1432</v>
      </c>
      <c r="E488" s="11">
        <v>40554</v>
      </c>
      <c r="F488" s="2">
        <v>0.49027777777777781</v>
      </c>
      <c r="G488" s="9">
        <v>1</v>
      </c>
      <c r="H488" s="7" t="s">
        <v>293</v>
      </c>
      <c r="I488" s="7" t="s">
        <v>293</v>
      </c>
      <c r="J488" t="s">
        <v>653</v>
      </c>
      <c r="K488">
        <f t="shared" si="7"/>
        <v>332</v>
      </c>
    </row>
    <row r="489" spans="1:11" x14ac:dyDescent="0.2">
      <c r="A489">
        <v>14295</v>
      </c>
      <c r="B489" t="s">
        <v>1999</v>
      </c>
      <c r="C489" s="3">
        <v>22942</v>
      </c>
      <c r="D489" t="s">
        <v>996</v>
      </c>
      <c r="E489" s="11">
        <v>40554</v>
      </c>
      <c r="F489" s="2">
        <v>0.49513888888888885</v>
      </c>
      <c r="G489" s="9">
        <v>1</v>
      </c>
      <c r="H489" s="7" t="s">
        <v>85</v>
      </c>
      <c r="I489" s="7" t="s">
        <v>86</v>
      </c>
      <c r="J489" t="s">
        <v>653</v>
      </c>
      <c r="K489">
        <f t="shared" si="7"/>
        <v>332</v>
      </c>
    </row>
    <row r="490" spans="1:11" x14ac:dyDescent="0.2">
      <c r="A490">
        <v>14299</v>
      </c>
      <c r="B490" t="s">
        <v>2003</v>
      </c>
      <c r="C490" s="3">
        <v>84988</v>
      </c>
      <c r="D490" t="s">
        <v>2004</v>
      </c>
      <c r="E490" s="11">
        <v>40554</v>
      </c>
      <c r="F490" s="2">
        <v>0.47152777777777777</v>
      </c>
      <c r="G490" s="9">
        <v>1</v>
      </c>
      <c r="H490" s="7" t="s">
        <v>21</v>
      </c>
      <c r="I490" s="7" t="s">
        <v>21</v>
      </c>
      <c r="J490" t="s">
        <v>653</v>
      </c>
      <c r="K490">
        <f t="shared" si="7"/>
        <v>332</v>
      </c>
    </row>
    <row r="491" spans="1:11" x14ac:dyDescent="0.2">
      <c r="A491">
        <v>14299</v>
      </c>
      <c r="B491" t="s">
        <v>2003</v>
      </c>
      <c r="C491" s="3">
        <v>22865</v>
      </c>
      <c r="D491" t="s">
        <v>1127</v>
      </c>
      <c r="E491" s="11">
        <v>40554</v>
      </c>
      <c r="F491" s="2">
        <v>0.47152777777777777</v>
      </c>
      <c r="G491" s="9">
        <v>24</v>
      </c>
      <c r="H491" s="7" t="s">
        <v>262</v>
      </c>
      <c r="I491" s="7" t="s">
        <v>886</v>
      </c>
      <c r="J491" t="s">
        <v>653</v>
      </c>
      <c r="K491">
        <f t="shared" si="7"/>
        <v>332</v>
      </c>
    </row>
    <row r="492" spans="1:11" x14ac:dyDescent="0.2">
      <c r="A492">
        <v>14733</v>
      </c>
      <c r="B492" t="s">
        <v>2413</v>
      </c>
      <c r="C492" s="3" t="s">
        <v>925</v>
      </c>
      <c r="D492" t="s">
        <v>926</v>
      </c>
      <c r="E492" s="11">
        <v>40554</v>
      </c>
      <c r="F492" s="2">
        <v>0.62638888888888888</v>
      </c>
      <c r="G492" s="9">
        <v>1</v>
      </c>
      <c r="H492" s="7" t="s">
        <v>63</v>
      </c>
      <c r="I492" s="7" t="s">
        <v>63</v>
      </c>
      <c r="J492" t="s">
        <v>653</v>
      </c>
      <c r="K492">
        <f t="shared" si="7"/>
        <v>332</v>
      </c>
    </row>
    <row r="493" spans="1:11" x14ac:dyDescent="0.2">
      <c r="A493">
        <v>14733</v>
      </c>
      <c r="B493" t="s">
        <v>2413</v>
      </c>
      <c r="C493" s="3">
        <v>22890</v>
      </c>
      <c r="D493" t="s">
        <v>1564</v>
      </c>
      <c r="E493" s="11">
        <v>40554</v>
      </c>
      <c r="F493" s="2">
        <v>0.62638888888888888</v>
      </c>
      <c r="G493" s="9">
        <v>1</v>
      </c>
      <c r="H493" s="7" t="s">
        <v>85</v>
      </c>
      <c r="I493" s="7" t="s">
        <v>86</v>
      </c>
      <c r="J493" t="s">
        <v>653</v>
      </c>
      <c r="K493">
        <f t="shared" si="7"/>
        <v>332</v>
      </c>
    </row>
    <row r="494" spans="1:11" x14ac:dyDescent="0.2">
      <c r="A494">
        <v>14733</v>
      </c>
      <c r="B494" t="s">
        <v>2413</v>
      </c>
      <c r="C494" s="3">
        <v>21844</v>
      </c>
      <c r="D494" t="s">
        <v>1335</v>
      </c>
      <c r="E494" s="11">
        <v>40554</v>
      </c>
      <c r="F494" s="2">
        <v>0.62638888888888888</v>
      </c>
      <c r="G494" s="9">
        <v>1</v>
      </c>
      <c r="H494" s="7" t="s">
        <v>18</v>
      </c>
      <c r="I494" s="7" t="s">
        <v>18</v>
      </c>
      <c r="J494" t="s">
        <v>653</v>
      </c>
      <c r="K494">
        <f t="shared" si="7"/>
        <v>332</v>
      </c>
    </row>
    <row r="495" spans="1:11" x14ac:dyDescent="0.2">
      <c r="A495">
        <v>14733</v>
      </c>
      <c r="B495" t="s">
        <v>2413</v>
      </c>
      <c r="C495" s="3">
        <v>21733</v>
      </c>
      <c r="D495" t="s">
        <v>983</v>
      </c>
      <c r="E495" s="11">
        <v>40554</v>
      </c>
      <c r="F495" s="2">
        <v>0.62638888888888888</v>
      </c>
      <c r="G495" s="9">
        <v>1</v>
      </c>
      <c r="H495" s="7" t="s">
        <v>63</v>
      </c>
      <c r="I495" s="7" t="s">
        <v>63</v>
      </c>
      <c r="J495" t="s">
        <v>653</v>
      </c>
      <c r="K495">
        <f t="shared" si="7"/>
        <v>332</v>
      </c>
    </row>
    <row r="496" spans="1:11" x14ac:dyDescent="0.2">
      <c r="A496">
        <v>15107</v>
      </c>
      <c r="B496" t="s">
        <v>2734</v>
      </c>
      <c r="C496" s="3">
        <v>22168</v>
      </c>
      <c r="D496" t="s">
        <v>158</v>
      </c>
      <c r="E496" s="11">
        <v>40554</v>
      </c>
      <c r="F496" s="2">
        <v>0.50208333333333333</v>
      </c>
      <c r="G496" s="9">
        <v>1</v>
      </c>
      <c r="H496" s="7" t="s">
        <v>85</v>
      </c>
      <c r="I496" s="7" t="s">
        <v>86</v>
      </c>
      <c r="J496" t="s">
        <v>653</v>
      </c>
      <c r="K496">
        <f t="shared" si="7"/>
        <v>332</v>
      </c>
    </row>
    <row r="497" spans="1:11" x14ac:dyDescent="0.2">
      <c r="A497">
        <v>15194</v>
      </c>
      <c r="B497" t="s">
        <v>2789</v>
      </c>
      <c r="C497" s="3">
        <v>22666</v>
      </c>
      <c r="D497" t="s">
        <v>65</v>
      </c>
      <c r="E497" s="11">
        <v>40554</v>
      </c>
      <c r="F497" s="2">
        <v>0.48749999999999999</v>
      </c>
      <c r="G497" s="9">
        <v>1</v>
      </c>
      <c r="H497" s="7" t="s">
        <v>18</v>
      </c>
      <c r="I497" s="7" t="s">
        <v>18</v>
      </c>
      <c r="J497" t="s">
        <v>653</v>
      </c>
      <c r="K497">
        <f t="shared" si="7"/>
        <v>332</v>
      </c>
    </row>
    <row r="498" spans="1:11" x14ac:dyDescent="0.2">
      <c r="A498">
        <v>15194</v>
      </c>
      <c r="B498" t="s">
        <v>2789</v>
      </c>
      <c r="C498" s="3">
        <v>22720</v>
      </c>
      <c r="D498" t="s">
        <v>32</v>
      </c>
      <c r="E498" s="11">
        <v>40554</v>
      </c>
      <c r="F498" s="2">
        <v>0.48749999999999999</v>
      </c>
      <c r="G498" s="9">
        <v>1</v>
      </c>
      <c r="H498" s="7" t="s">
        <v>33</v>
      </c>
      <c r="I498" s="7" t="s">
        <v>33</v>
      </c>
      <c r="J498" t="s">
        <v>653</v>
      </c>
      <c r="K498">
        <f t="shared" si="7"/>
        <v>332</v>
      </c>
    </row>
    <row r="499" spans="1:11" x14ac:dyDescent="0.2">
      <c r="A499">
        <v>15518</v>
      </c>
      <c r="B499" t="s">
        <v>3002</v>
      </c>
      <c r="C499" s="3">
        <v>20914</v>
      </c>
      <c r="D499" t="s">
        <v>251</v>
      </c>
      <c r="E499" s="11">
        <v>40554</v>
      </c>
      <c r="F499" s="2">
        <v>0.53472222222222221</v>
      </c>
      <c r="G499" s="9">
        <v>1</v>
      </c>
      <c r="H499" s="7" t="s">
        <v>18</v>
      </c>
      <c r="I499" s="7" t="s">
        <v>18</v>
      </c>
      <c r="J499" t="s">
        <v>653</v>
      </c>
      <c r="K499">
        <f t="shared" si="7"/>
        <v>332</v>
      </c>
    </row>
    <row r="500" spans="1:11" x14ac:dyDescent="0.2">
      <c r="A500">
        <v>15518</v>
      </c>
      <c r="B500" t="s">
        <v>3006</v>
      </c>
      <c r="C500" s="3">
        <v>22659</v>
      </c>
      <c r="D500" t="s">
        <v>39</v>
      </c>
      <c r="E500" s="11">
        <v>40554</v>
      </c>
      <c r="F500" s="2">
        <v>0.54791666666666672</v>
      </c>
      <c r="G500" s="9">
        <v>6</v>
      </c>
      <c r="H500" s="7" t="s">
        <v>36</v>
      </c>
      <c r="I500" s="7" t="s">
        <v>40</v>
      </c>
      <c r="J500" t="s">
        <v>653</v>
      </c>
      <c r="K500">
        <f t="shared" si="7"/>
        <v>332</v>
      </c>
    </row>
    <row r="501" spans="1:11" x14ac:dyDescent="0.2">
      <c r="A501">
        <v>16203</v>
      </c>
      <c r="B501" t="s">
        <v>3367</v>
      </c>
      <c r="C501" s="3">
        <v>22725</v>
      </c>
      <c r="D501" t="s">
        <v>74</v>
      </c>
      <c r="E501" s="11">
        <v>40554</v>
      </c>
      <c r="F501" s="2">
        <v>0.49305555555555558</v>
      </c>
      <c r="G501" s="9">
        <v>1</v>
      </c>
      <c r="H501" s="7" t="s">
        <v>75</v>
      </c>
      <c r="I501" s="7" t="s">
        <v>75</v>
      </c>
      <c r="J501" t="s">
        <v>653</v>
      </c>
      <c r="K501">
        <f t="shared" si="7"/>
        <v>332</v>
      </c>
    </row>
    <row r="502" spans="1:11" x14ac:dyDescent="0.2">
      <c r="A502">
        <v>16875</v>
      </c>
      <c r="B502" t="s">
        <v>3680</v>
      </c>
      <c r="C502" s="3">
        <v>22720</v>
      </c>
      <c r="D502" t="s">
        <v>32</v>
      </c>
      <c r="E502" s="11">
        <v>40554</v>
      </c>
      <c r="F502" s="2">
        <v>0.47361111111111115</v>
      </c>
      <c r="G502" s="9">
        <v>1</v>
      </c>
      <c r="H502" s="7" t="s">
        <v>33</v>
      </c>
      <c r="I502" s="7" t="s">
        <v>33</v>
      </c>
      <c r="J502" t="s">
        <v>653</v>
      </c>
      <c r="K502">
        <f t="shared" si="7"/>
        <v>332</v>
      </c>
    </row>
    <row r="503" spans="1:11" x14ac:dyDescent="0.2">
      <c r="A503">
        <v>16875</v>
      </c>
      <c r="B503" t="s">
        <v>3680</v>
      </c>
      <c r="C503" s="3">
        <v>22776</v>
      </c>
      <c r="D503" t="s">
        <v>1354</v>
      </c>
      <c r="E503" s="11">
        <v>40554</v>
      </c>
      <c r="F503" s="2">
        <v>0.47361111111111115</v>
      </c>
      <c r="G503" s="9">
        <v>1</v>
      </c>
      <c r="H503" s="7" t="s">
        <v>59</v>
      </c>
      <c r="I503" s="7" t="s">
        <v>59</v>
      </c>
      <c r="J503" t="s">
        <v>653</v>
      </c>
      <c r="K503">
        <f t="shared" si="7"/>
        <v>332</v>
      </c>
    </row>
    <row r="504" spans="1:11" x14ac:dyDescent="0.2">
      <c r="A504">
        <v>16875</v>
      </c>
      <c r="B504" t="s">
        <v>3680</v>
      </c>
      <c r="C504" s="3">
        <v>22767</v>
      </c>
      <c r="D504" t="s">
        <v>685</v>
      </c>
      <c r="E504" s="11">
        <v>40554</v>
      </c>
      <c r="F504" s="2">
        <v>0.47361111111111115</v>
      </c>
      <c r="G504" s="9">
        <v>1</v>
      </c>
      <c r="H504" s="7" t="s">
        <v>59</v>
      </c>
      <c r="I504" s="7" t="s">
        <v>59</v>
      </c>
      <c r="J504" t="s">
        <v>653</v>
      </c>
      <c r="K504">
        <f t="shared" si="7"/>
        <v>332</v>
      </c>
    </row>
    <row r="505" spans="1:11" x14ac:dyDescent="0.2">
      <c r="A505">
        <v>16875</v>
      </c>
      <c r="B505" t="s">
        <v>3680</v>
      </c>
      <c r="C505" s="3">
        <v>22171</v>
      </c>
      <c r="D505" t="s">
        <v>1273</v>
      </c>
      <c r="E505" s="11">
        <v>40554</v>
      </c>
      <c r="F505" s="2">
        <v>0.47361111111111115</v>
      </c>
      <c r="G505" s="9">
        <v>1</v>
      </c>
      <c r="H505" s="7" t="s">
        <v>85</v>
      </c>
      <c r="I505" s="7" t="s">
        <v>86</v>
      </c>
      <c r="J505" t="s">
        <v>653</v>
      </c>
      <c r="K505">
        <f t="shared" si="7"/>
        <v>332</v>
      </c>
    </row>
    <row r="506" spans="1:11" x14ac:dyDescent="0.2">
      <c r="A506">
        <v>12413</v>
      </c>
      <c r="B506" t="s">
        <v>88</v>
      </c>
      <c r="C506" s="3">
        <v>22634</v>
      </c>
      <c r="D506" t="s">
        <v>89</v>
      </c>
      <c r="E506" s="11">
        <v>40555</v>
      </c>
      <c r="F506" s="2">
        <v>0.41111111111111115</v>
      </c>
      <c r="G506" s="9">
        <v>1</v>
      </c>
      <c r="H506" s="7" t="s">
        <v>59</v>
      </c>
      <c r="I506" s="7" t="s">
        <v>59</v>
      </c>
      <c r="J506" t="s">
        <v>90</v>
      </c>
      <c r="K506">
        <f t="shared" si="7"/>
        <v>331</v>
      </c>
    </row>
    <row r="507" spans="1:11" x14ac:dyDescent="0.2">
      <c r="A507">
        <v>12665</v>
      </c>
      <c r="B507" t="s">
        <v>549</v>
      </c>
      <c r="C507" s="3">
        <v>21231</v>
      </c>
      <c r="D507" t="s">
        <v>483</v>
      </c>
      <c r="E507" s="11">
        <v>40555</v>
      </c>
      <c r="F507" s="2">
        <v>0.40347222222222223</v>
      </c>
      <c r="G507" s="9">
        <v>1</v>
      </c>
      <c r="H507" s="7" t="s">
        <v>15</v>
      </c>
      <c r="I507" s="7" t="s">
        <v>15</v>
      </c>
      <c r="J507" t="s">
        <v>208</v>
      </c>
      <c r="K507">
        <f t="shared" si="7"/>
        <v>331</v>
      </c>
    </row>
    <row r="508" spans="1:11" x14ac:dyDescent="0.2">
      <c r="A508">
        <v>13093</v>
      </c>
      <c r="B508" t="s">
        <v>1033</v>
      </c>
      <c r="C508" s="3">
        <v>22665</v>
      </c>
      <c r="D508" t="s">
        <v>1034</v>
      </c>
      <c r="E508" s="11">
        <v>40555</v>
      </c>
      <c r="F508" s="2">
        <v>0.53263888888888888</v>
      </c>
      <c r="G508" s="9">
        <v>1</v>
      </c>
      <c r="H508" s="7" t="s">
        <v>18</v>
      </c>
      <c r="I508" s="7" t="s">
        <v>18</v>
      </c>
      <c r="J508" t="s">
        <v>653</v>
      </c>
      <c r="K508">
        <f t="shared" si="7"/>
        <v>331</v>
      </c>
    </row>
    <row r="509" spans="1:11" x14ac:dyDescent="0.2">
      <c r="A509">
        <v>13113</v>
      </c>
      <c r="B509" t="s">
        <v>1084</v>
      </c>
      <c r="C509" s="3">
        <v>37448</v>
      </c>
      <c r="D509" t="s">
        <v>10</v>
      </c>
      <c r="E509" s="11">
        <v>40555</v>
      </c>
      <c r="F509" s="2">
        <v>0.52083333333333337</v>
      </c>
      <c r="G509" s="9">
        <v>1</v>
      </c>
      <c r="H509" s="7" t="s">
        <v>11</v>
      </c>
      <c r="I509" s="7" t="s">
        <v>11</v>
      </c>
      <c r="J509" t="s">
        <v>653</v>
      </c>
      <c r="K509">
        <f t="shared" si="7"/>
        <v>331</v>
      </c>
    </row>
    <row r="510" spans="1:11" x14ac:dyDescent="0.2">
      <c r="A510">
        <v>14606</v>
      </c>
      <c r="B510" t="s">
        <v>2306</v>
      </c>
      <c r="C510" s="3">
        <v>21531</v>
      </c>
      <c r="D510" t="s">
        <v>318</v>
      </c>
      <c r="E510" s="11">
        <v>40555</v>
      </c>
      <c r="F510" s="2">
        <v>0.54999999999999993</v>
      </c>
      <c r="G510" s="9">
        <v>1</v>
      </c>
      <c r="H510" s="7" t="s">
        <v>63</v>
      </c>
      <c r="I510" s="7" t="s">
        <v>63</v>
      </c>
      <c r="J510" t="s">
        <v>653</v>
      </c>
      <c r="K510">
        <f t="shared" si="7"/>
        <v>331</v>
      </c>
    </row>
    <row r="511" spans="1:11" x14ac:dyDescent="0.2">
      <c r="A511">
        <v>14748</v>
      </c>
      <c r="B511" t="s">
        <v>2425</v>
      </c>
      <c r="C511" s="3">
        <v>22654</v>
      </c>
      <c r="D511" t="s">
        <v>243</v>
      </c>
      <c r="E511" s="11">
        <v>40555</v>
      </c>
      <c r="F511" s="2">
        <v>0.50624999999999998</v>
      </c>
      <c r="G511" s="9">
        <v>6</v>
      </c>
      <c r="H511" s="7" t="s">
        <v>244</v>
      </c>
      <c r="I511" s="7" t="s">
        <v>2426</v>
      </c>
      <c r="J511" t="s">
        <v>653</v>
      </c>
      <c r="K511">
        <f t="shared" si="7"/>
        <v>331</v>
      </c>
    </row>
    <row r="512" spans="1:11" x14ac:dyDescent="0.2">
      <c r="A512">
        <v>14748</v>
      </c>
      <c r="B512" t="s">
        <v>2425</v>
      </c>
      <c r="C512" s="3">
        <v>22932</v>
      </c>
      <c r="D512" t="s">
        <v>2427</v>
      </c>
      <c r="E512" s="11">
        <v>40555</v>
      </c>
      <c r="F512" s="2">
        <v>0.50624999999999998</v>
      </c>
      <c r="G512" s="9">
        <v>24</v>
      </c>
      <c r="H512" s="7" t="s">
        <v>63</v>
      </c>
      <c r="I512" s="7" t="s">
        <v>116</v>
      </c>
      <c r="J512" t="s">
        <v>653</v>
      </c>
      <c r="K512">
        <f t="shared" si="7"/>
        <v>331</v>
      </c>
    </row>
    <row r="513" spans="1:11" x14ac:dyDescent="0.2">
      <c r="A513">
        <v>15197</v>
      </c>
      <c r="B513" t="s">
        <v>2793</v>
      </c>
      <c r="C513" s="3" t="s">
        <v>1008</v>
      </c>
      <c r="D513" t="s">
        <v>1009</v>
      </c>
      <c r="E513" s="11">
        <v>40555</v>
      </c>
      <c r="F513" s="2">
        <v>0.40833333333333338</v>
      </c>
      <c r="G513" s="9">
        <v>12</v>
      </c>
      <c r="H513" s="7" t="s">
        <v>1010</v>
      </c>
      <c r="I513" s="7" t="s">
        <v>1011</v>
      </c>
      <c r="J513" t="s">
        <v>653</v>
      </c>
      <c r="K513">
        <f t="shared" si="7"/>
        <v>331</v>
      </c>
    </row>
    <row r="514" spans="1:11" x14ac:dyDescent="0.2">
      <c r="A514">
        <v>15953</v>
      </c>
      <c r="B514" t="s">
        <v>3254</v>
      </c>
      <c r="C514" s="3">
        <v>22776</v>
      </c>
      <c r="D514" t="s">
        <v>1354</v>
      </c>
      <c r="E514" s="11">
        <v>40555</v>
      </c>
      <c r="F514" s="2">
        <v>0.46111111111111108</v>
      </c>
      <c r="G514" s="9">
        <v>1</v>
      </c>
      <c r="H514" s="7" t="s">
        <v>59</v>
      </c>
      <c r="I514" s="7" t="s">
        <v>59</v>
      </c>
      <c r="J514" t="s">
        <v>653</v>
      </c>
      <c r="K514">
        <f t="shared" si="7"/>
        <v>331</v>
      </c>
    </row>
    <row r="515" spans="1:11" x14ac:dyDescent="0.2">
      <c r="A515">
        <v>15953</v>
      </c>
      <c r="B515" t="s">
        <v>3254</v>
      </c>
      <c r="C515" s="3">
        <v>35400</v>
      </c>
      <c r="D515" t="s">
        <v>1001</v>
      </c>
      <c r="E515" s="11">
        <v>40555</v>
      </c>
      <c r="F515" s="2">
        <v>0.46111111111111108</v>
      </c>
      <c r="G515" s="9">
        <v>1</v>
      </c>
      <c r="H515" s="7" t="s">
        <v>688</v>
      </c>
      <c r="I515" s="7" t="s">
        <v>688</v>
      </c>
      <c r="J515" t="s">
        <v>653</v>
      </c>
      <c r="K515">
        <f t="shared" ref="K515:K578" si="8">$L$2-$E515</f>
        <v>331</v>
      </c>
    </row>
    <row r="516" spans="1:11" x14ac:dyDescent="0.2">
      <c r="A516">
        <v>16554</v>
      </c>
      <c r="B516" t="s">
        <v>3500</v>
      </c>
      <c r="C516" s="3">
        <v>22822</v>
      </c>
      <c r="D516" t="s">
        <v>3331</v>
      </c>
      <c r="E516" s="11">
        <v>40555</v>
      </c>
      <c r="F516" s="2">
        <v>0.52777777777777779</v>
      </c>
      <c r="G516" s="9">
        <v>1</v>
      </c>
      <c r="H516" s="7" t="s">
        <v>244</v>
      </c>
      <c r="I516" s="7" t="s">
        <v>244</v>
      </c>
      <c r="J516" t="s">
        <v>653</v>
      </c>
      <c r="K516">
        <f t="shared" si="8"/>
        <v>331</v>
      </c>
    </row>
    <row r="517" spans="1:11" x14ac:dyDescent="0.2">
      <c r="A517">
        <v>17095</v>
      </c>
      <c r="B517" t="s">
        <v>3761</v>
      </c>
      <c r="C517" s="3">
        <v>21217</v>
      </c>
      <c r="D517" t="s">
        <v>178</v>
      </c>
      <c r="E517" s="11">
        <v>40555</v>
      </c>
      <c r="F517" s="2">
        <v>0.48958333333333331</v>
      </c>
      <c r="G517" s="9">
        <v>1</v>
      </c>
      <c r="H517" s="7" t="s">
        <v>59</v>
      </c>
      <c r="I517" s="7" t="s">
        <v>59</v>
      </c>
      <c r="J517" t="s">
        <v>653</v>
      </c>
      <c r="K517">
        <f t="shared" si="8"/>
        <v>331</v>
      </c>
    </row>
    <row r="518" spans="1:11" x14ac:dyDescent="0.2">
      <c r="A518">
        <v>18226</v>
      </c>
      <c r="B518" t="s">
        <v>4336</v>
      </c>
      <c r="C518" s="3">
        <v>22960</v>
      </c>
      <c r="D518" t="s">
        <v>52</v>
      </c>
      <c r="E518" s="11">
        <v>40555</v>
      </c>
      <c r="F518" s="2">
        <v>0.53541666666666665</v>
      </c>
      <c r="G518" s="9">
        <v>1</v>
      </c>
      <c r="H518" s="7" t="s">
        <v>42</v>
      </c>
      <c r="I518" s="7" t="s">
        <v>42</v>
      </c>
      <c r="J518" t="s">
        <v>653</v>
      </c>
      <c r="K518">
        <f t="shared" si="8"/>
        <v>331</v>
      </c>
    </row>
    <row r="519" spans="1:11" x14ac:dyDescent="0.2">
      <c r="A519">
        <v>13473</v>
      </c>
      <c r="B519" t="s">
        <v>1344</v>
      </c>
      <c r="C519" s="3">
        <v>22700</v>
      </c>
      <c r="D519" t="s">
        <v>1345</v>
      </c>
      <c r="E519" s="11">
        <v>40556</v>
      </c>
      <c r="F519" s="2">
        <v>0.53888888888888886</v>
      </c>
      <c r="G519" s="9">
        <v>6</v>
      </c>
      <c r="H519" s="7" t="s">
        <v>164</v>
      </c>
      <c r="I519" s="7" t="s">
        <v>176</v>
      </c>
      <c r="J519" t="s">
        <v>653</v>
      </c>
      <c r="K519">
        <f t="shared" si="8"/>
        <v>330</v>
      </c>
    </row>
    <row r="520" spans="1:11" x14ac:dyDescent="0.2">
      <c r="A520">
        <v>14229</v>
      </c>
      <c r="B520" t="s">
        <v>1957</v>
      </c>
      <c r="C520" s="3">
        <v>22456</v>
      </c>
      <c r="D520" t="s">
        <v>397</v>
      </c>
      <c r="E520" s="11">
        <v>40556</v>
      </c>
      <c r="F520" s="2">
        <v>0.52847222222222223</v>
      </c>
      <c r="G520" s="9">
        <v>1</v>
      </c>
      <c r="H520" s="7" t="s">
        <v>33</v>
      </c>
      <c r="I520" s="7" t="s">
        <v>33</v>
      </c>
      <c r="J520" t="s">
        <v>653</v>
      </c>
      <c r="K520">
        <f t="shared" si="8"/>
        <v>330</v>
      </c>
    </row>
    <row r="521" spans="1:11" x14ac:dyDescent="0.2">
      <c r="A521">
        <v>17406</v>
      </c>
      <c r="B521" t="s">
        <v>3870</v>
      </c>
      <c r="C521" s="3">
        <v>22649</v>
      </c>
      <c r="D521" t="s">
        <v>220</v>
      </c>
      <c r="E521" s="11">
        <v>40556</v>
      </c>
      <c r="F521" s="2">
        <v>0.53611111111111109</v>
      </c>
      <c r="G521" s="9">
        <v>1</v>
      </c>
      <c r="H521" s="7" t="s">
        <v>33</v>
      </c>
      <c r="I521" s="7" t="s">
        <v>33</v>
      </c>
      <c r="J521" t="s">
        <v>653</v>
      </c>
      <c r="K521">
        <f t="shared" si="8"/>
        <v>330</v>
      </c>
    </row>
    <row r="522" spans="1:11" x14ac:dyDescent="0.2">
      <c r="A522">
        <v>17406</v>
      </c>
      <c r="B522" t="s">
        <v>3870</v>
      </c>
      <c r="C522" s="3" t="s">
        <v>818</v>
      </c>
      <c r="D522" t="s">
        <v>819</v>
      </c>
      <c r="E522" s="11">
        <v>40556</v>
      </c>
      <c r="F522" s="2">
        <v>0.53611111111111109</v>
      </c>
      <c r="G522" s="9">
        <v>1</v>
      </c>
      <c r="H522" s="7" t="s">
        <v>15</v>
      </c>
      <c r="I522" s="7" t="s">
        <v>15</v>
      </c>
      <c r="J522" t="s">
        <v>653</v>
      </c>
      <c r="K522">
        <f t="shared" si="8"/>
        <v>330</v>
      </c>
    </row>
    <row r="523" spans="1:11" x14ac:dyDescent="0.2">
      <c r="A523">
        <v>17581</v>
      </c>
      <c r="B523" t="s">
        <v>3974</v>
      </c>
      <c r="C523" s="3">
        <v>22943</v>
      </c>
      <c r="D523" t="s">
        <v>1251</v>
      </c>
      <c r="E523" s="11">
        <v>40556</v>
      </c>
      <c r="F523" s="2">
        <v>0.45555555555555555</v>
      </c>
      <c r="G523" s="9">
        <v>1</v>
      </c>
      <c r="H523" s="7" t="s">
        <v>33</v>
      </c>
      <c r="I523" s="7" t="s">
        <v>33</v>
      </c>
      <c r="J523" t="s">
        <v>653</v>
      </c>
      <c r="K523">
        <f t="shared" si="8"/>
        <v>330</v>
      </c>
    </row>
    <row r="524" spans="1:11" x14ac:dyDescent="0.2">
      <c r="A524">
        <v>17581</v>
      </c>
      <c r="B524" t="s">
        <v>3974</v>
      </c>
      <c r="C524" s="3">
        <v>22727</v>
      </c>
      <c r="D524" t="s">
        <v>76</v>
      </c>
      <c r="E524" s="11">
        <v>40556</v>
      </c>
      <c r="F524" s="2">
        <v>0.45555555555555555</v>
      </c>
      <c r="G524" s="9">
        <v>1</v>
      </c>
      <c r="H524" s="7" t="s">
        <v>75</v>
      </c>
      <c r="I524" s="7" t="s">
        <v>75</v>
      </c>
      <c r="J524" t="s">
        <v>653</v>
      </c>
      <c r="K524">
        <f t="shared" si="8"/>
        <v>330</v>
      </c>
    </row>
    <row r="525" spans="1:11" x14ac:dyDescent="0.2">
      <c r="A525">
        <v>17581</v>
      </c>
      <c r="B525" t="s">
        <v>3974</v>
      </c>
      <c r="C525" s="3">
        <v>21735</v>
      </c>
      <c r="D525" t="s">
        <v>686</v>
      </c>
      <c r="E525" s="11">
        <v>40556</v>
      </c>
      <c r="F525" s="2">
        <v>0.45555555555555555</v>
      </c>
      <c r="G525" s="9">
        <v>1</v>
      </c>
      <c r="H525" s="7" t="s">
        <v>254</v>
      </c>
      <c r="I525" s="7" t="s">
        <v>254</v>
      </c>
      <c r="J525" t="s">
        <v>653</v>
      </c>
      <c r="K525">
        <f t="shared" si="8"/>
        <v>330</v>
      </c>
    </row>
    <row r="526" spans="1:11" x14ac:dyDescent="0.2">
      <c r="A526">
        <v>17581</v>
      </c>
      <c r="B526" t="s">
        <v>3974</v>
      </c>
      <c r="C526" s="3">
        <v>22411</v>
      </c>
      <c r="D526" t="s">
        <v>1414</v>
      </c>
      <c r="E526" s="11">
        <v>40556</v>
      </c>
      <c r="F526" s="2">
        <v>0.45555555555555555</v>
      </c>
      <c r="G526" s="9">
        <v>1</v>
      </c>
      <c r="H526" s="7" t="s">
        <v>36</v>
      </c>
      <c r="I526" s="7" t="s">
        <v>36</v>
      </c>
      <c r="J526" t="s">
        <v>653</v>
      </c>
      <c r="K526">
        <f t="shared" si="8"/>
        <v>330</v>
      </c>
    </row>
    <row r="527" spans="1:11" x14ac:dyDescent="0.2">
      <c r="A527">
        <v>13081</v>
      </c>
      <c r="B527" t="s">
        <v>990</v>
      </c>
      <c r="C527" s="3">
        <v>22951</v>
      </c>
      <c r="D527" t="s">
        <v>462</v>
      </c>
      <c r="E527" s="11">
        <v>40557</v>
      </c>
      <c r="F527" s="2">
        <v>0.50347222222222221</v>
      </c>
      <c r="G527" s="9">
        <v>24</v>
      </c>
      <c r="H527" s="7" t="s">
        <v>120</v>
      </c>
      <c r="I527" s="7" t="s">
        <v>463</v>
      </c>
      <c r="J527" t="s">
        <v>653</v>
      </c>
      <c r="K527">
        <f t="shared" si="8"/>
        <v>329</v>
      </c>
    </row>
    <row r="528" spans="1:11" x14ac:dyDescent="0.2">
      <c r="A528">
        <v>13107</v>
      </c>
      <c r="B528" t="s">
        <v>1066</v>
      </c>
      <c r="C528" s="3">
        <v>21539</v>
      </c>
      <c r="D528" t="s">
        <v>901</v>
      </c>
      <c r="E528" s="11">
        <v>40557</v>
      </c>
      <c r="F528" s="2">
        <v>0.70833333333333337</v>
      </c>
      <c r="G528" s="9">
        <v>1</v>
      </c>
      <c r="H528" s="7" t="s">
        <v>33</v>
      </c>
      <c r="I528" s="7" t="s">
        <v>33</v>
      </c>
      <c r="J528" t="s">
        <v>653</v>
      </c>
      <c r="K528">
        <f t="shared" si="8"/>
        <v>329</v>
      </c>
    </row>
    <row r="529" spans="1:11" x14ac:dyDescent="0.2">
      <c r="A529">
        <v>13455</v>
      </c>
      <c r="B529" t="s">
        <v>1327</v>
      </c>
      <c r="C529" s="3">
        <v>22059</v>
      </c>
      <c r="D529" t="s">
        <v>1087</v>
      </c>
      <c r="E529" s="11">
        <v>40557</v>
      </c>
      <c r="F529" s="2">
        <v>0.70486111111111116</v>
      </c>
      <c r="G529" s="9">
        <v>1</v>
      </c>
      <c r="H529" s="7" t="s">
        <v>11</v>
      </c>
      <c r="I529" s="7" t="s">
        <v>11</v>
      </c>
      <c r="J529" t="s">
        <v>653</v>
      </c>
      <c r="K529">
        <f t="shared" si="8"/>
        <v>329</v>
      </c>
    </row>
    <row r="530" spans="1:11" x14ac:dyDescent="0.2">
      <c r="A530">
        <v>13455</v>
      </c>
      <c r="B530" t="s">
        <v>1327</v>
      </c>
      <c r="C530" s="3">
        <v>22800</v>
      </c>
      <c r="D530" t="s">
        <v>186</v>
      </c>
      <c r="E530" s="11">
        <v>40557</v>
      </c>
      <c r="F530" s="2">
        <v>0.70486111111111116</v>
      </c>
      <c r="G530" s="9">
        <v>1</v>
      </c>
      <c r="H530" s="7" t="s">
        <v>75</v>
      </c>
      <c r="I530" s="7" t="s">
        <v>75</v>
      </c>
      <c r="J530" t="s">
        <v>653</v>
      </c>
      <c r="K530">
        <f t="shared" si="8"/>
        <v>329</v>
      </c>
    </row>
    <row r="531" spans="1:11" x14ac:dyDescent="0.2">
      <c r="A531">
        <v>13455</v>
      </c>
      <c r="B531" t="s">
        <v>1327</v>
      </c>
      <c r="C531" s="3">
        <v>21539</v>
      </c>
      <c r="D531" t="s">
        <v>901</v>
      </c>
      <c r="E531" s="11">
        <v>40557</v>
      </c>
      <c r="F531" s="2">
        <v>0.70486111111111116</v>
      </c>
      <c r="G531" s="9">
        <v>1</v>
      </c>
      <c r="H531" s="7" t="s">
        <v>33</v>
      </c>
      <c r="I531" s="7" t="s">
        <v>33</v>
      </c>
      <c r="J531" t="s">
        <v>653</v>
      </c>
      <c r="K531">
        <f t="shared" si="8"/>
        <v>329</v>
      </c>
    </row>
    <row r="532" spans="1:11" x14ac:dyDescent="0.2">
      <c r="A532">
        <v>13455</v>
      </c>
      <c r="B532" t="s">
        <v>1327</v>
      </c>
      <c r="C532" s="3">
        <v>22423</v>
      </c>
      <c r="D532" t="s">
        <v>231</v>
      </c>
      <c r="E532" s="11">
        <v>40557</v>
      </c>
      <c r="F532" s="2">
        <v>0.70486111111111116</v>
      </c>
      <c r="G532" s="9">
        <v>1</v>
      </c>
      <c r="H532" s="7" t="s">
        <v>254</v>
      </c>
      <c r="I532" s="7" t="s">
        <v>254</v>
      </c>
      <c r="J532" t="s">
        <v>653</v>
      </c>
      <c r="K532">
        <f t="shared" si="8"/>
        <v>329</v>
      </c>
    </row>
    <row r="533" spans="1:11" x14ac:dyDescent="0.2">
      <c r="A533">
        <v>13455</v>
      </c>
      <c r="B533" t="s">
        <v>1327</v>
      </c>
      <c r="C533" s="3" t="s">
        <v>1329</v>
      </c>
      <c r="D533" t="s">
        <v>1330</v>
      </c>
      <c r="E533" s="11">
        <v>40557</v>
      </c>
      <c r="F533" s="2">
        <v>0.70486111111111116</v>
      </c>
      <c r="G533" s="9">
        <v>1</v>
      </c>
      <c r="H533" s="7" t="s">
        <v>42</v>
      </c>
      <c r="I533" s="7" t="s">
        <v>42</v>
      </c>
      <c r="J533" t="s">
        <v>653</v>
      </c>
      <c r="K533">
        <f t="shared" si="8"/>
        <v>329</v>
      </c>
    </row>
    <row r="534" spans="1:11" x14ac:dyDescent="0.2">
      <c r="A534">
        <v>13599</v>
      </c>
      <c r="B534" t="s">
        <v>1454</v>
      </c>
      <c r="C534" s="3">
        <v>22664</v>
      </c>
      <c r="D534" t="s">
        <v>1455</v>
      </c>
      <c r="E534" s="11">
        <v>40557</v>
      </c>
      <c r="F534" s="2">
        <v>0.72638888888888886</v>
      </c>
      <c r="G534" s="9">
        <v>1</v>
      </c>
      <c r="H534" s="7" t="s">
        <v>262</v>
      </c>
      <c r="I534" s="7" t="s">
        <v>263</v>
      </c>
      <c r="J534" t="s">
        <v>653</v>
      </c>
      <c r="K534">
        <f t="shared" si="8"/>
        <v>329</v>
      </c>
    </row>
    <row r="535" spans="1:11" x14ac:dyDescent="0.2">
      <c r="A535">
        <v>13862</v>
      </c>
      <c r="B535" t="s">
        <v>1633</v>
      </c>
      <c r="C535" s="3">
        <v>22441</v>
      </c>
      <c r="D535" t="s">
        <v>1634</v>
      </c>
      <c r="E535" s="11">
        <v>40557</v>
      </c>
      <c r="F535" s="2">
        <v>0.71597222222222223</v>
      </c>
      <c r="G535" s="9">
        <v>1</v>
      </c>
      <c r="H535" s="7" t="s">
        <v>262</v>
      </c>
      <c r="I535" s="7" t="s">
        <v>263</v>
      </c>
      <c r="J535" t="s">
        <v>653</v>
      </c>
      <c r="K535">
        <f t="shared" si="8"/>
        <v>329</v>
      </c>
    </row>
    <row r="536" spans="1:11" x14ac:dyDescent="0.2">
      <c r="A536">
        <v>16235</v>
      </c>
      <c r="B536" t="s">
        <v>3373</v>
      </c>
      <c r="C536" s="3">
        <v>22720</v>
      </c>
      <c r="D536" t="s">
        <v>32</v>
      </c>
      <c r="E536" s="11">
        <v>40557</v>
      </c>
      <c r="F536" s="2">
        <v>0.70694444444444438</v>
      </c>
      <c r="G536" s="9">
        <v>1</v>
      </c>
      <c r="H536" s="7" t="s">
        <v>33</v>
      </c>
      <c r="I536" s="7" t="s">
        <v>33</v>
      </c>
      <c r="J536" t="s">
        <v>653</v>
      </c>
      <c r="K536">
        <f t="shared" si="8"/>
        <v>329</v>
      </c>
    </row>
    <row r="537" spans="1:11" x14ac:dyDescent="0.2">
      <c r="A537">
        <v>16235</v>
      </c>
      <c r="B537" t="s">
        <v>3373</v>
      </c>
      <c r="C537" s="3">
        <v>22722</v>
      </c>
      <c r="D537" t="s">
        <v>1679</v>
      </c>
      <c r="E537" s="11">
        <v>40557</v>
      </c>
      <c r="F537" s="2">
        <v>0.70694444444444438</v>
      </c>
      <c r="G537" s="9">
        <v>1</v>
      </c>
      <c r="H537" s="7" t="s">
        <v>293</v>
      </c>
      <c r="I537" s="7" t="s">
        <v>293</v>
      </c>
      <c r="J537" t="s">
        <v>653</v>
      </c>
      <c r="K537">
        <f t="shared" si="8"/>
        <v>329</v>
      </c>
    </row>
    <row r="538" spans="1:11" x14ac:dyDescent="0.2">
      <c r="A538">
        <v>15535</v>
      </c>
      <c r="B538" t="s">
        <v>3019</v>
      </c>
      <c r="C538" s="3" t="s">
        <v>3020</v>
      </c>
      <c r="D538" t="s">
        <v>3021</v>
      </c>
      <c r="E538" s="11">
        <v>40559</v>
      </c>
      <c r="F538" s="2">
        <v>0.52777777777777779</v>
      </c>
      <c r="G538" s="9">
        <v>12</v>
      </c>
      <c r="H538" s="7" t="s">
        <v>42</v>
      </c>
      <c r="I538" s="7" t="s">
        <v>288</v>
      </c>
      <c r="J538" t="s">
        <v>653</v>
      </c>
      <c r="K538">
        <f t="shared" si="8"/>
        <v>327</v>
      </c>
    </row>
    <row r="539" spans="1:11" x14ac:dyDescent="0.2">
      <c r="A539">
        <v>18069</v>
      </c>
      <c r="B539" t="s">
        <v>4252</v>
      </c>
      <c r="C539" s="3">
        <v>22111</v>
      </c>
      <c r="D539" t="s">
        <v>1822</v>
      </c>
      <c r="E539" s="11">
        <v>40559</v>
      </c>
      <c r="F539" s="2">
        <v>0.6166666666666667</v>
      </c>
      <c r="G539" s="9">
        <v>1</v>
      </c>
      <c r="H539" s="7" t="s">
        <v>33</v>
      </c>
      <c r="I539" s="7" t="s">
        <v>33</v>
      </c>
      <c r="J539" t="s">
        <v>653</v>
      </c>
      <c r="K539">
        <f t="shared" si="8"/>
        <v>327</v>
      </c>
    </row>
    <row r="540" spans="1:11" x14ac:dyDescent="0.2">
      <c r="A540">
        <v>13883</v>
      </c>
      <c r="B540" t="s">
        <v>1640</v>
      </c>
      <c r="C540" s="3">
        <v>22809</v>
      </c>
      <c r="D540" t="s">
        <v>544</v>
      </c>
      <c r="E540" s="11">
        <v>40560</v>
      </c>
      <c r="F540" s="2">
        <v>0.69791666666666663</v>
      </c>
      <c r="G540" s="9">
        <v>12</v>
      </c>
      <c r="H540" s="7" t="s">
        <v>63</v>
      </c>
      <c r="I540" s="7" t="s">
        <v>699</v>
      </c>
      <c r="J540" t="s">
        <v>653</v>
      </c>
      <c r="K540">
        <f t="shared" si="8"/>
        <v>326</v>
      </c>
    </row>
    <row r="541" spans="1:11" x14ac:dyDescent="0.2">
      <c r="A541">
        <v>14292</v>
      </c>
      <c r="B541" t="s">
        <v>1997</v>
      </c>
      <c r="C541" s="3">
        <v>22464</v>
      </c>
      <c r="D541" t="s">
        <v>672</v>
      </c>
      <c r="E541" s="11">
        <v>40560</v>
      </c>
      <c r="F541" s="2">
        <v>0.68055555555555547</v>
      </c>
      <c r="G541" s="9">
        <v>1</v>
      </c>
      <c r="H541" s="7" t="s">
        <v>25</v>
      </c>
      <c r="I541" s="7" t="s">
        <v>25</v>
      </c>
      <c r="J541" t="s">
        <v>653</v>
      </c>
      <c r="K541">
        <f t="shared" si="8"/>
        <v>326</v>
      </c>
    </row>
    <row r="542" spans="1:11" x14ac:dyDescent="0.2">
      <c r="A542">
        <v>14292</v>
      </c>
      <c r="B542" t="s">
        <v>1997</v>
      </c>
      <c r="C542" s="3" t="s">
        <v>925</v>
      </c>
      <c r="D542" t="s">
        <v>926</v>
      </c>
      <c r="E542" s="11">
        <v>40560</v>
      </c>
      <c r="F542" s="2">
        <v>0.68055555555555547</v>
      </c>
      <c r="G542" s="9">
        <v>1</v>
      </c>
      <c r="H542" s="7" t="s">
        <v>63</v>
      </c>
      <c r="I542" s="7" t="s">
        <v>63</v>
      </c>
      <c r="J542" t="s">
        <v>653</v>
      </c>
      <c r="K542">
        <f t="shared" si="8"/>
        <v>326</v>
      </c>
    </row>
    <row r="543" spans="1:11" x14ac:dyDescent="0.2">
      <c r="A543">
        <v>14292</v>
      </c>
      <c r="B543" t="s">
        <v>1997</v>
      </c>
      <c r="C543" s="3">
        <v>21527</v>
      </c>
      <c r="D543" t="s">
        <v>167</v>
      </c>
      <c r="E543" s="11">
        <v>40560</v>
      </c>
      <c r="F543" s="2">
        <v>0.68055555555555547</v>
      </c>
      <c r="G543" s="9">
        <v>1</v>
      </c>
      <c r="H543" s="7" t="s">
        <v>168</v>
      </c>
      <c r="I543" s="7" t="s">
        <v>168</v>
      </c>
      <c r="J543" t="s">
        <v>653</v>
      </c>
      <c r="K543">
        <f t="shared" si="8"/>
        <v>326</v>
      </c>
    </row>
    <row r="544" spans="1:11" x14ac:dyDescent="0.2">
      <c r="A544">
        <v>14606</v>
      </c>
      <c r="B544" t="s">
        <v>2330</v>
      </c>
      <c r="C544" s="3">
        <v>22327</v>
      </c>
      <c r="D544" t="s">
        <v>1847</v>
      </c>
      <c r="E544" s="11">
        <v>40560</v>
      </c>
      <c r="F544" s="2">
        <v>0.68263888888888891</v>
      </c>
      <c r="G544" s="9">
        <v>1</v>
      </c>
      <c r="H544" s="7" t="s">
        <v>18</v>
      </c>
      <c r="I544" s="7" t="s">
        <v>18</v>
      </c>
      <c r="J544" t="s">
        <v>653</v>
      </c>
      <c r="K544">
        <f t="shared" si="8"/>
        <v>326</v>
      </c>
    </row>
    <row r="545" spans="1:11" x14ac:dyDescent="0.2">
      <c r="A545">
        <v>13693</v>
      </c>
      <c r="B545" t="s">
        <v>1526</v>
      </c>
      <c r="C545" s="3">
        <v>22766</v>
      </c>
      <c r="D545" t="s">
        <v>1336</v>
      </c>
      <c r="E545" s="11">
        <v>40561</v>
      </c>
      <c r="F545" s="2">
        <v>0.64097222222222217</v>
      </c>
      <c r="G545" s="9">
        <v>1</v>
      </c>
      <c r="H545" s="7" t="s">
        <v>18</v>
      </c>
      <c r="I545" s="7" t="s">
        <v>18</v>
      </c>
      <c r="J545" t="s">
        <v>653</v>
      </c>
      <c r="K545">
        <f t="shared" si="8"/>
        <v>325</v>
      </c>
    </row>
    <row r="546" spans="1:11" x14ac:dyDescent="0.2">
      <c r="A546">
        <v>13693</v>
      </c>
      <c r="B546" t="s">
        <v>1526</v>
      </c>
      <c r="C546" s="3">
        <v>84819</v>
      </c>
      <c r="D546" t="s">
        <v>1527</v>
      </c>
      <c r="E546" s="11">
        <v>40561</v>
      </c>
      <c r="F546" s="2">
        <v>0.64097222222222217</v>
      </c>
      <c r="G546" s="9">
        <v>1</v>
      </c>
      <c r="H546" s="7" t="s">
        <v>42</v>
      </c>
      <c r="I546" s="7" t="s">
        <v>42</v>
      </c>
      <c r="J546" t="s">
        <v>653</v>
      </c>
      <c r="K546">
        <f t="shared" si="8"/>
        <v>325</v>
      </c>
    </row>
    <row r="547" spans="1:11" x14ac:dyDescent="0.2">
      <c r="A547">
        <v>13693</v>
      </c>
      <c r="B547" t="s">
        <v>1528</v>
      </c>
      <c r="C547" s="3">
        <v>22776</v>
      </c>
      <c r="D547" t="s">
        <v>1354</v>
      </c>
      <c r="E547" s="11">
        <v>40561</v>
      </c>
      <c r="F547" s="2">
        <v>0.63958333333333328</v>
      </c>
      <c r="G547" s="9">
        <v>1</v>
      </c>
      <c r="H547" s="7" t="s">
        <v>59</v>
      </c>
      <c r="I547" s="7" t="s">
        <v>59</v>
      </c>
      <c r="J547" t="s">
        <v>653</v>
      </c>
      <c r="K547">
        <f t="shared" si="8"/>
        <v>325</v>
      </c>
    </row>
    <row r="548" spans="1:11" x14ac:dyDescent="0.2">
      <c r="A548">
        <v>15291</v>
      </c>
      <c r="B548" t="s">
        <v>2852</v>
      </c>
      <c r="C548" s="3">
        <v>22170</v>
      </c>
      <c r="D548" t="s">
        <v>2695</v>
      </c>
      <c r="E548" s="11">
        <v>40561</v>
      </c>
      <c r="F548" s="2">
        <v>0.64652777777777781</v>
      </c>
      <c r="G548" s="9">
        <v>1</v>
      </c>
      <c r="H548" s="7" t="s">
        <v>605</v>
      </c>
      <c r="I548" s="7" t="s">
        <v>605</v>
      </c>
      <c r="J548" t="s">
        <v>653</v>
      </c>
      <c r="K548">
        <f t="shared" si="8"/>
        <v>325</v>
      </c>
    </row>
    <row r="549" spans="1:11" x14ac:dyDescent="0.2">
      <c r="A549">
        <v>17576</v>
      </c>
      <c r="B549" t="s">
        <v>3967</v>
      </c>
      <c r="C549" s="3" t="s">
        <v>3968</v>
      </c>
      <c r="D549" t="s">
        <v>3969</v>
      </c>
      <c r="E549" s="11">
        <v>40561</v>
      </c>
      <c r="F549" s="2">
        <v>0.70277777777777783</v>
      </c>
      <c r="G549" s="9">
        <v>6</v>
      </c>
      <c r="H549" s="7" t="s">
        <v>42</v>
      </c>
      <c r="I549" s="7" t="s">
        <v>355</v>
      </c>
      <c r="J549" t="s">
        <v>653</v>
      </c>
      <c r="K549">
        <f t="shared" si="8"/>
        <v>325</v>
      </c>
    </row>
    <row r="550" spans="1:11" x14ac:dyDescent="0.2">
      <c r="A550">
        <v>18190</v>
      </c>
      <c r="B550" t="s">
        <v>4316</v>
      </c>
      <c r="C550" s="3">
        <v>22768</v>
      </c>
      <c r="D550" t="s">
        <v>933</v>
      </c>
      <c r="E550" s="11">
        <v>40561</v>
      </c>
      <c r="F550" s="2">
        <v>0.64583333333333337</v>
      </c>
      <c r="G550" s="9">
        <v>1</v>
      </c>
      <c r="H550" s="7" t="s">
        <v>59</v>
      </c>
      <c r="I550" s="7" t="s">
        <v>59</v>
      </c>
      <c r="J550" t="s">
        <v>653</v>
      </c>
      <c r="K550">
        <f t="shared" si="8"/>
        <v>325</v>
      </c>
    </row>
    <row r="551" spans="1:11" x14ac:dyDescent="0.2">
      <c r="A551">
        <v>14572</v>
      </c>
      <c r="B551" t="s">
        <v>2260</v>
      </c>
      <c r="C551" s="3">
        <v>22838</v>
      </c>
      <c r="D551" t="s">
        <v>795</v>
      </c>
      <c r="E551" s="11">
        <v>40562</v>
      </c>
      <c r="F551" s="2">
        <v>0.72291666666666676</v>
      </c>
      <c r="G551" s="9">
        <v>1</v>
      </c>
      <c r="H551" s="7" t="s">
        <v>68</v>
      </c>
      <c r="I551" s="7" t="s">
        <v>68</v>
      </c>
      <c r="J551" t="s">
        <v>653</v>
      </c>
      <c r="K551">
        <f t="shared" si="8"/>
        <v>324</v>
      </c>
    </row>
    <row r="552" spans="1:11" x14ac:dyDescent="0.2">
      <c r="A552">
        <v>12540</v>
      </c>
      <c r="B552" t="s">
        <v>373</v>
      </c>
      <c r="C552" s="3">
        <v>21843</v>
      </c>
      <c r="D552" t="s">
        <v>105</v>
      </c>
      <c r="E552" s="11">
        <v>40563</v>
      </c>
      <c r="F552" s="2">
        <v>0.49513888888888885</v>
      </c>
      <c r="G552" s="9">
        <v>6</v>
      </c>
      <c r="H552" s="7" t="s">
        <v>106</v>
      </c>
      <c r="I552" s="7" t="s">
        <v>232</v>
      </c>
      <c r="J552" t="s">
        <v>183</v>
      </c>
      <c r="K552">
        <f t="shared" si="8"/>
        <v>323</v>
      </c>
    </row>
    <row r="553" spans="1:11" x14ac:dyDescent="0.2">
      <c r="A553">
        <v>13090</v>
      </c>
      <c r="B553" t="s">
        <v>1027</v>
      </c>
      <c r="C553" s="3">
        <v>22138</v>
      </c>
      <c r="D553" t="s">
        <v>99</v>
      </c>
      <c r="E553" s="11">
        <v>40563</v>
      </c>
      <c r="F553" s="2">
        <v>0.68194444444444446</v>
      </c>
      <c r="G553" s="9">
        <v>6</v>
      </c>
      <c r="H553" s="7" t="s">
        <v>33</v>
      </c>
      <c r="I553" s="7" t="s">
        <v>398</v>
      </c>
      <c r="J553" t="s">
        <v>653</v>
      </c>
      <c r="K553">
        <f t="shared" si="8"/>
        <v>323</v>
      </c>
    </row>
    <row r="554" spans="1:11" x14ac:dyDescent="0.2">
      <c r="A554">
        <v>14309</v>
      </c>
      <c r="B554" t="s">
        <v>2020</v>
      </c>
      <c r="C554" s="3">
        <v>22636</v>
      </c>
      <c r="D554" t="s">
        <v>188</v>
      </c>
      <c r="E554" s="11">
        <v>40563</v>
      </c>
      <c r="F554" s="2">
        <v>0.70972222222222225</v>
      </c>
      <c r="G554" s="9">
        <v>1</v>
      </c>
      <c r="H554" s="7" t="s">
        <v>85</v>
      </c>
      <c r="I554" s="7" t="s">
        <v>86</v>
      </c>
      <c r="J554" t="s">
        <v>653</v>
      </c>
      <c r="K554">
        <f t="shared" si="8"/>
        <v>323</v>
      </c>
    </row>
    <row r="555" spans="1:11" x14ac:dyDescent="0.2">
      <c r="A555">
        <v>14309</v>
      </c>
      <c r="B555" t="s">
        <v>2020</v>
      </c>
      <c r="C555" s="3">
        <v>22699</v>
      </c>
      <c r="D555" t="s">
        <v>517</v>
      </c>
      <c r="E555" s="11">
        <v>40563</v>
      </c>
      <c r="F555" s="2">
        <v>0.70972222222222225</v>
      </c>
      <c r="G555" s="9">
        <v>1</v>
      </c>
      <c r="H555" s="7" t="s">
        <v>18</v>
      </c>
      <c r="I555" s="7" t="s">
        <v>18</v>
      </c>
      <c r="J555" t="s">
        <v>653</v>
      </c>
      <c r="K555">
        <f t="shared" si="8"/>
        <v>323</v>
      </c>
    </row>
    <row r="556" spans="1:11" x14ac:dyDescent="0.2">
      <c r="A556">
        <v>14309</v>
      </c>
      <c r="B556" t="s">
        <v>2020</v>
      </c>
      <c r="C556" s="3">
        <v>22617</v>
      </c>
      <c r="D556" t="s">
        <v>877</v>
      </c>
      <c r="E556" s="11">
        <v>40563</v>
      </c>
      <c r="F556" s="2">
        <v>0.70972222222222225</v>
      </c>
      <c r="G556" s="9">
        <v>1</v>
      </c>
      <c r="H556" s="7" t="s">
        <v>33</v>
      </c>
      <c r="I556" s="7" t="s">
        <v>33</v>
      </c>
      <c r="J556" t="s">
        <v>653</v>
      </c>
      <c r="K556">
        <f t="shared" si="8"/>
        <v>323</v>
      </c>
    </row>
    <row r="557" spans="1:11" x14ac:dyDescent="0.2">
      <c r="A557">
        <v>14309</v>
      </c>
      <c r="B557" t="s">
        <v>2020</v>
      </c>
      <c r="C557" s="3">
        <v>84945</v>
      </c>
      <c r="D557" t="s">
        <v>175</v>
      </c>
      <c r="E557" s="11">
        <v>40563</v>
      </c>
      <c r="F557" s="2">
        <v>0.70972222222222225</v>
      </c>
      <c r="G557" s="9">
        <v>6</v>
      </c>
      <c r="H557" s="7" t="s">
        <v>164</v>
      </c>
      <c r="I557" s="7" t="s">
        <v>176</v>
      </c>
      <c r="J557" t="s">
        <v>653</v>
      </c>
      <c r="K557">
        <f t="shared" si="8"/>
        <v>323</v>
      </c>
    </row>
    <row r="558" spans="1:11" x14ac:dyDescent="0.2">
      <c r="A558">
        <v>16892</v>
      </c>
      <c r="B558" t="s">
        <v>3684</v>
      </c>
      <c r="C558" s="3">
        <v>22606</v>
      </c>
      <c r="D558" t="s">
        <v>436</v>
      </c>
      <c r="E558" s="11">
        <v>40563</v>
      </c>
      <c r="F558" s="2">
        <v>0.55486111111111114</v>
      </c>
      <c r="G558" s="9">
        <v>1</v>
      </c>
      <c r="H558" s="7" t="s">
        <v>437</v>
      </c>
      <c r="I558" s="7" t="s">
        <v>437</v>
      </c>
      <c r="J558" t="s">
        <v>653</v>
      </c>
      <c r="K558">
        <f t="shared" si="8"/>
        <v>323</v>
      </c>
    </row>
    <row r="559" spans="1:11" x14ac:dyDescent="0.2">
      <c r="A559">
        <v>17315</v>
      </c>
      <c r="B559" t="s">
        <v>3836</v>
      </c>
      <c r="C559" s="3">
        <v>22178</v>
      </c>
      <c r="D559" t="s">
        <v>837</v>
      </c>
      <c r="E559" s="11">
        <v>40563</v>
      </c>
      <c r="F559" s="2">
        <v>0.50486111111111109</v>
      </c>
      <c r="G559" s="9">
        <v>1</v>
      </c>
      <c r="H559" s="7" t="s">
        <v>15</v>
      </c>
      <c r="I559" s="7" t="s">
        <v>15</v>
      </c>
      <c r="J559" t="s">
        <v>653</v>
      </c>
      <c r="K559">
        <f t="shared" si="8"/>
        <v>323</v>
      </c>
    </row>
    <row r="560" spans="1:11" x14ac:dyDescent="0.2">
      <c r="A560">
        <v>17315</v>
      </c>
      <c r="B560" t="s">
        <v>3836</v>
      </c>
      <c r="C560" s="3">
        <v>21537</v>
      </c>
      <c r="D560" t="s">
        <v>169</v>
      </c>
      <c r="E560" s="11">
        <v>40563</v>
      </c>
      <c r="F560" s="2">
        <v>0.50486111111111109</v>
      </c>
      <c r="G560" s="9">
        <v>1</v>
      </c>
      <c r="H560" s="7" t="s">
        <v>42</v>
      </c>
      <c r="I560" s="7" t="s">
        <v>42</v>
      </c>
      <c r="J560" t="s">
        <v>653</v>
      </c>
      <c r="K560">
        <f t="shared" si="8"/>
        <v>323</v>
      </c>
    </row>
    <row r="561" spans="1:11" x14ac:dyDescent="0.2">
      <c r="A561">
        <v>17315</v>
      </c>
      <c r="B561" t="s">
        <v>3836</v>
      </c>
      <c r="C561" s="3">
        <v>21528</v>
      </c>
      <c r="D561" t="s">
        <v>1147</v>
      </c>
      <c r="E561" s="11">
        <v>40563</v>
      </c>
      <c r="F561" s="2">
        <v>0.50486111111111109</v>
      </c>
      <c r="G561" s="9">
        <v>1</v>
      </c>
      <c r="H561" s="7" t="s">
        <v>1135</v>
      </c>
      <c r="I561" s="7" t="s">
        <v>1135</v>
      </c>
      <c r="J561" t="s">
        <v>653</v>
      </c>
      <c r="K561">
        <f t="shared" si="8"/>
        <v>323</v>
      </c>
    </row>
    <row r="562" spans="1:11" x14ac:dyDescent="0.2">
      <c r="A562">
        <v>17364</v>
      </c>
      <c r="B562" t="s">
        <v>3852</v>
      </c>
      <c r="C562" s="3">
        <v>22423</v>
      </c>
      <c r="D562" t="s">
        <v>231</v>
      </c>
      <c r="E562" s="11">
        <v>40563</v>
      </c>
      <c r="F562" s="2">
        <v>0.71250000000000002</v>
      </c>
      <c r="G562" s="9">
        <v>1</v>
      </c>
      <c r="H562" s="7" t="s">
        <v>254</v>
      </c>
      <c r="I562" s="7" t="s">
        <v>254</v>
      </c>
      <c r="J562" t="s">
        <v>653</v>
      </c>
      <c r="K562">
        <f t="shared" si="8"/>
        <v>323</v>
      </c>
    </row>
    <row r="563" spans="1:11" x14ac:dyDescent="0.2">
      <c r="A563">
        <v>17841</v>
      </c>
      <c r="B563" t="s">
        <v>4154</v>
      </c>
      <c r="C563" s="3">
        <v>21671</v>
      </c>
      <c r="D563" t="s">
        <v>481</v>
      </c>
      <c r="E563" s="11">
        <v>40563</v>
      </c>
      <c r="F563" s="2">
        <v>0.45833333333333331</v>
      </c>
      <c r="G563" s="9">
        <v>1</v>
      </c>
      <c r="H563" s="7" t="s">
        <v>15</v>
      </c>
      <c r="I563" s="7" t="s">
        <v>15</v>
      </c>
      <c r="J563" t="s">
        <v>653</v>
      </c>
      <c r="K563">
        <f t="shared" si="8"/>
        <v>323</v>
      </c>
    </row>
    <row r="564" spans="1:11" x14ac:dyDescent="0.2">
      <c r="A564">
        <v>17841</v>
      </c>
      <c r="B564" t="s">
        <v>4154</v>
      </c>
      <c r="C564" s="3">
        <v>21672</v>
      </c>
      <c r="D564" t="s">
        <v>2119</v>
      </c>
      <c r="E564" s="11">
        <v>40563</v>
      </c>
      <c r="F564" s="2">
        <v>0.45833333333333331</v>
      </c>
      <c r="G564" s="9">
        <v>1</v>
      </c>
      <c r="H564" s="7" t="s">
        <v>15</v>
      </c>
      <c r="I564" s="7" t="s">
        <v>15</v>
      </c>
      <c r="J564" t="s">
        <v>653</v>
      </c>
      <c r="K564">
        <f t="shared" si="8"/>
        <v>323</v>
      </c>
    </row>
    <row r="565" spans="1:11" x14ac:dyDescent="0.2">
      <c r="A565">
        <v>12626</v>
      </c>
      <c r="B565" t="s">
        <v>525</v>
      </c>
      <c r="C565" s="3">
        <v>22138</v>
      </c>
      <c r="D565" t="s">
        <v>99</v>
      </c>
      <c r="E565" s="11">
        <v>40564</v>
      </c>
      <c r="F565" s="2">
        <v>0.4826388888888889</v>
      </c>
      <c r="G565" s="9">
        <v>6</v>
      </c>
      <c r="H565" s="7" t="s">
        <v>33</v>
      </c>
      <c r="I565" s="7" t="s">
        <v>398</v>
      </c>
      <c r="J565" t="s">
        <v>208</v>
      </c>
      <c r="K565">
        <f t="shared" si="8"/>
        <v>322</v>
      </c>
    </row>
    <row r="566" spans="1:11" x14ac:dyDescent="0.2">
      <c r="A566">
        <v>12626</v>
      </c>
      <c r="B566" t="s">
        <v>525</v>
      </c>
      <c r="C566" s="3">
        <v>22960</v>
      </c>
      <c r="D566" t="s">
        <v>52</v>
      </c>
      <c r="E566" s="11">
        <v>40564</v>
      </c>
      <c r="F566" s="2">
        <v>0.4826388888888889</v>
      </c>
      <c r="G566" s="9">
        <v>1</v>
      </c>
      <c r="H566" s="7" t="s">
        <v>42</v>
      </c>
      <c r="I566" s="7" t="s">
        <v>42</v>
      </c>
      <c r="J566" t="s">
        <v>208</v>
      </c>
      <c r="K566">
        <f t="shared" si="8"/>
        <v>322</v>
      </c>
    </row>
    <row r="567" spans="1:11" x14ac:dyDescent="0.2">
      <c r="A567">
        <v>12652</v>
      </c>
      <c r="B567" t="s">
        <v>536</v>
      </c>
      <c r="C567" s="3">
        <v>21877</v>
      </c>
      <c r="D567" t="s">
        <v>537</v>
      </c>
      <c r="E567" s="11">
        <v>40564</v>
      </c>
      <c r="F567" s="2">
        <v>0.7090277777777777</v>
      </c>
      <c r="G567" s="9">
        <v>1</v>
      </c>
      <c r="H567" s="7" t="s">
        <v>15</v>
      </c>
      <c r="I567" s="7" t="s">
        <v>15</v>
      </c>
      <c r="J567" t="s">
        <v>90</v>
      </c>
      <c r="K567">
        <f t="shared" si="8"/>
        <v>322</v>
      </c>
    </row>
    <row r="568" spans="1:11" x14ac:dyDescent="0.2">
      <c r="A568">
        <v>12652</v>
      </c>
      <c r="B568" t="s">
        <v>536</v>
      </c>
      <c r="C568" s="3">
        <v>21875</v>
      </c>
      <c r="D568" t="s">
        <v>538</v>
      </c>
      <c r="E568" s="11">
        <v>40564</v>
      </c>
      <c r="F568" s="2">
        <v>0.7090277777777777</v>
      </c>
      <c r="G568" s="9">
        <v>1</v>
      </c>
      <c r="H568" s="7" t="s">
        <v>15</v>
      </c>
      <c r="I568" s="7" t="s">
        <v>15</v>
      </c>
      <c r="J568" t="s">
        <v>90</v>
      </c>
      <c r="K568">
        <f t="shared" si="8"/>
        <v>322</v>
      </c>
    </row>
    <row r="569" spans="1:11" x14ac:dyDescent="0.2">
      <c r="A569">
        <v>12652</v>
      </c>
      <c r="B569" t="s">
        <v>536</v>
      </c>
      <c r="C569" s="3">
        <v>20914</v>
      </c>
      <c r="D569" t="s">
        <v>251</v>
      </c>
      <c r="E569" s="11">
        <v>40564</v>
      </c>
      <c r="F569" s="2">
        <v>0.7090277777777777</v>
      </c>
      <c r="G569" s="9">
        <v>1</v>
      </c>
      <c r="H569" s="7" t="s">
        <v>18</v>
      </c>
      <c r="I569" s="7" t="s">
        <v>18</v>
      </c>
      <c r="J569" t="s">
        <v>90</v>
      </c>
      <c r="K569">
        <f t="shared" si="8"/>
        <v>322</v>
      </c>
    </row>
    <row r="570" spans="1:11" x14ac:dyDescent="0.2">
      <c r="A570">
        <v>12829</v>
      </c>
      <c r="B570" t="s">
        <v>741</v>
      </c>
      <c r="C570" s="3">
        <v>84816</v>
      </c>
      <c r="D570" t="s">
        <v>742</v>
      </c>
      <c r="E570" s="11">
        <v>40564</v>
      </c>
      <c r="F570" s="2">
        <v>0.53888888888888886</v>
      </c>
      <c r="G570" s="9">
        <v>1</v>
      </c>
      <c r="H570" s="7" t="s">
        <v>743</v>
      </c>
      <c r="I570" s="7" t="s">
        <v>743</v>
      </c>
      <c r="J570" t="s">
        <v>653</v>
      </c>
      <c r="K570">
        <f t="shared" si="8"/>
        <v>322</v>
      </c>
    </row>
    <row r="571" spans="1:11" x14ac:dyDescent="0.2">
      <c r="A571">
        <v>13102</v>
      </c>
      <c r="B571" t="s">
        <v>1064</v>
      </c>
      <c r="C571" s="3">
        <v>22659</v>
      </c>
      <c r="D571" t="s">
        <v>39</v>
      </c>
      <c r="E571" s="11">
        <v>40564</v>
      </c>
      <c r="F571" s="2">
        <v>0.49305555555555558</v>
      </c>
      <c r="G571" s="9">
        <v>12</v>
      </c>
      <c r="H571" s="7" t="s">
        <v>36</v>
      </c>
      <c r="I571" s="7" t="s">
        <v>466</v>
      </c>
      <c r="J571" t="s">
        <v>653</v>
      </c>
      <c r="K571">
        <f t="shared" si="8"/>
        <v>322</v>
      </c>
    </row>
    <row r="572" spans="1:11" x14ac:dyDescent="0.2">
      <c r="A572">
        <v>13284</v>
      </c>
      <c r="B572" t="s">
        <v>1225</v>
      </c>
      <c r="C572" s="3">
        <v>21519</v>
      </c>
      <c r="D572" t="s">
        <v>1226</v>
      </c>
      <c r="E572" s="11">
        <v>40564</v>
      </c>
      <c r="F572" s="2">
        <v>0.43402777777777773</v>
      </c>
      <c r="G572" s="9">
        <v>12</v>
      </c>
      <c r="H572" s="7" t="s">
        <v>95</v>
      </c>
      <c r="I572" s="7" t="s">
        <v>343</v>
      </c>
      <c r="J572" t="s">
        <v>653</v>
      </c>
      <c r="K572">
        <f t="shared" si="8"/>
        <v>322</v>
      </c>
    </row>
    <row r="573" spans="1:11" x14ac:dyDescent="0.2">
      <c r="A573">
        <v>13769</v>
      </c>
      <c r="B573" t="s">
        <v>1581</v>
      </c>
      <c r="C573" s="3">
        <v>21903</v>
      </c>
      <c r="D573" t="s">
        <v>1582</v>
      </c>
      <c r="E573" s="11">
        <v>40564</v>
      </c>
      <c r="F573" s="2">
        <v>0.71250000000000002</v>
      </c>
      <c r="G573" s="9">
        <v>1</v>
      </c>
      <c r="H573" s="7" t="s">
        <v>262</v>
      </c>
      <c r="I573" s="7" t="s">
        <v>263</v>
      </c>
      <c r="J573" t="s">
        <v>653</v>
      </c>
      <c r="K573">
        <f t="shared" si="8"/>
        <v>322</v>
      </c>
    </row>
    <row r="574" spans="1:11" x14ac:dyDescent="0.2">
      <c r="A574">
        <v>14175</v>
      </c>
      <c r="B574" t="s">
        <v>1870</v>
      </c>
      <c r="C574" s="3">
        <v>82581</v>
      </c>
      <c r="D574" t="s">
        <v>1613</v>
      </c>
      <c r="E574" s="11">
        <v>40564</v>
      </c>
      <c r="F574" s="2">
        <v>0.54652777777777783</v>
      </c>
      <c r="G574" s="9">
        <v>12</v>
      </c>
      <c r="H574" s="7" t="s">
        <v>120</v>
      </c>
      <c r="I574" s="7" t="s">
        <v>1871</v>
      </c>
      <c r="J574" t="s">
        <v>653</v>
      </c>
      <c r="K574">
        <f t="shared" si="8"/>
        <v>322</v>
      </c>
    </row>
    <row r="575" spans="1:11" x14ac:dyDescent="0.2">
      <c r="A575">
        <v>14175</v>
      </c>
      <c r="B575" t="s">
        <v>1870</v>
      </c>
      <c r="C575" s="3">
        <v>82580</v>
      </c>
      <c r="D575" t="s">
        <v>1872</v>
      </c>
      <c r="E575" s="11">
        <v>40564</v>
      </c>
      <c r="F575" s="2">
        <v>0.54652777777777783</v>
      </c>
      <c r="G575" s="9">
        <v>12</v>
      </c>
      <c r="H575" s="7" t="s">
        <v>120</v>
      </c>
      <c r="I575" s="7" t="s">
        <v>1871</v>
      </c>
      <c r="J575" t="s">
        <v>653</v>
      </c>
      <c r="K575">
        <f t="shared" si="8"/>
        <v>322</v>
      </c>
    </row>
    <row r="576" spans="1:11" x14ac:dyDescent="0.2">
      <c r="A576">
        <v>14175</v>
      </c>
      <c r="B576" t="s">
        <v>1870</v>
      </c>
      <c r="C576" s="3">
        <v>82578</v>
      </c>
      <c r="D576" t="s">
        <v>1873</v>
      </c>
      <c r="E576" s="11">
        <v>40564</v>
      </c>
      <c r="F576" s="2">
        <v>0.54652777777777783</v>
      </c>
      <c r="G576" s="9">
        <v>12</v>
      </c>
      <c r="H576" s="7" t="s">
        <v>120</v>
      </c>
      <c r="I576" s="7" t="s">
        <v>1871</v>
      </c>
      <c r="J576" t="s">
        <v>653</v>
      </c>
      <c r="K576">
        <f t="shared" si="8"/>
        <v>322</v>
      </c>
    </row>
    <row r="577" spans="1:11" x14ac:dyDescent="0.2">
      <c r="A577">
        <v>14320</v>
      </c>
      <c r="B577" t="s">
        <v>2024</v>
      </c>
      <c r="C577" s="3">
        <v>21210</v>
      </c>
      <c r="D577" t="s">
        <v>108</v>
      </c>
      <c r="E577" s="11">
        <v>40564</v>
      </c>
      <c r="F577" s="2">
        <v>0.47013888888888888</v>
      </c>
      <c r="G577" s="9">
        <v>12</v>
      </c>
      <c r="H577" s="7" t="s">
        <v>21</v>
      </c>
      <c r="I577" s="7" t="s">
        <v>22</v>
      </c>
      <c r="J577" t="s">
        <v>653</v>
      </c>
      <c r="K577">
        <f t="shared" si="8"/>
        <v>322</v>
      </c>
    </row>
    <row r="578" spans="1:11" x14ac:dyDescent="0.2">
      <c r="A578">
        <v>14320</v>
      </c>
      <c r="B578" t="s">
        <v>2024</v>
      </c>
      <c r="C578" s="3">
        <v>21791</v>
      </c>
      <c r="D578" t="s">
        <v>56</v>
      </c>
      <c r="E578" s="11">
        <v>40564</v>
      </c>
      <c r="F578" s="2">
        <v>0.47013888888888888</v>
      </c>
      <c r="G578" s="9">
        <v>12</v>
      </c>
      <c r="H578" s="7" t="s">
        <v>15</v>
      </c>
      <c r="I578" s="7" t="s">
        <v>16</v>
      </c>
      <c r="J578" t="s">
        <v>653</v>
      </c>
      <c r="K578">
        <f t="shared" si="8"/>
        <v>322</v>
      </c>
    </row>
    <row r="579" spans="1:11" x14ac:dyDescent="0.2">
      <c r="A579">
        <v>14320</v>
      </c>
      <c r="B579" t="s">
        <v>2024</v>
      </c>
      <c r="C579" s="3">
        <v>22558</v>
      </c>
      <c r="D579" t="s">
        <v>434</v>
      </c>
      <c r="E579" s="11">
        <v>40564</v>
      </c>
      <c r="F579" s="2">
        <v>0.47013888888888888</v>
      </c>
      <c r="G579" s="9">
        <v>12</v>
      </c>
      <c r="H579" s="7" t="s">
        <v>11</v>
      </c>
      <c r="I579" s="7" t="s">
        <v>12</v>
      </c>
      <c r="J579" t="s">
        <v>653</v>
      </c>
      <c r="K579">
        <f t="shared" ref="K579:K642" si="9">$L$2-$E579</f>
        <v>322</v>
      </c>
    </row>
    <row r="580" spans="1:11" x14ac:dyDescent="0.2">
      <c r="A580">
        <v>14320</v>
      </c>
      <c r="B580" t="s">
        <v>2024</v>
      </c>
      <c r="C580" s="3">
        <v>22561</v>
      </c>
      <c r="D580" t="s">
        <v>811</v>
      </c>
      <c r="E580" s="11">
        <v>40564</v>
      </c>
      <c r="F580" s="2">
        <v>0.47013888888888888</v>
      </c>
      <c r="G580" s="9">
        <v>12</v>
      </c>
      <c r="H580" s="7" t="s">
        <v>25</v>
      </c>
      <c r="I580" s="7" t="s">
        <v>26</v>
      </c>
      <c r="J580" t="s">
        <v>653</v>
      </c>
      <c r="K580">
        <f t="shared" si="9"/>
        <v>322</v>
      </c>
    </row>
    <row r="581" spans="1:11" x14ac:dyDescent="0.2">
      <c r="A581">
        <v>14320</v>
      </c>
      <c r="B581" t="s">
        <v>2024</v>
      </c>
      <c r="C581" s="3">
        <v>21974</v>
      </c>
      <c r="D581" t="s">
        <v>100</v>
      </c>
      <c r="E581" s="11">
        <v>40564</v>
      </c>
      <c r="F581" s="2">
        <v>0.47013888888888888</v>
      </c>
      <c r="G581" s="9">
        <v>12</v>
      </c>
      <c r="H581" s="7" t="s">
        <v>21</v>
      </c>
      <c r="I581" s="7" t="s">
        <v>22</v>
      </c>
      <c r="J581" t="s">
        <v>653</v>
      </c>
      <c r="K581">
        <f t="shared" si="9"/>
        <v>322</v>
      </c>
    </row>
    <row r="582" spans="1:11" x14ac:dyDescent="0.2">
      <c r="A582">
        <v>14320</v>
      </c>
      <c r="B582" t="s">
        <v>2024</v>
      </c>
      <c r="C582" s="3">
        <v>21880</v>
      </c>
      <c r="D582" t="s">
        <v>2025</v>
      </c>
      <c r="E582" s="11">
        <v>40564</v>
      </c>
      <c r="F582" s="2">
        <v>0.47013888888888888</v>
      </c>
      <c r="G582" s="9">
        <v>12</v>
      </c>
      <c r="H582" s="7" t="s">
        <v>316</v>
      </c>
      <c r="I582" s="7" t="s">
        <v>505</v>
      </c>
      <c r="J582" t="s">
        <v>653</v>
      </c>
      <c r="K582">
        <f t="shared" si="9"/>
        <v>322</v>
      </c>
    </row>
    <row r="583" spans="1:11" x14ac:dyDescent="0.2">
      <c r="A583">
        <v>14895</v>
      </c>
      <c r="B583" t="s">
        <v>2498</v>
      </c>
      <c r="C583" s="3">
        <v>21527</v>
      </c>
      <c r="D583" t="s">
        <v>167</v>
      </c>
      <c r="E583" s="11">
        <v>40564</v>
      </c>
      <c r="F583" s="2">
        <v>0.39305555555555555</v>
      </c>
      <c r="G583" s="9">
        <v>1</v>
      </c>
      <c r="H583" s="7" t="s">
        <v>168</v>
      </c>
      <c r="I583" s="7" t="s">
        <v>168</v>
      </c>
      <c r="J583" t="s">
        <v>653</v>
      </c>
      <c r="K583">
        <f t="shared" si="9"/>
        <v>322</v>
      </c>
    </row>
    <row r="584" spans="1:11" x14ac:dyDescent="0.2">
      <c r="A584">
        <v>15281</v>
      </c>
      <c r="B584" t="s">
        <v>2837</v>
      </c>
      <c r="C584" s="3" t="s">
        <v>2838</v>
      </c>
      <c r="D584" t="s">
        <v>2839</v>
      </c>
      <c r="E584" s="11">
        <v>40564</v>
      </c>
      <c r="F584" s="2">
        <v>0.69513888888888886</v>
      </c>
      <c r="G584" s="9">
        <v>1</v>
      </c>
      <c r="H584" s="7" t="s">
        <v>254</v>
      </c>
      <c r="I584" s="7" t="s">
        <v>254</v>
      </c>
      <c r="J584" t="s">
        <v>653</v>
      </c>
      <c r="K584">
        <f t="shared" si="9"/>
        <v>322</v>
      </c>
    </row>
    <row r="585" spans="1:11" x14ac:dyDescent="0.2">
      <c r="A585">
        <v>15281</v>
      </c>
      <c r="B585" t="s">
        <v>2837</v>
      </c>
      <c r="C585" s="3">
        <v>84631</v>
      </c>
      <c r="D585" t="s">
        <v>2840</v>
      </c>
      <c r="E585" s="11">
        <v>40564</v>
      </c>
      <c r="F585" s="2">
        <v>0.69513888888888886</v>
      </c>
      <c r="G585" s="9">
        <v>1</v>
      </c>
      <c r="H585" s="7" t="s">
        <v>168</v>
      </c>
      <c r="I585" s="7" t="s">
        <v>168</v>
      </c>
      <c r="J585" t="s">
        <v>653</v>
      </c>
      <c r="K585">
        <f t="shared" si="9"/>
        <v>322</v>
      </c>
    </row>
    <row r="586" spans="1:11" x14ac:dyDescent="0.2">
      <c r="A586">
        <v>15281</v>
      </c>
      <c r="B586" t="s">
        <v>2837</v>
      </c>
      <c r="C586" s="3">
        <v>22973</v>
      </c>
      <c r="D586" t="s">
        <v>92</v>
      </c>
      <c r="E586" s="11">
        <v>40564</v>
      </c>
      <c r="F586" s="2">
        <v>0.69513888888888886</v>
      </c>
      <c r="G586" s="9">
        <v>1</v>
      </c>
      <c r="H586" s="7" t="s">
        <v>25</v>
      </c>
      <c r="I586" s="7" t="s">
        <v>25</v>
      </c>
      <c r="J586" t="s">
        <v>653</v>
      </c>
      <c r="K586">
        <f t="shared" si="9"/>
        <v>322</v>
      </c>
    </row>
    <row r="587" spans="1:11" x14ac:dyDescent="0.2">
      <c r="A587">
        <v>15658</v>
      </c>
      <c r="B587" t="s">
        <v>3102</v>
      </c>
      <c r="C587" s="3">
        <v>22697</v>
      </c>
      <c r="D587" t="s">
        <v>115</v>
      </c>
      <c r="E587" s="11">
        <v>40564</v>
      </c>
      <c r="F587" s="2">
        <v>0.70347222222222217</v>
      </c>
      <c r="G587" s="9">
        <v>1</v>
      </c>
      <c r="H587" s="7" t="s">
        <v>18</v>
      </c>
      <c r="I587" s="7" t="s">
        <v>18</v>
      </c>
      <c r="J587" t="s">
        <v>653</v>
      </c>
      <c r="K587">
        <f t="shared" si="9"/>
        <v>322</v>
      </c>
    </row>
    <row r="588" spans="1:11" x14ac:dyDescent="0.2">
      <c r="A588">
        <v>15658</v>
      </c>
      <c r="B588" t="s">
        <v>3102</v>
      </c>
      <c r="C588" s="3">
        <v>22926</v>
      </c>
      <c r="D588" t="s">
        <v>758</v>
      </c>
      <c r="E588" s="11">
        <v>40564</v>
      </c>
      <c r="F588" s="2">
        <v>0.70347222222222217</v>
      </c>
      <c r="G588" s="9">
        <v>1</v>
      </c>
      <c r="H588" s="7" t="s">
        <v>244</v>
      </c>
      <c r="I588" s="7" t="s">
        <v>244</v>
      </c>
      <c r="J588" t="s">
        <v>653</v>
      </c>
      <c r="K588">
        <f t="shared" si="9"/>
        <v>322</v>
      </c>
    </row>
    <row r="589" spans="1:11" x14ac:dyDescent="0.2">
      <c r="A589">
        <v>17048</v>
      </c>
      <c r="B589" t="s">
        <v>3736</v>
      </c>
      <c r="C589" s="3">
        <v>85118</v>
      </c>
      <c r="D589" t="s">
        <v>3737</v>
      </c>
      <c r="E589" s="11">
        <v>40564</v>
      </c>
      <c r="F589" s="2">
        <v>0.72499999999999998</v>
      </c>
      <c r="G589" s="9">
        <v>6</v>
      </c>
      <c r="H589" s="7" t="s">
        <v>15</v>
      </c>
      <c r="I589" s="7" t="s">
        <v>449</v>
      </c>
      <c r="J589" t="s">
        <v>653</v>
      </c>
      <c r="K589">
        <f t="shared" si="9"/>
        <v>322</v>
      </c>
    </row>
    <row r="590" spans="1:11" x14ac:dyDescent="0.2">
      <c r="A590">
        <v>17389</v>
      </c>
      <c r="B590" t="s">
        <v>3866</v>
      </c>
      <c r="C590" s="3">
        <v>22207</v>
      </c>
      <c r="D590" t="s">
        <v>2228</v>
      </c>
      <c r="E590" s="11">
        <v>40564</v>
      </c>
      <c r="F590" s="2">
        <v>0.69027777777777777</v>
      </c>
      <c r="G590" s="9">
        <v>1</v>
      </c>
      <c r="H590" s="7" t="s">
        <v>75</v>
      </c>
      <c r="I590" s="7" t="s">
        <v>75</v>
      </c>
      <c r="J590" t="s">
        <v>653</v>
      </c>
      <c r="K590">
        <f t="shared" si="9"/>
        <v>322</v>
      </c>
    </row>
    <row r="591" spans="1:11" x14ac:dyDescent="0.2">
      <c r="A591">
        <v>17644</v>
      </c>
      <c r="B591" t="s">
        <v>3996</v>
      </c>
      <c r="C591" s="3">
        <v>22634</v>
      </c>
      <c r="D591" t="s">
        <v>89</v>
      </c>
      <c r="E591" s="11">
        <v>40564</v>
      </c>
      <c r="F591" s="2">
        <v>0.72083333333333333</v>
      </c>
      <c r="G591" s="9">
        <v>1</v>
      </c>
      <c r="H591" s="7" t="s">
        <v>59</v>
      </c>
      <c r="I591" s="7" t="s">
        <v>59</v>
      </c>
      <c r="J591" t="s">
        <v>653</v>
      </c>
      <c r="K591">
        <f t="shared" si="9"/>
        <v>322</v>
      </c>
    </row>
    <row r="592" spans="1:11" x14ac:dyDescent="0.2">
      <c r="A592">
        <v>17677</v>
      </c>
      <c r="B592" t="s">
        <v>4032</v>
      </c>
      <c r="C592" s="3">
        <v>21155</v>
      </c>
      <c r="D592" t="s">
        <v>323</v>
      </c>
      <c r="E592" s="11">
        <v>40564</v>
      </c>
      <c r="F592" s="2">
        <v>0.70486111111111116</v>
      </c>
      <c r="G592" s="9">
        <v>1</v>
      </c>
      <c r="H592" s="7" t="s">
        <v>262</v>
      </c>
      <c r="I592" s="7" t="s">
        <v>263</v>
      </c>
      <c r="J592" t="s">
        <v>653</v>
      </c>
      <c r="K592">
        <f t="shared" si="9"/>
        <v>322</v>
      </c>
    </row>
    <row r="593" spans="1:11" x14ac:dyDescent="0.2">
      <c r="A593">
        <v>18223</v>
      </c>
      <c r="B593" t="s">
        <v>4326</v>
      </c>
      <c r="C593" s="3">
        <v>22943</v>
      </c>
      <c r="D593" t="s">
        <v>1251</v>
      </c>
      <c r="E593" s="11">
        <v>40564</v>
      </c>
      <c r="F593" s="2">
        <v>0.71666666666666667</v>
      </c>
      <c r="G593" s="9">
        <v>1</v>
      </c>
      <c r="H593" s="7" t="s">
        <v>33</v>
      </c>
      <c r="I593" s="7" t="s">
        <v>33</v>
      </c>
      <c r="J593" t="s">
        <v>653</v>
      </c>
      <c r="K593">
        <f t="shared" si="9"/>
        <v>322</v>
      </c>
    </row>
    <row r="594" spans="1:11" x14ac:dyDescent="0.2">
      <c r="A594">
        <v>18223</v>
      </c>
      <c r="B594" t="s">
        <v>4329</v>
      </c>
      <c r="C594" s="3">
        <v>22196</v>
      </c>
      <c r="D594" t="s">
        <v>2985</v>
      </c>
      <c r="E594" s="11">
        <v>40564</v>
      </c>
      <c r="F594" s="2">
        <v>0.46319444444444446</v>
      </c>
      <c r="G594" s="9">
        <v>1</v>
      </c>
      <c r="H594" s="7" t="s">
        <v>164</v>
      </c>
      <c r="I594" s="7" t="s">
        <v>164</v>
      </c>
      <c r="J594" t="s">
        <v>653</v>
      </c>
      <c r="K594">
        <f t="shared" si="9"/>
        <v>322</v>
      </c>
    </row>
    <row r="595" spans="1:11" x14ac:dyDescent="0.2">
      <c r="A595">
        <v>18260</v>
      </c>
      <c r="B595" t="s">
        <v>4351</v>
      </c>
      <c r="C595" s="3">
        <v>22423</v>
      </c>
      <c r="D595" t="s">
        <v>231</v>
      </c>
      <c r="E595" s="11">
        <v>40564</v>
      </c>
      <c r="F595" s="2">
        <v>0.71111111111111114</v>
      </c>
      <c r="G595" s="9">
        <v>1</v>
      </c>
      <c r="H595" s="7" t="s">
        <v>254</v>
      </c>
      <c r="I595" s="7" t="s">
        <v>254</v>
      </c>
      <c r="J595" t="s">
        <v>653</v>
      </c>
      <c r="K595">
        <f t="shared" si="9"/>
        <v>322</v>
      </c>
    </row>
    <row r="596" spans="1:11" x14ac:dyDescent="0.2">
      <c r="A596">
        <v>18260</v>
      </c>
      <c r="B596" t="s">
        <v>4351</v>
      </c>
      <c r="C596" s="3">
        <v>22149</v>
      </c>
      <c r="D596" t="s">
        <v>2811</v>
      </c>
      <c r="E596" s="11">
        <v>40564</v>
      </c>
      <c r="F596" s="2">
        <v>0.71111111111111114</v>
      </c>
      <c r="G596" s="9">
        <v>1</v>
      </c>
      <c r="H596" s="7" t="s">
        <v>262</v>
      </c>
      <c r="I596" s="7" t="s">
        <v>263</v>
      </c>
      <c r="J596" t="s">
        <v>653</v>
      </c>
      <c r="K596">
        <f t="shared" si="9"/>
        <v>322</v>
      </c>
    </row>
    <row r="597" spans="1:11" x14ac:dyDescent="0.2">
      <c r="A597">
        <v>13798</v>
      </c>
      <c r="B597" t="s">
        <v>1608</v>
      </c>
      <c r="C597" s="3">
        <v>37446</v>
      </c>
      <c r="D597" t="s">
        <v>899</v>
      </c>
      <c r="E597" s="11">
        <v>40566</v>
      </c>
      <c r="F597" s="2">
        <v>0.67222222222222217</v>
      </c>
      <c r="G597" s="9">
        <v>1</v>
      </c>
      <c r="H597" s="7" t="s">
        <v>15</v>
      </c>
      <c r="I597" s="7" t="s">
        <v>15</v>
      </c>
      <c r="J597" t="s">
        <v>653</v>
      </c>
      <c r="K597">
        <f t="shared" si="9"/>
        <v>320</v>
      </c>
    </row>
    <row r="598" spans="1:11" x14ac:dyDescent="0.2">
      <c r="A598">
        <v>13798</v>
      </c>
      <c r="B598" t="s">
        <v>1608</v>
      </c>
      <c r="C598" s="3">
        <v>21936</v>
      </c>
      <c r="D598" t="s">
        <v>101</v>
      </c>
      <c r="E598" s="11">
        <v>40566</v>
      </c>
      <c r="F598" s="2">
        <v>0.67222222222222217</v>
      </c>
      <c r="G598" s="9">
        <v>1</v>
      </c>
      <c r="H598" s="7" t="s">
        <v>63</v>
      </c>
      <c r="I598" s="7" t="s">
        <v>63</v>
      </c>
      <c r="J598" t="s">
        <v>653</v>
      </c>
      <c r="K598">
        <f t="shared" si="9"/>
        <v>320</v>
      </c>
    </row>
    <row r="599" spans="1:11" x14ac:dyDescent="0.2">
      <c r="A599">
        <v>13798</v>
      </c>
      <c r="B599" t="s">
        <v>1608</v>
      </c>
      <c r="C599" s="3">
        <v>21932</v>
      </c>
      <c r="D599" t="s">
        <v>1612</v>
      </c>
      <c r="E599" s="11">
        <v>40566</v>
      </c>
      <c r="F599" s="2">
        <v>0.67222222222222217</v>
      </c>
      <c r="G599" s="9">
        <v>1</v>
      </c>
      <c r="H599" s="7" t="s">
        <v>63</v>
      </c>
      <c r="I599" s="7" t="s">
        <v>63</v>
      </c>
      <c r="J599" t="s">
        <v>653</v>
      </c>
      <c r="K599">
        <f t="shared" si="9"/>
        <v>320</v>
      </c>
    </row>
    <row r="600" spans="1:11" x14ac:dyDescent="0.2">
      <c r="A600">
        <v>13798</v>
      </c>
      <c r="B600" t="s">
        <v>1608</v>
      </c>
      <c r="C600" s="3">
        <v>37450</v>
      </c>
      <c r="D600" t="s">
        <v>193</v>
      </c>
      <c r="E600" s="11">
        <v>40566</v>
      </c>
      <c r="F600" s="2">
        <v>0.67222222222222217</v>
      </c>
      <c r="G600" s="9">
        <v>1</v>
      </c>
      <c r="H600" s="7" t="s">
        <v>63</v>
      </c>
      <c r="I600" s="7" t="s">
        <v>63</v>
      </c>
      <c r="J600" t="s">
        <v>653</v>
      </c>
      <c r="K600">
        <f t="shared" si="9"/>
        <v>320</v>
      </c>
    </row>
    <row r="601" spans="1:11" x14ac:dyDescent="0.2">
      <c r="A601">
        <v>13798</v>
      </c>
      <c r="B601" t="s">
        <v>1608</v>
      </c>
      <c r="C601" s="3">
        <v>20725</v>
      </c>
      <c r="D601" t="s">
        <v>110</v>
      </c>
      <c r="E601" s="11">
        <v>40566</v>
      </c>
      <c r="F601" s="2">
        <v>0.67222222222222217</v>
      </c>
      <c r="G601" s="9">
        <v>1</v>
      </c>
      <c r="H601" s="7" t="s">
        <v>21</v>
      </c>
      <c r="I601" s="7" t="s">
        <v>21</v>
      </c>
      <c r="J601" t="s">
        <v>653</v>
      </c>
      <c r="K601">
        <f t="shared" si="9"/>
        <v>320</v>
      </c>
    </row>
    <row r="602" spans="1:11" x14ac:dyDescent="0.2">
      <c r="A602">
        <v>13798</v>
      </c>
      <c r="B602" t="s">
        <v>1608</v>
      </c>
      <c r="C602" s="3">
        <v>21181</v>
      </c>
      <c r="D602" t="s">
        <v>888</v>
      </c>
      <c r="E602" s="11">
        <v>40566</v>
      </c>
      <c r="F602" s="2">
        <v>0.67222222222222217</v>
      </c>
      <c r="G602" s="9">
        <v>1</v>
      </c>
      <c r="H602" s="7" t="s">
        <v>630</v>
      </c>
      <c r="I602" s="7" t="s">
        <v>630</v>
      </c>
      <c r="J602" t="s">
        <v>653</v>
      </c>
      <c r="K602">
        <f t="shared" si="9"/>
        <v>320</v>
      </c>
    </row>
    <row r="603" spans="1:11" x14ac:dyDescent="0.2">
      <c r="A603">
        <v>13798</v>
      </c>
      <c r="B603" t="s">
        <v>1608</v>
      </c>
      <c r="C603" s="3">
        <v>82583</v>
      </c>
      <c r="D603" t="s">
        <v>885</v>
      </c>
      <c r="E603" s="11">
        <v>40566</v>
      </c>
      <c r="F603" s="2">
        <v>0.67222222222222217</v>
      </c>
      <c r="G603" s="9">
        <v>1</v>
      </c>
      <c r="H603" s="7" t="s">
        <v>883</v>
      </c>
      <c r="I603" s="7" t="s">
        <v>883</v>
      </c>
      <c r="J603" t="s">
        <v>653</v>
      </c>
      <c r="K603">
        <f t="shared" si="9"/>
        <v>320</v>
      </c>
    </row>
    <row r="604" spans="1:11" x14ac:dyDescent="0.2">
      <c r="A604">
        <v>13798</v>
      </c>
      <c r="B604" t="s">
        <v>1608</v>
      </c>
      <c r="C604" s="3">
        <v>20727</v>
      </c>
      <c r="D604" t="s">
        <v>740</v>
      </c>
      <c r="E604" s="11">
        <v>40566</v>
      </c>
      <c r="F604" s="2">
        <v>0.67222222222222217</v>
      </c>
      <c r="G604" s="9">
        <v>1</v>
      </c>
      <c r="H604" s="7" t="s">
        <v>21</v>
      </c>
      <c r="I604" s="7" t="s">
        <v>21</v>
      </c>
      <c r="J604" t="s">
        <v>653</v>
      </c>
      <c r="K604">
        <f t="shared" si="9"/>
        <v>320</v>
      </c>
    </row>
    <row r="605" spans="1:11" x14ac:dyDescent="0.2">
      <c r="A605">
        <v>13798</v>
      </c>
      <c r="B605" t="s">
        <v>1608</v>
      </c>
      <c r="C605" s="3" t="s">
        <v>117</v>
      </c>
      <c r="D605" t="s">
        <v>118</v>
      </c>
      <c r="E605" s="11">
        <v>40566</v>
      </c>
      <c r="F605" s="2">
        <v>0.67222222222222217</v>
      </c>
      <c r="G605" s="9">
        <v>6</v>
      </c>
      <c r="H605" s="7" t="s">
        <v>25</v>
      </c>
      <c r="I605" s="7" t="s">
        <v>157</v>
      </c>
      <c r="J605" t="s">
        <v>653</v>
      </c>
      <c r="K605">
        <f t="shared" si="9"/>
        <v>320</v>
      </c>
    </row>
    <row r="606" spans="1:11" x14ac:dyDescent="0.2">
      <c r="A606">
        <v>17841</v>
      </c>
      <c r="B606" t="s">
        <v>4194</v>
      </c>
      <c r="C606" s="3">
        <v>21781</v>
      </c>
      <c r="D606" t="s">
        <v>2266</v>
      </c>
      <c r="E606" s="11">
        <v>40566</v>
      </c>
      <c r="F606" s="2">
        <v>0.59791666666666665</v>
      </c>
      <c r="G606" s="9">
        <v>1</v>
      </c>
      <c r="H606" s="7" t="s">
        <v>68</v>
      </c>
      <c r="I606" s="7" t="s">
        <v>68</v>
      </c>
      <c r="J606" t="s">
        <v>653</v>
      </c>
      <c r="K606">
        <f t="shared" si="9"/>
        <v>320</v>
      </c>
    </row>
    <row r="607" spans="1:11" x14ac:dyDescent="0.2">
      <c r="A607">
        <v>14796</v>
      </c>
      <c r="B607" t="s">
        <v>2449</v>
      </c>
      <c r="C607" s="3">
        <v>22423</v>
      </c>
      <c r="D607" t="s">
        <v>231</v>
      </c>
      <c r="E607" s="11">
        <v>40567</v>
      </c>
      <c r="F607" s="2">
        <v>0.39583333333333331</v>
      </c>
      <c r="G607" s="9">
        <v>1</v>
      </c>
      <c r="H607" s="7" t="s">
        <v>254</v>
      </c>
      <c r="I607" s="7" t="s">
        <v>254</v>
      </c>
      <c r="J607" t="s">
        <v>653</v>
      </c>
      <c r="K607">
        <f t="shared" si="9"/>
        <v>319</v>
      </c>
    </row>
    <row r="608" spans="1:11" x14ac:dyDescent="0.2">
      <c r="A608">
        <v>15039</v>
      </c>
      <c r="B608" t="s">
        <v>2694</v>
      </c>
      <c r="C608" s="3">
        <v>22170</v>
      </c>
      <c r="D608" t="s">
        <v>2695</v>
      </c>
      <c r="E608" s="11">
        <v>40567</v>
      </c>
      <c r="F608" s="2">
        <v>0.47916666666666669</v>
      </c>
      <c r="G608" s="9">
        <v>12</v>
      </c>
      <c r="H608" s="7" t="s">
        <v>244</v>
      </c>
      <c r="I608" s="7" t="s">
        <v>2696</v>
      </c>
      <c r="J608" t="s">
        <v>653</v>
      </c>
      <c r="K608">
        <f t="shared" si="9"/>
        <v>319</v>
      </c>
    </row>
    <row r="609" spans="1:11" x14ac:dyDescent="0.2">
      <c r="A609">
        <v>16782</v>
      </c>
      <c r="B609" t="s">
        <v>3641</v>
      </c>
      <c r="C609" s="3" t="s">
        <v>925</v>
      </c>
      <c r="D609" t="s">
        <v>926</v>
      </c>
      <c r="E609" s="11">
        <v>40567</v>
      </c>
      <c r="F609" s="2">
        <v>0.4680555555555555</v>
      </c>
      <c r="G609" s="9">
        <v>1</v>
      </c>
      <c r="H609" s="7" t="s">
        <v>18</v>
      </c>
      <c r="I609" s="7" t="s">
        <v>18</v>
      </c>
      <c r="J609" t="s">
        <v>653</v>
      </c>
      <c r="K609">
        <f t="shared" si="9"/>
        <v>319</v>
      </c>
    </row>
    <row r="610" spans="1:11" x14ac:dyDescent="0.2">
      <c r="A610">
        <v>17799</v>
      </c>
      <c r="B610" t="s">
        <v>4089</v>
      </c>
      <c r="C610" s="3">
        <v>22768</v>
      </c>
      <c r="D610" t="s">
        <v>933</v>
      </c>
      <c r="E610" s="11">
        <v>40567</v>
      </c>
      <c r="F610" s="2">
        <v>0.54027777777777775</v>
      </c>
      <c r="G610" s="9">
        <v>1</v>
      </c>
      <c r="H610" s="7" t="s">
        <v>59</v>
      </c>
      <c r="I610" s="7" t="s">
        <v>59</v>
      </c>
      <c r="J610" t="s">
        <v>653</v>
      </c>
      <c r="K610">
        <f t="shared" si="9"/>
        <v>319</v>
      </c>
    </row>
    <row r="611" spans="1:11" x14ac:dyDescent="0.2">
      <c r="A611">
        <v>12471</v>
      </c>
      <c r="B611" t="s">
        <v>219</v>
      </c>
      <c r="C611" s="3">
        <v>22649</v>
      </c>
      <c r="D611" t="s">
        <v>220</v>
      </c>
      <c r="E611" s="11">
        <v>40568</v>
      </c>
      <c r="F611" s="2">
        <v>0.55208333333333337</v>
      </c>
      <c r="G611" s="9">
        <v>1</v>
      </c>
      <c r="H611" s="7" t="s">
        <v>33</v>
      </c>
      <c r="I611" s="7" t="s">
        <v>33</v>
      </c>
      <c r="J611" t="s">
        <v>208</v>
      </c>
      <c r="K611">
        <f t="shared" si="9"/>
        <v>318</v>
      </c>
    </row>
    <row r="612" spans="1:11" x14ac:dyDescent="0.2">
      <c r="A612">
        <v>12553</v>
      </c>
      <c r="B612" t="s">
        <v>377</v>
      </c>
      <c r="C612" s="3">
        <v>22556</v>
      </c>
      <c r="D612" t="s">
        <v>256</v>
      </c>
      <c r="E612" s="11">
        <v>40568</v>
      </c>
      <c r="F612" s="2">
        <v>0.52500000000000002</v>
      </c>
      <c r="G612" s="9">
        <v>12</v>
      </c>
      <c r="H612" s="7" t="s">
        <v>25</v>
      </c>
      <c r="I612" s="7" t="s">
        <v>26</v>
      </c>
      <c r="J612" t="s">
        <v>90</v>
      </c>
      <c r="K612">
        <f t="shared" si="9"/>
        <v>318</v>
      </c>
    </row>
    <row r="613" spans="1:11" x14ac:dyDescent="0.2">
      <c r="A613">
        <v>12854</v>
      </c>
      <c r="B613" t="s">
        <v>762</v>
      </c>
      <c r="C613" s="3">
        <v>22189</v>
      </c>
      <c r="D613" t="s">
        <v>763</v>
      </c>
      <c r="E613" s="11">
        <v>40568</v>
      </c>
      <c r="F613" s="2">
        <v>0.50763888888888886</v>
      </c>
      <c r="G613" s="9">
        <v>1</v>
      </c>
      <c r="H613" s="7" t="s">
        <v>293</v>
      </c>
      <c r="I613" s="7" t="s">
        <v>293</v>
      </c>
      <c r="J613" t="s">
        <v>653</v>
      </c>
      <c r="K613">
        <f t="shared" si="9"/>
        <v>318</v>
      </c>
    </row>
    <row r="614" spans="1:11" x14ac:dyDescent="0.2">
      <c r="A614">
        <v>12854</v>
      </c>
      <c r="B614" t="s">
        <v>762</v>
      </c>
      <c r="C614" s="3">
        <v>22461</v>
      </c>
      <c r="D614" t="s">
        <v>767</v>
      </c>
      <c r="E614" s="11">
        <v>40568</v>
      </c>
      <c r="F614" s="2">
        <v>0.50763888888888886</v>
      </c>
      <c r="G614" s="9">
        <v>1</v>
      </c>
      <c r="H614" s="7" t="s">
        <v>254</v>
      </c>
      <c r="I614" s="7" t="s">
        <v>254</v>
      </c>
      <c r="J614" t="s">
        <v>653</v>
      </c>
      <c r="K614">
        <f t="shared" si="9"/>
        <v>318</v>
      </c>
    </row>
    <row r="615" spans="1:11" x14ac:dyDescent="0.2">
      <c r="A615">
        <v>13310</v>
      </c>
      <c r="B615" t="s">
        <v>1232</v>
      </c>
      <c r="C615" s="3">
        <v>22236</v>
      </c>
      <c r="D615" t="s">
        <v>276</v>
      </c>
      <c r="E615" s="11">
        <v>40568</v>
      </c>
      <c r="F615" s="2">
        <v>0.53263888888888888</v>
      </c>
      <c r="G615" s="9">
        <v>1</v>
      </c>
      <c r="H615" s="7" t="s">
        <v>254</v>
      </c>
      <c r="I615" s="7" t="s">
        <v>254</v>
      </c>
      <c r="J615" t="s">
        <v>653</v>
      </c>
      <c r="K615">
        <f t="shared" si="9"/>
        <v>318</v>
      </c>
    </row>
    <row r="616" spans="1:11" x14ac:dyDescent="0.2">
      <c r="A616">
        <v>14113</v>
      </c>
      <c r="B616" t="s">
        <v>1821</v>
      </c>
      <c r="C616" s="3">
        <v>22111</v>
      </c>
      <c r="D616" t="s">
        <v>1822</v>
      </c>
      <c r="E616" s="11">
        <v>40568</v>
      </c>
      <c r="F616" s="2">
        <v>0.40902777777777777</v>
      </c>
      <c r="G616" s="9">
        <v>24</v>
      </c>
      <c r="H616" s="7" t="s">
        <v>42</v>
      </c>
      <c r="I616" s="7" t="s">
        <v>350</v>
      </c>
      <c r="J616" t="s">
        <v>653</v>
      </c>
      <c r="K616">
        <f t="shared" si="9"/>
        <v>318</v>
      </c>
    </row>
    <row r="617" spans="1:11" x14ac:dyDescent="0.2">
      <c r="A617">
        <v>14389</v>
      </c>
      <c r="B617" t="s">
        <v>2057</v>
      </c>
      <c r="C617" s="3">
        <v>20725</v>
      </c>
      <c r="D617" t="s">
        <v>110</v>
      </c>
      <c r="E617" s="11">
        <v>40568</v>
      </c>
      <c r="F617" s="2">
        <v>0.53125</v>
      </c>
      <c r="G617" s="9">
        <v>1</v>
      </c>
      <c r="H617" s="7" t="s">
        <v>25</v>
      </c>
      <c r="I617" s="7" t="s">
        <v>25</v>
      </c>
      <c r="J617" t="s">
        <v>653</v>
      </c>
      <c r="K617">
        <f t="shared" si="9"/>
        <v>318</v>
      </c>
    </row>
    <row r="618" spans="1:11" x14ac:dyDescent="0.2">
      <c r="A618">
        <v>14389</v>
      </c>
      <c r="B618" t="s">
        <v>2057</v>
      </c>
      <c r="C618" s="3">
        <v>20727</v>
      </c>
      <c r="D618" t="s">
        <v>740</v>
      </c>
      <c r="E618" s="11">
        <v>40568</v>
      </c>
      <c r="F618" s="2">
        <v>0.53125</v>
      </c>
      <c r="G618" s="9">
        <v>1</v>
      </c>
      <c r="H618" s="7" t="s">
        <v>25</v>
      </c>
      <c r="I618" s="7" t="s">
        <v>25</v>
      </c>
      <c r="J618" t="s">
        <v>653</v>
      </c>
      <c r="K618">
        <f t="shared" si="9"/>
        <v>318</v>
      </c>
    </row>
    <row r="619" spans="1:11" x14ac:dyDescent="0.2">
      <c r="A619">
        <v>14389</v>
      </c>
      <c r="B619" t="s">
        <v>2057</v>
      </c>
      <c r="C619" s="3">
        <v>21931</v>
      </c>
      <c r="D619" t="s">
        <v>1271</v>
      </c>
      <c r="E619" s="11">
        <v>40568</v>
      </c>
      <c r="F619" s="2">
        <v>0.53125</v>
      </c>
      <c r="G619" s="9">
        <v>1</v>
      </c>
      <c r="H619" s="7" t="s">
        <v>36</v>
      </c>
      <c r="I619" s="7" t="s">
        <v>36</v>
      </c>
      <c r="J619" t="s">
        <v>653</v>
      </c>
      <c r="K619">
        <f t="shared" si="9"/>
        <v>318</v>
      </c>
    </row>
    <row r="620" spans="1:11" x14ac:dyDescent="0.2">
      <c r="A620">
        <v>14389</v>
      </c>
      <c r="B620" t="s">
        <v>2057</v>
      </c>
      <c r="C620" s="3">
        <v>22663</v>
      </c>
      <c r="D620" t="s">
        <v>2058</v>
      </c>
      <c r="E620" s="11">
        <v>40568</v>
      </c>
      <c r="F620" s="2">
        <v>0.53125</v>
      </c>
      <c r="G620" s="9">
        <v>1</v>
      </c>
      <c r="H620" s="7" t="s">
        <v>36</v>
      </c>
      <c r="I620" s="7" t="s">
        <v>36</v>
      </c>
      <c r="J620" t="s">
        <v>653</v>
      </c>
      <c r="K620">
        <f t="shared" si="9"/>
        <v>318</v>
      </c>
    </row>
    <row r="621" spans="1:11" x14ac:dyDescent="0.2">
      <c r="A621">
        <v>14534</v>
      </c>
      <c r="B621" t="s">
        <v>2209</v>
      </c>
      <c r="C621" s="3">
        <v>22727</v>
      </c>
      <c r="D621" t="s">
        <v>76</v>
      </c>
      <c r="E621" s="11">
        <v>40568</v>
      </c>
      <c r="F621" s="2">
        <v>0.4909722222222222</v>
      </c>
      <c r="G621" s="9">
        <v>1</v>
      </c>
      <c r="H621" s="7" t="s">
        <v>75</v>
      </c>
      <c r="I621" s="7" t="s">
        <v>75</v>
      </c>
      <c r="J621" t="s">
        <v>653</v>
      </c>
      <c r="K621">
        <f t="shared" si="9"/>
        <v>318</v>
      </c>
    </row>
    <row r="622" spans="1:11" x14ac:dyDescent="0.2">
      <c r="A622">
        <v>14680</v>
      </c>
      <c r="B622" t="s">
        <v>2380</v>
      </c>
      <c r="C622" s="3">
        <v>21936</v>
      </c>
      <c r="D622" t="s">
        <v>101</v>
      </c>
      <c r="E622" s="11">
        <v>40568</v>
      </c>
      <c r="F622" s="2">
        <v>0.50069444444444444</v>
      </c>
      <c r="G622" s="9">
        <v>1</v>
      </c>
      <c r="H622" s="7" t="s">
        <v>18</v>
      </c>
      <c r="I622" s="7" t="s">
        <v>18</v>
      </c>
      <c r="J622" t="s">
        <v>653</v>
      </c>
      <c r="K622">
        <f t="shared" si="9"/>
        <v>318</v>
      </c>
    </row>
    <row r="623" spans="1:11" x14ac:dyDescent="0.2">
      <c r="A623">
        <v>14680</v>
      </c>
      <c r="B623" t="s">
        <v>2380</v>
      </c>
      <c r="C623" s="3">
        <v>22198</v>
      </c>
      <c r="D623" t="s">
        <v>998</v>
      </c>
      <c r="E623" s="11">
        <v>40568</v>
      </c>
      <c r="F623" s="2">
        <v>0.50069444444444444</v>
      </c>
      <c r="G623" s="9">
        <v>1</v>
      </c>
      <c r="H623" s="7" t="s">
        <v>25</v>
      </c>
      <c r="I623" s="7" t="s">
        <v>25</v>
      </c>
      <c r="J623" t="s">
        <v>653</v>
      </c>
      <c r="K623">
        <f t="shared" si="9"/>
        <v>318</v>
      </c>
    </row>
    <row r="624" spans="1:11" x14ac:dyDescent="0.2">
      <c r="A624">
        <v>16191</v>
      </c>
      <c r="B624" t="s">
        <v>3363</v>
      </c>
      <c r="C624" s="3">
        <v>22865</v>
      </c>
      <c r="D624" t="s">
        <v>1127</v>
      </c>
      <c r="E624" s="11">
        <v>40568</v>
      </c>
      <c r="F624" s="2">
        <v>0.55972222222222223</v>
      </c>
      <c r="G624" s="9">
        <v>1</v>
      </c>
      <c r="H624" s="7" t="s">
        <v>630</v>
      </c>
      <c r="I624" s="7" t="s">
        <v>630</v>
      </c>
      <c r="J624" t="s">
        <v>653</v>
      </c>
      <c r="K624">
        <f t="shared" si="9"/>
        <v>318</v>
      </c>
    </row>
    <row r="625" spans="1:11" x14ac:dyDescent="0.2">
      <c r="A625">
        <v>17091</v>
      </c>
      <c r="B625" t="s">
        <v>3759</v>
      </c>
      <c r="C625" s="3">
        <v>22485</v>
      </c>
      <c r="D625" t="s">
        <v>3760</v>
      </c>
      <c r="E625" s="11">
        <v>40568</v>
      </c>
      <c r="F625" s="2">
        <v>0.52847222222222223</v>
      </c>
      <c r="G625" s="9">
        <v>1</v>
      </c>
      <c r="H625" s="7" t="s">
        <v>254</v>
      </c>
      <c r="I625" s="7" t="s">
        <v>254</v>
      </c>
      <c r="J625" t="s">
        <v>653</v>
      </c>
      <c r="K625">
        <f t="shared" si="9"/>
        <v>318</v>
      </c>
    </row>
    <row r="626" spans="1:11" x14ac:dyDescent="0.2">
      <c r="A626">
        <v>17091</v>
      </c>
      <c r="B626" t="s">
        <v>3759</v>
      </c>
      <c r="C626" s="3">
        <v>22960</v>
      </c>
      <c r="D626" t="s">
        <v>52</v>
      </c>
      <c r="E626" s="11">
        <v>40568</v>
      </c>
      <c r="F626" s="2">
        <v>0.52847222222222223</v>
      </c>
      <c r="G626" s="9">
        <v>1</v>
      </c>
      <c r="H626" s="7" t="s">
        <v>42</v>
      </c>
      <c r="I626" s="7" t="s">
        <v>42</v>
      </c>
      <c r="J626" t="s">
        <v>653</v>
      </c>
      <c r="K626">
        <f t="shared" si="9"/>
        <v>318</v>
      </c>
    </row>
    <row r="627" spans="1:11" x14ac:dyDescent="0.2">
      <c r="A627">
        <v>17091</v>
      </c>
      <c r="B627" t="s">
        <v>3759</v>
      </c>
      <c r="C627" s="3">
        <v>22442</v>
      </c>
      <c r="D627" t="s">
        <v>1352</v>
      </c>
      <c r="E627" s="11">
        <v>40568</v>
      </c>
      <c r="F627" s="2">
        <v>0.52847222222222223</v>
      </c>
      <c r="G627" s="9">
        <v>1</v>
      </c>
      <c r="H627" s="7" t="s">
        <v>168</v>
      </c>
      <c r="I627" s="7" t="s">
        <v>168</v>
      </c>
      <c r="J627" t="s">
        <v>653</v>
      </c>
      <c r="K627">
        <f t="shared" si="9"/>
        <v>318</v>
      </c>
    </row>
    <row r="628" spans="1:11" x14ac:dyDescent="0.2">
      <c r="A628">
        <v>17368</v>
      </c>
      <c r="B628" t="s">
        <v>3853</v>
      </c>
      <c r="C628" s="3">
        <v>22418</v>
      </c>
      <c r="D628" t="s">
        <v>1838</v>
      </c>
      <c r="E628" s="11">
        <v>40568</v>
      </c>
      <c r="F628" s="2">
        <v>0.72291666666666676</v>
      </c>
      <c r="G628" s="9">
        <v>24</v>
      </c>
      <c r="H628" s="7" t="s">
        <v>164</v>
      </c>
      <c r="I628" s="7" t="s">
        <v>388</v>
      </c>
      <c r="J628" t="s">
        <v>653</v>
      </c>
      <c r="K628">
        <f t="shared" si="9"/>
        <v>318</v>
      </c>
    </row>
    <row r="629" spans="1:11" x14ac:dyDescent="0.2">
      <c r="A629">
        <v>18277</v>
      </c>
      <c r="B629" t="s">
        <v>4360</v>
      </c>
      <c r="C629" s="3">
        <v>22423</v>
      </c>
      <c r="D629" t="s">
        <v>231</v>
      </c>
      <c r="E629" s="11">
        <v>40568</v>
      </c>
      <c r="F629" s="2">
        <v>0.52361111111111114</v>
      </c>
      <c r="G629" s="9">
        <v>1</v>
      </c>
      <c r="H629" s="7" t="s">
        <v>254</v>
      </c>
      <c r="I629" s="7" t="s">
        <v>254</v>
      </c>
      <c r="J629" t="s">
        <v>653</v>
      </c>
      <c r="K629">
        <f t="shared" si="9"/>
        <v>318</v>
      </c>
    </row>
    <row r="630" spans="1:11" x14ac:dyDescent="0.2">
      <c r="A630">
        <v>13098</v>
      </c>
      <c r="B630" t="s">
        <v>1046</v>
      </c>
      <c r="C630" s="3">
        <v>22383</v>
      </c>
      <c r="D630" t="s">
        <v>1047</v>
      </c>
      <c r="E630" s="11">
        <v>40569</v>
      </c>
      <c r="F630" s="2">
        <v>0.62916666666666665</v>
      </c>
      <c r="G630" s="9">
        <v>1</v>
      </c>
      <c r="H630" s="7" t="s">
        <v>25</v>
      </c>
      <c r="I630" s="7" t="s">
        <v>25</v>
      </c>
      <c r="J630" t="s">
        <v>653</v>
      </c>
      <c r="K630">
        <f t="shared" si="9"/>
        <v>317</v>
      </c>
    </row>
    <row r="631" spans="1:11" x14ac:dyDescent="0.2">
      <c r="A631">
        <v>13098</v>
      </c>
      <c r="B631" t="s">
        <v>1046</v>
      </c>
      <c r="C631" s="3">
        <v>20726</v>
      </c>
      <c r="D631" t="s">
        <v>739</v>
      </c>
      <c r="E631" s="11">
        <v>40569</v>
      </c>
      <c r="F631" s="2">
        <v>0.62916666666666665</v>
      </c>
      <c r="G631" s="9">
        <v>1</v>
      </c>
      <c r="H631" s="7" t="s">
        <v>25</v>
      </c>
      <c r="I631" s="7" t="s">
        <v>25</v>
      </c>
      <c r="J631" t="s">
        <v>653</v>
      </c>
      <c r="K631">
        <f t="shared" si="9"/>
        <v>317</v>
      </c>
    </row>
    <row r="632" spans="1:11" x14ac:dyDescent="0.2">
      <c r="A632">
        <v>13098</v>
      </c>
      <c r="B632" t="s">
        <v>1052</v>
      </c>
      <c r="C632" s="3">
        <v>22960</v>
      </c>
      <c r="D632" t="s">
        <v>52</v>
      </c>
      <c r="E632" s="11">
        <v>40569</v>
      </c>
      <c r="F632" s="2">
        <v>0.62777777777777777</v>
      </c>
      <c r="G632" s="9">
        <v>1</v>
      </c>
      <c r="H632" s="7" t="s">
        <v>75</v>
      </c>
      <c r="I632" s="7" t="s">
        <v>75</v>
      </c>
      <c r="J632" t="s">
        <v>653</v>
      </c>
      <c r="K632">
        <f t="shared" si="9"/>
        <v>317</v>
      </c>
    </row>
    <row r="633" spans="1:11" x14ac:dyDescent="0.2">
      <c r="A633">
        <v>13098</v>
      </c>
      <c r="B633" t="s">
        <v>1046</v>
      </c>
      <c r="C633" s="3">
        <v>22729</v>
      </c>
      <c r="D633" t="s">
        <v>1053</v>
      </c>
      <c r="E633" s="11">
        <v>40569</v>
      </c>
      <c r="F633" s="2">
        <v>0.62916666666666665</v>
      </c>
      <c r="G633" s="9">
        <v>1</v>
      </c>
      <c r="H633" s="7" t="s">
        <v>75</v>
      </c>
      <c r="I633" s="7" t="s">
        <v>75</v>
      </c>
      <c r="J633" t="s">
        <v>653</v>
      </c>
      <c r="K633">
        <f t="shared" si="9"/>
        <v>317</v>
      </c>
    </row>
    <row r="634" spans="1:11" x14ac:dyDescent="0.2">
      <c r="A634">
        <v>13098</v>
      </c>
      <c r="B634" t="s">
        <v>1046</v>
      </c>
      <c r="C634" s="3">
        <v>22380</v>
      </c>
      <c r="D634" t="s">
        <v>1054</v>
      </c>
      <c r="E634" s="11">
        <v>40569</v>
      </c>
      <c r="F634" s="2">
        <v>0.62916666666666665</v>
      </c>
      <c r="G634" s="9">
        <v>1</v>
      </c>
      <c r="H634" s="7" t="s">
        <v>262</v>
      </c>
      <c r="I634" s="7" t="s">
        <v>263</v>
      </c>
      <c r="J634" t="s">
        <v>653</v>
      </c>
      <c r="K634">
        <f t="shared" si="9"/>
        <v>317</v>
      </c>
    </row>
    <row r="635" spans="1:11" x14ac:dyDescent="0.2">
      <c r="A635">
        <v>14049</v>
      </c>
      <c r="B635" t="s">
        <v>1721</v>
      </c>
      <c r="C635" s="3">
        <v>21559</v>
      </c>
      <c r="D635" t="s">
        <v>62</v>
      </c>
      <c r="E635" s="11">
        <v>40569</v>
      </c>
      <c r="F635" s="2">
        <v>0.4375</v>
      </c>
      <c r="G635" s="9">
        <v>1</v>
      </c>
      <c r="H635" s="7" t="s">
        <v>63</v>
      </c>
      <c r="I635" s="7" t="s">
        <v>63</v>
      </c>
      <c r="J635" t="s">
        <v>653</v>
      </c>
      <c r="K635">
        <f t="shared" si="9"/>
        <v>317</v>
      </c>
    </row>
    <row r="636" spans="1:11" x14ac:dyDescent="0.2">
      <c r="A636">
        <v>14049</v>
      </c>
      <c r="B636" t="s">
        <v>1721</v>
      </c>
      <c r="C636" s="3">
        <v>22492</v>
      </c>
      <c r="D636" t="s">
        <v>511</v>
      </c>
      <c r="E636" s="11">
        <v>40569</v>
      </c>
      <c r="F636" s="2">
        <v>0.4375</v>
      </c>
      <c r="G636" s="9">
        <v>1</v>
      </c>
      <c r="H636" s="7" t="s">
        <v>316</v>
      </c>
      <c r="I636" s="7" t="s">
        <v>316</v>
      </c>
      <c r="J636" t="s">
        <v>653</v>
      </c>
      <c r="K636">
        <f t="shared" si="9"/>
        <v>317</v>
      </c>
    </row>
    <row r="637" spans="1:11" x14ac:dyDescent="0.2">
      <c r="A637">
        <v>14049</v>
      </c>
      <c r="B637" t="s">
        <v>1721</v>
      </c>
      <c r="C637" s="3">
        <v>21703</v>
      </c>
      <c r="D637" t="s">
        <v>880</v>
      </c>
      <c r="E637" s="11">
        <v>40569</v>
      </c>
      <c r="F637" s="2">
        <v>0.4375</v>
      </c>
      <c r="G637" s="9">
        <v>1</v>
      </c>
      <c r="H637" s="7" t="s">
        <v>95</v>
      </c>
      <c r="I637" s="7" t="s">
        <v>95</v>
      </c>
      <c r="J637" t="s">
        <v>653</v>
      </c>
      <c r="K637">
        <f t="shared" si="9"/>
        <v>317</v>
      </c>
    </row>
    <row r="638" spans="1:11" x14ac:dyDescent="0.2">
      <c r="A638">
        <v>14049</v>
      </c>
      <c r="B638" t="s">
        <v>1721</v>
      </c>
      <c r="C638" s="3">
        <v>22319</v>
      </c>
      <c r="D638" t="s">
        <v>1726</v>
      </c>
      <c r="E638" s="11">
        <v>40569</v>
      </c>
      <c r="F638" s="2">
        <v>0.4375</v>
      </c>
      <c r="G638" s="9">
        <v>6</v>
      </c>
      <c r="H638" s="7" t="s">
        <v>316</v>
      </c>
      <c r="I638" s="7" t="s">
        <v>755</v>
      </c>
      <c r="J638" t="s">
        <v>653</v>
      </c>
      <c r="K638">
        <f t="shared" si="9"/>
        <v>317</v>
      </c>
    </row>
    <row r="639" spans="1:11" x14ac:dyDescent="0.2">
      <c r="A639">
        <v>14606</v>
      </c>
      <c r="B639" t="s">
        <v>2281</v>
      </c>
      <c r="C639" s="3">
        <v>22494</v>
      </c>
      <c r="D639" t="s">
        <v>2282</v>
      </c>
      <c r="E639" s="11">
        <v>40569</v>
      </c>
      <c r="F639" s="2">
        <v>0.52500000000000002</v>
      </c>
      <c r="G639" s="9">
        <v>1</v>
      </c>
      <c r="H639" s="7" t="s">
        <v>15</v>
      </c>
      <c r="I639" s="7" t="s">
        <v>15</v>
      </c>
      <c r="J639" t="s">
        <v>653</v>
      </c>
      <c r="K639">
        <f t="shared" si="9"/>
        <v>317</v>
      </c>
    </row>
    <row r="640" spans="1:11" x14ac:dyDescent="0.2">
      <c r="A640">
        <v>14606</v>
      </c>
      <c r="B640" t="s">
        <v>2281</v>
      </c>
      <c r="C640" s="3">
        <v>35971</v>
      </c>
      <c r="D640" t="s">
        <v>2283</v>
      </c>
      <c r="E640" s="11">
        <v>40569</v>
      </c>
      <c r="F640" s="2">
        <v>0.52500000000000002</v>
      </c>
      <c r="G640" s="9">
        <v>1</v>
      </c>
      <c r="H640" s="7" t="s">
        <v>15</v>
      </c>
      <c r="I640" s="7" t="s">
        <v>15</v>
      </c>
      <c r="J640" t="s">
        <v>653</v>
      </c>
      <c r="K640">
        <f t="shared" si="9"/>
        <v>317</v>
      </c>
    </row>
    <row r="641" spans="1:11" x14ac:dyDescent="0.2">
      <c r="A641">
        <v>14606</v>
      </c>
      <c r="B641" t="s">
        <v>2281</v>
      </c>
      <c r="C641" s="3">
        <v>22198</v>
      </c>
      <c r="D641" t="s">
        <v>998</v>
      </c>
      <c r="E641" s="11">
        <v>40569</v>
      </c>
      <c r="F641" s="2">
        <v>0.52500000000000002</v>
      </c>
      <c r="G641" s="9">
        <v>1</v>
      </c>
      <c r="H641" s="7" t="s">
        <v>25</v>
      </c>
      <c r="I641" s="7" t="s">
        <v>25</v>
      </c>
      <c r="J641" t="s">
        <v>653</v>
      </c>
      <c r="K641">
        <f t="shared" si="9"/>
        <v>317</v>
      </c>
    </row>
    <row r="642" spans="1:11" x14ac:dyDescent="0.2">
      <c r="A642">
        <v>14849</v>
      </c>
      <c r="B642" t="s">
        <v>2482</v>
      </c>
      <c r="C642" s="3">
        <v>22699</v>
      </c>
      <c r="D642" t="s">
        <v>517</v>
      </c>
      <c r="E642" s="11">
        <v>40569</v>
      </c>
      <c r="F642" s="2">
        <v>0.71944444444444444</v>
      </c>
      <c r="G642" s="9">
        <v>1</v>
      </c>
      <c r="H642" s="7" t="s">
        <v>18</v>
      </c>
      <c r="I642" s="7" t="s">
        <v>18</v>
      </c>
      <c r="J642" t="s">
        <v>653</v>
      </c>
      <c r="K642">
        <f t="shared" si="9"/>
        <v>317</v>
      </c>
    </row>
    <row r="643" spans="1:11" x14ac:dyDescent="0.2">
      <c r="A643">
        <v>15215</v>
      </c>
      <c r="B643" t="s">
        <v>2806</v>
      </c>
      <c r="C643" s="3">
        <v>48138</v>
      </c>
      <c r="D643" t="s">
        <v>2103</v>
      </c>
      <c r="E643" s="11">
        <v>40569</v>
      </c>
      <c r="F643" s="2">
        <v>0.72569444444444453</v>
      </c>
      <c r="G643" s="9">
        <v>1</v>
      </c>
      <c r="H643" s="7" t="s">
        <v>168</v>
      </c>
      <c r="I643" s="7" t="s">
        <v>168</v>
      </c>
      <c r="J643" t="s">
        <v>653</v>
      </c>
      <c r="K643">
        <f t="shared" ref="K643:K706" si="10">$L$2-$E643</f>
        <v>317</v>
      </c>
    </row>
    <row r="644" spans="1:11" x14ac:dyDescent="0.2">
      <c r="A644">
        <v>16656</v>
      </c>
      <c r="B644" t="s">
        <v>3562</v>
      </c>
      <c r="C644" s="3">
        <v>22625</v>
      </c>
      <c r="D644" t="s">
        <v>611</v>
      </c>
      <c r="E644" s="11">
        <v>40569</v>
      </c>
      <c r="F644" s="2">
        <v>0.71458333333333324</v>
      </c>
      <c r="G644" s="9">
        <v>1</v>
      </c>
      <c r="H644" s="7" t="s">
        <v>85</v>
      </c>
      <c r="I644" s="7" t="s">
        <v>86</v>
      </c>
      <c r="J644" t="s">
        <v>653</v>
      </c>
      <c r="K644">
        <f t="shared" si="10"/>
        <v>317</v>
      </c>
    </row>
    <row r="645" spans="1:11" x14ac:dyDescent="0.2">
      <c r="A645">
        <v>17306</v>
      </c>
      <c r="B645" t="s">
        <v>3826</v>
      </c>
      <c r="C645" s="3">
        <v>22970</v>
      </c>
      <c r="D645" t="s">
        <v>3827</v>
      </c>
      <c r="E645" s="11">
        <v>40569</v>
      </c>
      <c r="F645" s="2">
        <v>0.71736111111111101</v>
      </c>
      <c r="G645" s="9">
        <v>6</v>
      </c>
      <c r="H645" s="7" t="s">
        <v>262</v>
      </c>
      <c r="I645" s="7" t="s">
        <v>810</v>
      </c>
      <c r="J645" t="s">
        <v>653</v>
      </c>
      <c r="K645">
        <f t="shared" si="10"/>
        <v>317</v>
      </c>
    </row>
    <row r="646" spans="1:11" x14ac:dyDescent="0.2">
      <c r="A646">
        <v>17591</v>
      </c>
      <c r="B646" t="s">
        <v>3977</v>
      </c>
      <c r="C646" s="3">
        <v>21843</v>
      </c>
      <c r="D646" t="s">
        <v>105</v>
      </c>
      <c r="E646" s="11">
        <v>40569</v>
      </c>
      <c r="F646" s="2">
        <v>0.71875</v>
      </c>
      <c r="G646" s="9">
        <v>1</v>
      </c>
      <c r="H646" s="7" t="s">
        <v>106</v>
      </c>
      <c r="I646" s="7" t="s">
        <v>106</v>
      </c>
      <c r="J646" t="s">
        <v>653</v>
      </c>
      <c r="K646">
        <f t="shared" si="10"/>
        <v>317</v>
      </c>
    </row>
    <row r="647" spans="1:11" x14ac:dyDescent="0.2">
      <c r="A647">
        <v>17722</v>
      </c>
      <c r="B647" t="s">
        <v>4066</v>
      </c>
      <c r="C647" s="3">
        <v>22116</v>
      </c>
      <c r="D647" t="s">
        <v>4067</v>
      </c>
      <c r="E647" s="11">
        <v>40569</v>
      </c>
      <c r="F647" s="2">
        <v>0.71111111111111114</v>
      </c>
      <c r="G647" s="9">
        <v>12</v>
      </c>
      <c r="H647" s="7" t="s">
        <v>164</v>
      </c>
      <c r="I647" s="7" t="s">
        <v>165</v>
      </c>
      <c r="J647" t="s">
        <v>653</v>
      </c>
      <c r="K647">
        <f t="shared" si="10"/>
        <v>317</v>
      </c>
    </row>
    <row r="648" spans="1:11" x14ac:dyDescent="0.2">
      <c r="A648">
        <v>17722</v>
      </c>
      <c r="B648" t="s">
        <v>4066</v>
      </c>
      <c r="C648" s="3">
        <v>22095</v>
      </c>
      <c r="D648" t="s">
        <v>4068</v>
      </c>
      <c r="E648" s="11">
        <v>40569</v>
      </c>
      <c r="F648" s="2">
        <v>0.71111111111111114</v>
      </c>
      <c r="G648" s="9">
        <v>1</v>
      </c>
      <c r="H648" s="7" t="s">
        <v>371</v>
      </c>
      <c r="I648" s="7" t="s">
        <v>371</v>
      </c>
      <c r="J648" t="s">
        <v>653</v>
      </c>
      <c r="K648">
        <f t="shared" si="10"/>
        <v>317</v>
      </c>
    </row>
    <row r="649" spans="1:11" x14ac:dyDescent="0.2">
      <c r="A649">
        <v>17722</v>
      </c>
      <c r="B649" t="s">
        <v>4066</v>
      </c>
      <c r="C649" s="3">
        <v>21883</v>
      </c>
      <c r="D649" t="s">
        <v>4069</v>
      </c>
      <c r="E649" s="11">
        <v>40569</v>
      </c>
      <c r="F649" s="2">
        <v>0.71111111111111114</v>
      </c>
      <c r="G649" s="9">
        <v>1</v>
      </c>
      <c r="H649" s="7" t="s">
        <v>404</v>
      </c>
      <c r="I649" s="7" t="s">
        <v>404</v>
      </c>
      <c r="J649" t="s">
        <v>653</v>
      </c>
      <c r="K649">
        <f t="shared" si="10"/>
        <v>317</v>
      </c>
    </row>
    <row r="650" spans="1:11" x14ac:dyDescent="0.2">
      <c r="A650">
        <v>17722</v>
      </c>
      <c r="B650" t="s">
        <v>4066</v>
      </c>
      <c r="C650" s="3">
        <v>22471</v>
      </c>
      <c r="D650" t="s">
        <v>4070</v>
      </c>
      <c r="E650" s="11">
        <v>40569</v>
      </c>
      <c r="F650" s="2">
        <v>0.71111111111111114</v>
      </c>
      <c r="G650" s="9">
        <v>1</v>
      </c>
      <c r="H650" s="7" t="s">
        <v>36</v>
      </c>
      <c r="I650" s="7" t="s">
        <v>36</v>
      </c>
      <c r="J650" t="s">
        <v>653</v>
      </c>
      <c r="K650">
        <f t="shared" si="10"/>
        <v>317</v>
      </c>
    </row>
    <row r="651" spans="1:11" x14ac:dyDescent="0.2">
      <c r="A651">
        <v>12578</v>
      </c>
      <c r="B651" t="s">
        <v>413</v>
      </c>
      <c r="C651" s="3">
        <v>22301</v>
      </c>
      <c r="D651" t="s">
        <v>414</v>
      </c>
      <c r="E651" s="11">
        <v>40570</v>
      </c>
      <c r="F651" s="2">
        <v>0.41736111111111113</v>
      </c>
      <c r="G651" s="9">
        <v>1</v>
      </c>
      <c r="H651" s="7" t="s">
        <v>63</v>
      </c>
      <c r="I651" s="7" t="s">
        <v>63</v>
      </c>
      <c r="J651" t="s">
        <v>415</v>
      </c>
      <c r="K651">
        <f t="shared" si="10"/>
        <v>316</v>
      </c>
    </row>
    <row r="652" spans="1:11" x14ac:dyDescent="0.2">
      <c r="A652">
        <v>12578</v>
      </c>
      <c r="B652" t="s">
        <v>413</v>
      </c>
      <c r="C652" s="3">
        <v>22300</v>
      </c>
      <c r="D652" t="s">
        <v>416</v>
      </c>
      <c r="E652" s="11">
        <v>40570</v>
      </c>
      <c r="F652" s="2">
        <v>0.41736111111111113</v>
      </c>
      <c r="G652" s="9">
        <v>1</v>
      </c>
      <c r="H652" s="7" t="s">
        <v>63</v>
      </c>
      <c r="I652" s="7" t="s">
        <v>63</v>
      </c>
      <c r="J652" t="s">
        <v>415</v>
      </c>
      <c r="K652">
        <f t="shared" si="10"/>
        <v>316</v>
      </c>
    </row>
    <row r="653" spans="1:11" x14ac:dyDescent="0.2">
      <c r="A653">
        <v>12709</v>
      </c>
      <c r="B653" t="s">
        <v>619</v>
      </c>
      <c r="C653" s="3">
        <v>22591</v>
      </c>
      <c r="D653" t="s">
        <v>620</v>
      </c>
      <c r="E653" s="11">
        <v>40570</v>
      </c>
      <c r="F653" s="2">
        <v>0.5</v>
      </c>
      <c r="G653" s="9">
        <v>1</v>
      </c>
      <c r="H653" s="7" t="s">
        <v>63</v>
      </c>
      <c r="I653" s="7" t="s">
        <v>63</v>
      </c>
      <c r="J653" t="s">
        <v>208</v>
      </c>
      <c r="K653">
        <f t="shared" si="10"/>
        <v>316</v>
      </c>
    </row>
    <row r="654" spans="1:11" x14ac:dyDescent="0.2">
      <c r="A654">
        <v>12709</v>
      </c>
      <c r="B654" t="s">
        <v>619</v>
      </c>
      <c r="C654" s="3">
        <v>21658</v>
      </c>
      <c r="D654" t="s">
        <v>292</v>
      </c>
      <c r="E654" s="11">
        <v>40570</v>
      </c>
      <c r="F654" s="2">
        <v>0.5</v>
      </c>
      <c r="G654" s="9">
        <v>1</v>
      </c>
      <c r="H654" s="7" t="s">
        <v>606</v>
      </c>
      <c r="I654" s="7" t="s">
        <v>606</v>
      </c>
      <c r="J654" t="s">
        <v>208</v>
      </c>
      <c r="K654">
        <f t="shared" si="10"/>
        <v>316</v>
      </c>
    </row>
    <row r="655" spans="1:11" x14ac:dyDescent="0.2">
      <c r="A655">
        <v>12709</v>
      </c>
      <c r="B655" t="s">
        <v>619</v>
      </c>
      <c r="C655" s="3">
        <v>22596</v>
      </c>
      <c r="D655" t="s">
        <v>621</v>
      </c>
      <c r="E655" s="11">
        <v>40570</v>
      </c>
      <c r="F655" s="2">
        <v>0.5</v>
      </c>
      <c r="G655" s="9">
        <v>1</v>
      </c>
      <c r="H655" s="7" t="s">
        <v>622</v>
      </c>
      <c r="I655" s="7" t="s">
        <v>622</v>
      </c>
      <c r="J655" t="s">
        <v>208</v>
      </c>
      <c r="K655">
        <f t="shared" si="10"/>
        <v>316</v>
      </c>
    </row>
    <row r="656" spans="1:11" x14ac:dyDescent="0.2">
      <c r="A656">
        <v>12709</v>
      </c>
      <c r="B656" t="s">
        <v>619</v>
      </c>
      <c r="C656" s="3">
        <v>22606</v>
      </c>
      <c r="D656" t="s">
        <v>436</v>
      </c>
      <c r="E656" s="11">
        <v>40570</v>
      </c>
      <c r="F656" s="2">
        <v>0.5</v>
      </c>
      <c r="G656" s="9">
        <v>1</v>
      </c>
      <c r="H656" s="7" t="s">
        <v>254</v>
      </c>
      <c r="I656" s="7" t="s">
        <v>254</v>
      </c>
      <c r="J656" t="s">
        <v>208</v>
      </c>
      <c r="K656">
        <f t="shared" si="10"/>
        <v>316</v>
      </c>
    </row>
    <row r="657" spans="1:11" x14ac:dyDescent="0.2">
      <c r="A657">
        <v>13050</v>
      </c>
      <c r="B657" t="s">
        <v>931</v>
      </c>
      <c r="C657" s="3">
        <v>22960</v>
      </c>
      <c r="D657" t="s">
        <v>52</v>
      </c>
      <c r="E657" s="11">
        <v>40570</v>
      </c>
      <c r="F657" s="2">
        <v>0.39930555555555558</v>
      </c>
      <c r="G657" s="9">
        <v>1</v>
      </c>
      <c r="H657" s="7" t="s">
        <v>42</v>
      </c>
      <c r="I657" s="7" t="s">
        <v>42</v>
      </c>
      <c r="J657" t="s">
        <v>653</v>
      </c>
      <c r="K657">
        <f t="shared" si="10"/>
        <v>316</v>
      </c>
    </row>
    <row r="658" spans="1:11" x14ac:dyDescent="0.2">
      <c r="A658">
        <v>13534</v>
      </c>
      <c r="B658" t="s">
        <v>1406</v>
      </c>
      <c r="C658" s="3">
        <v>22789</v>
      </c>
      <c r="D658" t="s">
        <v>1407</v>
      </c>
      <c r="E658" s="11">
        <v>40570</v>
      </c>
      <c r="F658" s="2">
        <v>0.67152777777777783</v>
      </c>
      <c r="G658" s="9">
        <v>1</v>
      </c>
      <c r="H658" s="7" t="s">
        <v>36</v>
      </c>
      <c r="I658" s="7" t="s">
        <v>36</v>
      </c>
      <c r="J658" t="s">
        <v>653</v>
      </c>
      <c r="K658">
        <f t="shared" si="10"/>
        <v>316</v>
      </c>
    </row>
    <row r="659" spans="1:11" x14ac:dyDescent="0.2">
      <c r="A659">
        <v>13534</v>
      </c>
      <c r="B659" t="s">
        <v>1408</v>
      </c>
      <c r="C659" s="3" t="s">
        <v>1409</v>
      </c>
      <c r="D659" t="s">
        <v>1410</v>
      </c>
      <c r="E659" s="11">
        <v>40570</v>
      </c>
      <c r="F659" s="2">
        <v>0.67222222222222217</v>
      </c>
      <c r="G659" s="9">
        <v>1</v>
      </c>
      <c r="H659" s="7" t="s">
        <v>36</v>
      </c>
      <c r="I659" s="7" t="s">
        <v>36</v>
      </c>
      <c r="J659" t="s">
        <v>653</v>
      </c>
      <c r="K659">
        <f t="shared" si="10"/>
        <v>316</v>
      </c>
    </row>
    <row r="660" spans="1:11" x14ac:dyDescent="0.2">
      <c r="A660">
        <v>13534</v>
      </c>
      <c r="B660" t="s">
        <v>1408</v>
      </c>
      <c r="C660" s="3">
        <v>20711</v>
      </c>
      <c r="D660" t="s">
        <v>1388</v>
      </c>
      <c r="E660" s="11">
        <v>40570</v>
      </c>
      <c r="F660" s="2">
        <v>0.67222222222222217</v>
      </c>
      <c r="G660" s="9">
        <v>1</v>
      </c>
      <c r="H660" s="7" t="s">
        <v>36</v>
      </c>
      <c r="I660" s="7" t="s">
        <v>36</v>
      </c>
      <c r="J660" t="s">
        <v>653</v>
      </c>
      <c r="K660">
        <f t="shared" si="10"/>
        <v>316</v>
      </c>
    </row>
    <row r="661" spans="1:11" x14ac:dyDescent="0.2">
      <c r="A661">
        <v>13777</v>
      </c>
      <c r="B661" t="s">
        <v>1597</v>
      </c>
      <c r="C661" s="3">
        <v>85174</v>
      </c>
      <c r="D661" t="s">
        <v>1598</v>
      </c>
      <c r="E661" s="11">
        <v>40570</v>
      </c>
      <c r="F661" s="2">
        <v>0.53749999999999998</v>
      </c>
      <c r="G661" s="9">
        <v>1</v>
      </c>
      <c r="H661" s="7" t="s">
        <v>42</v>
      </c>
      <c r="I661" s="7" t="s">
        <v>42</v>
      </c>
      <c r="J661" t="s">
        <v>653</v>
      </c>
      <c r="K661">
        <f t="shared" si="10"/>
        <v>316</v>
      </c>
    </row>
    <row r="662" spans="1:11" x14ac:dyDescent="0.2">
      <c r="A662">
        <v>13777</v>
      </c>
      <c r="B662" t="s">
        <v>1597</v>
      </c>
      <c r="C662" s="3" t="s">
        <v>1599</v>
      </c>
      <c r="D662" t="s">
        <v>1600</v>
      </c>
      <c r="E662" s="11">
        <v>40570</v>
      </c>
      <c r="F662" s="2">
        <v>0.53749999999999998</v>
      </c>
      <c r="G662" s="9">
        <v>1</v>
      </c>
      <c r="H662" s="7" t="s">
        <v>42</v>
      </c>
      <c r="I662" s="7" t="s">
        <v>42</v>
      </c>
      <c r="J662" t="s">
        <v>653</v>
      </c>
      <c r="K662">
        <f t="shared" si="10"/>
        <v>316</v>
      </c>
    </row>
    <row r="663" spans="1:11" x14ac:dyDescent="0.2">
      <c r="A663">
        <v>13777</v>
      </c>
      <c r="B663" t="s">
        <v>1597</v>
      </c>
      <c r="C663" s="3" t="s">
        <v>1601</v>
      </c>
      <c r="D663" t="s">
        <v>1602</v>
      </c>
      <c r="E663" s="11">
        <v>40570</v>
      </c>
      <c r="F663" s="2">
        <v>0.53749999999999998</v>
      </c>
      <c r="G663" s="9">
        <v>1</v>
      </c>
      <c r="H663" s="7" t="s">
        <v>965</v>
      </c>
      <c r="I663" s="7" t="s">
        <v>965</v>
      </c>
      <c r="J663" t="s">
        <v>653</v>
      </c>
      <c r="K663">
        <f t="shared" si="10"/>
        <v>316</v>
      </c>
    </row>
    <row r="664" spans="1:11" x14ac:dyDescent="0.2">
      <c r="A664">
        <v>13777</v>
      </c>
      <c r="B664" t="s">
        <v>1597</v>
      </c>
      <c r="C664" s="3" t="s">
        <v>1590</v>
      </c>
      <c r="D664" t="s">
        <v>1591</v>
      </c>
      <c r="E664" s="11">
        <v>40570</v>
      </c>
      <c r="F664" s="2">
        <v>0.53749999999999998</v>
      </c>
      <c r="G664" s="9">
        <v>1</v>
      </c>
      <c r="H664" s="7" t="s">
        <v>552</v>
      </c>
      <c r="I664" s="7" t="s">
        <v>552</v>
      </c>
      <c r="J664" t="s">
        <v>653</v>
      </c>
      <c r="K664">
        <f t="shared" si="10"/>
        <v>316</v>
      </c>
    </row>
    <row r="665" spans="1:11" x14ac:dyDescent="0.2">
      <c r="A665">
        <v>14290</v>
      </c>
      <c r="B665" t="s">
        <v>1992</v>
      </c>
      <c r="C665" s="3">
        <v>22457</v>
      </c>
      <c r="D665" t="s">
        <v>1153</v>
      </c>
      <c r="E665" s="11">
        <v>40570</v>
      </c>
      <c r="F665" s="2">
        <v>0.60555555555555551</v>
      </c>
      <c r="G665" s="9">
        <v>1</v>
      </c>
      <c r="H665" s="7" t="s">
        <v>18</v>
      </c>
      <c r="I665" s="7" t="s">
        <v>18</v>
      </c>
      <c r="J665" t="s">
        <v>653</v>
      </c>
      <c r="K665">
        <f t="shared" si="10"/>
        <v>316</v>
      </c>
    </row>
    <row r="666" spans="1:11" x14ac:dyDescent="0.2">
      <c r="A666">
        <v>14290</v>
      </c>
      <c r="B666" t="s">
        <v>1992</v>
      </c>
      <c r="C666" s="3">
        <v>22943</v>
      </c>
      <c r="D666" t="s">
        <v>1251</v>
      </c>
      <c r="E666" s="11">
        <v>40570</v>
      </c>
      <c r="F666" s="2">
        <v>0.60555555555555551</v>
      </c>
      <c r="G666" s="9">
        <v>1</v>
      </c>
      <c r="H666" s="7" t="s">
        <v>42</v>
      </c>
      <c r="I666" s="7" t="s">
        <v>42</v>
      </c>
      <c r="J666" t="s">
        <v>653</v>
      </c>
      <c r="K666">
        <f t="shared" si="10"/>
        <v>316</v>
      </c>
    </row>
    <row r="667" spans="1:11" x14ac:dyDescent="0.2">
      <c r="A667">
        <v>15189</v>
      </c>
      <c r="B667" t="s">
        <v>2784</v>
      </c>
      <c r="C667" s="3">
        <v>22183</v>
      </c>
      <c r="D667" t="s">
        <v>1522</v>
      </c>
      <c r="E667" s="11">
        <v>40570</v>
      </c>
      <c r="F667" s="2">
        <v>0.65902777777777777</v>
      </c>
      <c r="G667" s="9">
        <v>1</v>
      </c>
      <c r="H667" s="7" t="s">
        <v>244</v>
      </c>
      <c r="I667" s="7" t="s">
        <v>244</v>
      </c>
      <c r="J667" t="s">
        <v>653</v>
      </c>
      <c r="K667">
        <f t="shared" si="10"/>
        <v>316</v>
      </c>
    </row>
    <row r="668" spans="1:11" x14ac:dyDescent="0.2">
      <c r="A668">
        <v>15596</v>
      </c>
      <c r="B668" t="s">
        <v>3050</v>
      </c>
      <c r="C668" s="3">
        <v>22666</v>
      </c>
      <c r="D668" t="s">
        <v>65</v>
      </c>
      <c r="E668" s="11">
        <v>40570</v>
      </c>
      <c r="F668" s="2">
        <v>0.51250000000000007</v>
      </c>
      <c r="G668" s="9">
        <v>1</v>
      </c>
      <c r="H668" s="7" t="s">
        <v>18</v>
      </c>
      <c r="I668" s="7" t="s">
        <v>18</v>
      </c>
      <c r="J668" t="s">
        <v>653</v>
      </c>
      <c r="K668">
        <f t="shared" si="10"/>
        <v>316</v>
      </c>
    </row>
    <row r="669" spans="1:11" x14ac:dyDescent="0.2">
      <c r="A669">
        <v>16124</v>
      </c>
      <c r="B669" t="s">
        <v>3311</v>
      </c>
      <c r="C669" s="3">
        <v>22847</v>
      </c>
      <c r="D669" t="s">
        <v>296</v>
      </c>
      <c r="E669" s="11">
        <v>40570</v>
      </c>
      <c r="F669" s="2">
        <v>0.67013888888888884</v>
      </c>
      <c r="G669" s="9">
        <v>1</v>
      </c>
      <c r="H669" s="7" t="s">
        <v>297</v>
      </c>
      <c r="I669" s="7" t="s">
        <v>297</v>
      </c>
      <c r="J669" t="s">
        <v>653</v>
      </c>
      <c r="K669">
        <f t="shared" si="10"/>
        <v>316</v>
      </c>
    </row>
    <row r="670" spans="1:11" x14ac:dyDescent="0.2">
      <c r="A670">
        <v>16124</v>
      </c>
      <c r="B670" t="s">
        <v>3311</v>
      </c>
      <c r="C670" s="3">
        <v>22849</v>
      </c>
      <c r="D670" t="s">
        <v>67</v>
      </c>
      <c r="E670" s="11">
        <v>40570</v>
      </c>
      <c r="F670" s="2">
        <v>0.67013888888888884</v>
      </c>
      <c r="G670" s="9">
        <v>1</v>
      </c>
      <c r="H670" s="7" t="s">
        <v>297</v>
      </c>
      <c r="I670" s="7" t="s">
        <v>297</v>
      </c>
      <c r="J670" t="s">
        <v>653</v>
      </c>
      <c r="K670">
        <f t="shared" si="10"/>
        <v>316</v>
      </c>
    </row>
    <row r="671" spans="1:11" x14ac:dyDescent="0.2">
      <c r="A671">
        <v>16124</v>
      </c>
      <c r="B671" t="s">
        <v>3311</v>
      </c>
      <c r="C671" s="3">
        <v>22848</v>
      </c>
      <c r="D671" t="s">
        <v>336</v>
      </c>
      <c r="E671" s="11">
        <v>40570</v>
      </c>
      <c r="F671" s="2">
        <v>0.67013888888888884</v>
      </c>
      <c r="G671" s="9">
        <v>1</v>
      </c>
      <c r="H671" s="7" t="s">
        <v>297</v>
      </c>
      <c r="I671" s="7" t="s">
        <v>297</v>
      </c>
      <c r="J671" t="s">
        <v>653</v>
      </c>
      <c r="K671">
        <f t="shared" si="10"/>
        <v>316</v>
      </c>
    </row>
    <row r="672" spans="1:11" x14ac:dyDescent="0.2">
      <c r="A672">
        <v>16923</v>
      </c>
      <c r="B672" t="s">
        <v>3693</v>
      </c>
      <c r="C672" s="3">
        <v>21876</v>
      </c>
      <c r="D672" t="s">
        <v>2509</v>
      </c>
      <c r="E672" s="11">
        <v>40570</v>
      </c>
      <c r="F672" s="2">
        <v>0.71597222222222223</v>
      </c>
      <c r="G672" s="9">
        <v>1</v>
      </c>
      <c r="H672" s="7" t="s">
        <v>15</v>
      </c>
      <c r="I672" s="7" t="s">
        <v>15</v>
      </c>
      <c r="J672" t="s">
        <v>653</v>
      </c>
      <c r="K672">
        <f t="shared" si="10"/>
        <v>316</v>
      </c>
    </row>
    <row r="673" spans="1:11" x14ac:dyDescent="0.2">
      <c r="A673">
        <v>16923</v>
      </c>
      <c r="B673" t="s">
        <v>3693</v>
      </c>
      <c r="C673" s="3">
        <v>22112</v>
      </c>
      <c r="D673" t="s">
        <v>1857</v>
      </c>
      <c r="E673" s="11">
        <v>40570</v>
      </c>
      <c r="F673" s="2">
        <v>0.71597222222222223</v>
      </c>
      <c r="G673" s="9">
        <v>6</v>
      </c>
      <c r="H673" s="7" t="s">
        <v>33</v>
      </c>
      <c r="I673" s="7" t="s">
        <v>398</v>
      </c>
      <c r="J673" t="s">
        <v>653</v>
      </c>
      <c r="K673">
        <f t="shared" si="10"/>
        <v>316</v>
      </c>
    </row>
    <row r="674" spans="1:11" x14ac:dyDescent="0.2">
      <c r="A674">
        <v>16923</v>
      </c>
      <c r="B674" t="s">
        <v>3693</v>
      </c>
      <c r="C674" s="3">
        <v>22141</v>
      </c>
      <c r="D674" t="s">
        <v>3273</v>
      </c>
      <c r="E674" s="11">
        <v>40570</v>
      </c>
      <c r="F674" s="2">
        <v>0.71597222222222223</v>
      </c>
      <c r="G674" s="9">
        <v>6</v>
      </c>
      <c r="H674" s="7" t="s">
        <v>262</v>
      </c>
      <c r="I674" s="7" t="s">
        <v>810</v>
      </c>
      <c r="J674" t="s">
        <v>653</v>
      </c>
      <c r="K674">
        <f t="shared" si="10"/>
        <v>316</v>
      </c>
    </row>
    <row r="675" spans="1:11" x14ac:dyDescent="0.2">
      <c r="A675">
        <v>16923</v>
      </c>
      <c r="B675" t="s">
        <v>3693</v>
      </c>
      <c r="C675" s="3">
        <v>21485</v>
      </c>
      <c r="D675" t="s">
        <v>2279</v>
      </c>
      <c r="E675" s="11">
        <v>40570</v>
      </c>
      <c r="F675" s="2">
        <v>0.71597222222222223</v>
      </c>
      <c r="G675" s="9">
        <v>6</v>
      </c>
      <c r="H675" s="7" t="s">
        <v>33</v>
      </c>
      <c r="I675" s="7" t="s">
        <v>398</v>
      </c>
      <c r="J675" t="s">
        <v>653</v>
      </c>
      <c r="K675">
        <f t="shared" si="10"/>
        <v>316</v>
      </c>
    </row>
    <row r="676" spans="1:11" x14ac:dyDescent="0.2">
      <c r="A676">
        <v>16923</v>
      </c>
      <c r="B676" t="s">
        <v>3693</v>
      </c>
      <c r="C676" s="3">
        <v>22940</v>
      </c>
      <c r="D676" t="s">
        <v>1288</v>
      </c>
      <c r="E676" s="11">
        <v>40570</v>
      </c>
      <c r="F676" s="2">
        <v>0.71597222222222223</v>
      </c>
      <c r="G676" s="9">
        <v>12</v>
      </c>
      <c r="H676" s="7" t="s">
        <v>42</v>
      </c>
      <c r="I676" s="7" t="s">
        <v>288</v>
      </c>
      <c r="J676" t="s">
        <v>653</v>
      </c>
      <c r="K676">
        <f t="shared" si="10"/>
        <v>316</v>
      </c>
    </row>
    <row r="677" spans="1:11" x14ac:dyDescent="0.2">
      <c r="A677">
        <v>16923</v>
      </c>
      <c r="B677" t="s">
        <v>3693</v>
      </c>
      <c r="C677" s="3">
        <v>22952</v>
      </c>
      <c r="D677" t="s">
        <v>1262</v>
      </c>
      <c r="E677" s="11">
        <v>40570</v>
      </c>
      <c r="F677" s="2">
        <v>0.71597222222222223</v>
      </c>
      <c r="G677" s="9">
        <v>24</v>
      </c>
      <c r="H677" s="7" t="s">
        <v>120</v>
      </c>
      <c r="I677" s="7" t="s">
        <v>463</v>
      </c>
      <c r="J677" t="s">
        <v>653</v>
      </c>
      <c r="K677">
        <f t="shared" si="10"/>
        <v>316</v>
      </c>
    </row>
    <row r="678" spans="1:11" x14ac:dyDescent="0.2">
      <c r="A678">
        <v>16923</v>
      </c>
      <c r="B678" t="s">
        <v>3693</v>
      </c>
      <c r="C678" s="3">
        <v>22909</v>
      </c>
      <c r="D678" t="s">
        <v>2237</v>
      </c>
      <c r="E678" s="11">
        <v>40570</v>
      </c>
      <c r="F678" s="2">
        <v>0.71597222222222223</v>
      </c>
      <c r="G678" s="9">
        <v>24</v>
      </c>
      <c r="H678" s="7" t="s">
        <v>164</v>
      </c>
      <c r="I678" s="7" t="s">
        <v>388</v>
      </c>
      <c r="J678" t="s">
        <v>653</v>
      </c>
      <c r="K678">
        <f t="shared" si="10"/>
        <v>316</v>
      </c>
    </row>
    <row r="679" spans="1:11" x14ac:dyDescent="0.2">
      <c r="A679">
        <v>17180</v>
      </c>
      <c r="B679" t="s">
        <v>3791</v>
      </c>
      <c r="C679" s="3">
        <v>37446</v>
      </c>
      <c r="D679" t="s">
        <v>899</v>
      </c>
      <c r="E679" s="11">
        <v>40570</v>
      </c>
      <c r="F679" s="2">
        <v>0.75555555555555554</v>
      </c>
      <c r="G679" s="9">
        <v>1</v>
      </c>
      <c r="H679" s="7" t="s">
        <v>21</v>
      </c>
      <c r="I679" s="7" t="s">
        <v>21</v>
      </c>
      <c r="J679" t="s">
        <v>653</v>
      </c>
      <c r="K679">
        <f t="shared" si="10"/>
        <v>316</v>
      </c>
    </row>
    <row r="680" spans="1:11" x14ac:dyDescent="0.2">
      <c r="A680">
        <v>17389</v>
      </c>
      <c r="B680" t="s">
        <v>3858</v>
      </c>
      <c r="C680" s="3">
        <v>85126</v>
      </c>
      <c r="D680" t="s">
        <v>3859</v>
      </c>
      <c r="E680" s="11">
        <v>40570</v>
      </c>
      <c r="F680" s="2">
        <v>0.6333333333333333</v>
      </c>
      <c r="G680" s="9">
        <v>1</v>
      </c>
      <c r="H680" s="7" t="s">
        <v>605</v>
      </c>
      <c r="I680" s="7" t="s">
        <v>605</v>
      </c>
      <c r="J680" t="s">
        <v>653</v>
      </c>
      <c r="K680">
        <f t="shared" si="10"/>
        <v>316</v>
      </c>
    </row>
    <row r="681" spans="1:11" x14ac:dyDescent="0.2">
      <c r="A681">
        <v>12501</v>
      </c>
      <c r="B681" t="s">
        <v>342</v>
      </c>
      <c r="C681" s="3">
        <v>21917</v>
      </c>
      <c r="D681" t="s">
        <v>104</v>
      </c>
      <c r="E681" s="11">
        <v>40571</v>
      </c>
      <c r="F681" s="2">
        <v>0.57916666666666672</v>
      </c>
      <c r="G681" s="9">
        <v>12</v>
      </c>
      <c r="H681" s="7" t="s">
        <v>95</v>
      </c>
      <c r="I681" s="7" t="s">
        <v>343</v>
      </c>
      <c r="J681" t="s">
        <v>208</v>
      </c>
      <c r="K681">
        <f t="shared" si="10"/>
        <v>315</v>
      </c>
    </row>
    <row r="682" spans="1:11" x14ac:dyDescent="0.2">
      <c r="A682">
        <v>12501</v>
      </c>
      <c r="B682" t="s">
        <v>342</v>
      </c>
      <c r="C682" s="3">
        <v>22654</v>
      </c>
      <c r="D682" t="s">
        <v>243</v>
      </c>
      <c r="E682" s="11">
        <v>40571</v>
      </c>
      <c r="F682" s="2">
        <v>0.57916666666666672</v>
      </c>
      <c r="G682" s="9">
        <v>1</v>
      </c>
      <c r="H682" s="7" t="s">
        <v>244</v>
      </c>
      <c r="I682" s="7" t="s">
        <v>244</v>
      </c>
      <c r="J682" t="s">
        <v>208</v>
      </c>
      <c r="K682">
        <f t="shared" si="10"/>
        <v>315</v>
      </c>
    </row>
    <row r="683" spans="1:11" x14ac:dyDescent="0.2">
      <c r="A683">
        <v>12501</v>
      </c>
      <c r="B683" t="s">
        <v>342</v>
      </c>
      <c r="C683" s="3">
        <v>22138</v>
      </c>
      <c r="D683" t="s">
        <v>99</v>
      </c>
      <c r="E683" s="11">
        <v>40571</v>
      </c>
      <c r="F683" s="2">
        <v>0.57916666666666672</v>
      </c>
      <c r="G683" s="9">
        <v>1</v>
      </c>
      <c r="H683" s="7" t="s">
        <v>33</v>
      </c>
      <c r="I683" s="7" t="s">
        <v>33</v>
      </c>
      <c r="J683" t="s">
        <v>208</v>
      </c>
      <c r="K683">
        <f t="shared" si="10"/>
        <v>315</v>
      </c>
    </row>
    <row r="684" spans="1:11" x14ac:dyDescent="0.2">
      <c r="A684">
        <v>12501</v>
      </c>
      <c r="B684" t="s">
        <v>342</v>
      </c>
      <c r="C684" s="3">
        <v>21041</v>
      </c>
      <c r="D684" t="s">
        <v>344</v>
      </c>
      <c r="E684" s="11">
        <v>40571</v>
      </c>
      <c r="F684" s="2">
        <v>0.57916666666666672</v>
      </c>
      <c r="G684" s="9">
        <v>1</v>
      </c>
      <c r="H684" s="7" t="s">
        <v>18</v>
      </c>
      <c r="I684" s="7" t="s">
        <v>18</v>
      </c>
      <c r="J684" t="s">
        <v>208</v>
      </c>
      <c r="K684">
        <f t="shared" si="10"/>
        <v>315</v>
      </c>
    </row>
    <row r="685" spans="1:11" x14ac:dyDescent="0.2">
      <c r="A685">
        <v>12501</v>
      </c>
      <c r="B685" t="s">
        <v>342</v>
      </c>
      <c r="C685" s="3">
        <v>22352</v>
      </c>
      <c r="D685" t="s">
        <v>209</v>
      </c>
      <c r="E685" s="11">
        <v>40571</v>
      </c>
      <c r="F685" s="2">
        <v>0.57916666666666672</v>
      </c>
      <c r="G685" s="9">
        <v>1</v>
      </c>
      <c r="H685" s="7" t="s">
        <v>63</v>
      </c>
      <c r="I685" s="7" t="s">
        <v>63</v>
      </c>
      <c r="J685" t="s">
        <v>208</v>
      </c>
      <c r="K685">
        <f t="shared" si="10"/>
        <v>315</v>
      </c>
    </row>
    <row r="686" spans="1:11" x14ac:dyDescent="0.2">
      <c r="A686">
        <v>12501</v>
      </c>
      <c r="B686" t="s">
        <v>342</v>
      </c>
      <c r="C686" s="3">
        <v>22195</v>
      </c>
      <c r="D686" t="s">
        <v>345</v>
      </c>
      <c r="E686" s="11">
        <v>40571</v>
      </c>
      <c r="F686" s="2">
        <v>0.57916666666666672</v>
      </c>
      <c r="G686" s="9">
        <v>1</v>
      </c>
      <c r="H686" s="7" t="s">
        <v>25</v>
      </c>
      <c r="I686" s="7" t="s">
        <v>25</v>
      </c>
      <c r="J686" t="s">
        <v>208</v>
      </c>
      <c r="K686">
        <f t="shared" si="10"/>
        <v>315</v>
      </c>
    </row>
    <row r="687" spans="1:11" x14ac:dyDescent="0.2">
      <c r="A687">
        <v>12501</v>
      </c>
      <c r="B687" t="s">
        <v>342</v>
      </c>
      <c r="C687" s="3">
        <v>21121</v>
      </c>
      <c r="D687" t="s">
        <v>346</v>
      </c>
      <c r="E687" s="11">
        <v>40571</v>
      </c>
      <c r="F687" s="2">
        <v>0.57916666666666672</v>
      </c>
      <c r="G687" s="9">
        <v>24</v>
      </c>
      <c r="H687" s="7" t="s">
        <v>15</v>
      </c>
      <c r="I687" s="7" t="s">
        <v>347</v>
      </c>
      <c r="J687" t="s">
        <v>208</v>
      </c>
      <c r="K687">
        <f t="shared" si="10"/>
        <v>315</v>
      </c>
    </row>
    <row r="688" spans="1:11" x14ac:dyDescent="0.2">
      <c r="A688">
        <v>12501</v>
      </c>
      <c r="B688" t="s">
        <v>342</v>
      </c>
      <c r="C688" s="3">
        <v>21918</v>
      </c>
      <c r="D688" t="s">
        <v>112</v>
      </c>
      <c r="E688" s="11">
        <v>40571</v>
      </c>
      <c r="F688" s="2">
        <v>0.57916666666666672</v>
      </c>
      <c r="G688" s="9">
        <v>12</v>
      </c>
      <c r="H688" s="7" t="s">
        <v>95</v>
      </c>
      <c r="I688" s="7" t="s">
        <v>343</v>
      </c>
      <c r="J688" t="s">
        <v>208</v>
      </c>
      <c r="K688">
        <f t="shared" si="10"/>
        <v>315</v>
      </c>
    </row>
    <row r="689" spans="1:11" x14ac:dyDescent="0.2">
      <c r="A689">
        <v>12997</v>
      </c>
      <c r="B689" t="s">
        <v>872</v>
      </c>
      <c r="C689" s="3">
        <v>21658</v>
      </c>
      <c r="D689" t="s">
        <v>292</v>
      </c>
      <c r="E689" s="11">
        <v>40571</v>
      </c>
      <c r="F689" s="2">
        <v>0.6645833333333333</v>
      </c>
      <c r="G689" s="9">
        <v>1</v>
      </c>
      <c r="H689" s="7" t="s">
        <v>293</v>
      </c>
      <c r="I689" s="7" t="s">
        <v>293</v>
      </c>
      <c r="J689" t="s">
        <v>653</v>
      </c>
      <c r="K689">
        <f t="shared" si="10"/>
        <v>315</v>
      </c>
    </row>
    <row r="690" spans="1:11" x14ac:dyDescent="0.2">
      <c r="A690">
        <v>14146</v>
      </c>
      <c r="B690" t="s">
        <v>1827</v>
      </c>
      <c r="C690" s="3" t="s">
        <v>1828</v>
      </c>
      <c r="D690" t="s">
        <v>1829</v>
      </c>
      <c r="E690" s="11">
        <v>40571</v>
      </c>
      <c r="F690" s="2">
        <v>0.3972222222222222</v>
      </c>
      <c r="G690" s="9">
        <v>24</v>
      </c>
      <c r="H690" s="7" t="s">
        <v>95</v>
      </c>
      <c r="I690" s="7" t="s">
        <v>393</v>
      </c>
      <c r="J690" t="s">
        <v>653</v>
      </c>
      <c r="K690">
        <f t="shared" si="10"/>
        <v>315</v>
      </c>
    </row>
    <row r="691" spans="1:11" x14ac:dyDescent="0.2">
      <c r="A691">
        <v>14146</v>
      </c>
      <c r="B691" t="s">
        <v>1827</v>
      </c>
      <c r="C691" s="3">
        <v>22745</v>
      </c>
      <c r="D691" t="s">
        <v>1005</v>
      </c>
      <c r="E691" s="11">
        <v>40571</v>
      </c>
      <c r="F691" s="2">
        <v>0.3972222222222222</v>
      </c>
      <c r="G691" s="9">
        <v>6</v>
      </c>
      <c r="H691" s="7" t="s">
        <v>262</v>
      </c>
      <c r="I691" s="7" t="s">
        <v>810</v>
      </c>
      <c r="J691" t="s">
        <v>653</v>
      </c>
      <c r="K691">
        <f t="shared" si="10"/>
        <v>315</v>
      </c>
    </row>
    <row r="692" spans="1:11" x14ac:dyDescent="0.2">
      <c r="A692">
        <v>14146</v>
      </c>
      <c r="B692" t="s">
        <v>1827</v>
      </c>
      <c r="C692" s="3" t="s">
        <v>314</v>
      </c>
      <c r="D692" t="s">
        <v>315</v>
      </c>
      <c r="E692" s="11">
        <v>40571</v>
      </c>
      <c r="F692" s="2">
        <v>0.3972222222222222</v>
      </c>
      <c r="G692" s="9">
        <v>12</v>
      </c>
      <c r="H692" s="7" t="s">
        <v>316</v>
      </c>
      <c r="I692" s="7" t="s">
        <v>505</v>
      </c>
      <c r="J692" t="s">
        <v>653</v>
      </c>
      <c r="K692">
        <f t="shared" si="10"/>
        <v>315</v>
      </c>
    </row>
    <row r="693" spans="1:11" x14ac:dyDescent="0.2">
      <c r="A693">
        <v>14146</v>
      </c>
      <c r="B693" t="s">
        <v>1827</v>
      </c>
      <c r="C693" s="3">
        <v>84945</v>
      </c>
      <c r="D693" t="s">
        <v>175</v>
      </c>
      <c r="E693" s="11">
        <v>40571</v>
      </c>
      <c r="F693" s="2">
        <v>0.3972222222222222</v>
      </c>
      <c r="G693" s="9">
        <v>12</v>
      </c>
      <c r="H693" s="7" t="s">
        <v>164</v>
      </c>
      <c r="I693" s="7" t="s">
        <v>165</v>
      </c>
      <c r="J693" t="s">
        <v>653</v>
      </c>
      <c r="K693">
        <f t="shared" si="10"/>
        <v>315</v>
      </c>
    </row>
    <row r="694" spans="1:11" x14ac:dyDescent="0.2">
      <c r="A694">
        <v>14146</v>
      </c>
      <c r="B694" t="s">
        <v>1827</v>
      </c>
      <c r="C694" s="3">
        <v>22853</v>
      </c>
      <c r="D694" t="s">
        <v>1830</v>
      </c>
      <c r="E694" s="11">
        <v>40571</v>
      </c>
      <c r="F694" s="2">
        <v>0.3972222222222222</v>
      </c>
      <c r="G694" s="9">
        <v>6</v>
      </c>
      <c r="H694" s="7" t="s">
        <v>459</v>
      </c>
      <c r="I694" s="7" t="s">
        <v>460</v>
      </c>
      <c r="J694" t="s">
        <v>653</v>
      </c>
      <c r="K694">
        <f t="shared" si="10"/>
        <v>315</v>
      </c>
    </row>
    <row r="695" spans="1:11" x14ac:dyDescent="0.2">
      <c r="A695">
        <v>14146</v>
      </c>
      <c r="B695" t="s">
        <v>1827</v>
      </c>
      <c r="C695" s="3">
        <v>22219</v>
      </c>
      <c r="D695" t="s">
        <v>1831</v>
      </c>
      <c r="E695" s="11">
        <v>40571</v>
      </c>
      <c r="F695" s="2">
        <v>0.3972222222222222</v>
      </c>
      <c r="G695" s="9">
        <v>12</v>
      </c>
      <c r="H695" s="7" t="s">
        <v>164</v>
      </c>
      <c r="I695" s="7" t="s">
        <v>165</v>
      </c>
      <c r="J695" t="s">
        <v>653</v>
      </c>
      <c r="K695">
        <f t="shared" si="10"/>
        <v>315</v>
      </c>
    </row>
    <row r="696" spans="1:11" x14ac:dyDescent="0.2">
      <c r="A696">
        <v>14146</v>
      </c>
      <c r="B696" t="s">
        <v>1827</v>
      </c>
      <c r="C696" s="3">
        <v>22077</v>
      </c>
      <c r="D696" t="s">
        <v>245</v>
      </c>
      <c r="E696" s="11">
        <v>40571</v>
      </c>
      <c r="F696" s="2">
        <v>0.3972222222222222</v>
      </c>
      <c r="G696" s="9">
        <v>12</v>
      </c>
      <c r="H696" s="7" t="s">
        <v>25</v>
      </c>
      <c r="I696" s="7" t="s">
        <v>26</v>
      </c>
      <c r="J696" t="s">
        <v>653</v>
      </c>
      <c r="K696">
        <f t="shared" si="10"/>
        <v>315</v>
      </c>
    </row>
    <row r="697" spans="1:11" x14ac:dyDescent="0.2">
      <c r="A697">
        <v>14146</v>
      </c>
      <c r="B697" t="s">
        <v>1827</v>
      </c>
      <c r="C697" s="3">
        <v>22075</v>
      </c>
      <c r="D697" t="s">
        <v>1832</v>
      </c>
      <c r="E697" s="11">
        <v>40571</v>
      </c>
      <c r="F697" s="2">
        <v>0.3972222222222222</v>
      </c>
      <c r="G697" s="9">
        <v>12</v>
      </c>
      <c r="H697" s="7" t="s">
        <v>25</v>
      </c>
      <c r="I697" s="7" t="s">
        <v>26</v>
      </c>
      <c r="J697" t="s">
        <v>653</v>
      </c>
      <c r="K697">
        <f t="shared" si="10"/>
        <v>315</v>
      </c>
    </row>
    <row r="698" spans="1:11" x14ac:dyDescent="0.2">
      <c r="A698">
        <v>14146</v>
      </c>
      <c r="B698" t="s">
        <v>1827</v>
      </c>
      <c r="C698" s="3">
        <v>22074</v>
      </c>
      <c r="D698" t="s">
        <v>1833</v>
      </c>
      <c r="E698" s="11">
        <v>40571</v>
      </c>
      <c r="F698" s="2">
        <v>0.3972222222222222</v>
      </c>
      <c r="G698" s="9">
        <v>12</v>
      </c>
      <c r="H698" s="7" t="s">
        <v>25</v>
      </c>
      <c r="I698" s="7" t="s">
        <v>26</v>
      </c>
      <c r="J698" t="s">
        <v>653</v>
      </c>
      <c r="K698">
        <f t="shared" si="10"/>
        <v>315</v>
      </c>
    </row>
    <row r="699" spans="1:11" x14ac:dyDescent="0.2">
      <c r="A699">
        <v>14146</v>
      </c>
      <c r="B699" t="s">
        <v>1827</v>
      </c>
      <c r="C699" s="3">
        <v>21677</v>
      </c>
      <c r="D699" t="s">
        <v>1834</v>
      </c>
      <c r="E699" s="11">
        <v>40571</v>
      </c>
      <c r="F699" s="2">
        <v>0.3972222222222222</v>
      </c>
      <c r="G699" s="9">
        <v>12</v>
      </c>
      <c r="H699" s="7" t="s">
        <v>164</v>
      </c>
      <c r="I699" s="7" t="s">
        <v>165</v>
      </c>
      <c r="J699" t="s">
        <v>653</v>
      </c>
      <c r="K699">
        <f t="shared" si="10"/>
        <v>315</v>
      </c>
    </row>
    <row r="700" spans="1:11" x14ac:dyDescent="0.2">
      <c r="A700">
        <v>14146</v>
      </c>
      <c r="B700" t="s">
        <v>1827</v>
      </c>
      <c r="C700" s="3">
        <v>21675</v>
      </c>
      <c r="D700" t="s">
        <v>1835</v>
      </c>
      <c r="E700" s="11">
        <v>40571</v>
      </c>
      <c r="F700" s="2">
        <v>0.3972222222222222</v>
      </c>
      <c r="G700" s="9">
        <v>12</v>
      </c>
      <c r="H700" s="7" t="s">
        <v>164</v>
      </c>
      <c r="I700" s="7" t="s">
        <v>165</v>
      </c>
      <c r="J700" t="s">
        <v>653</v>
      </c>
      <c r="K700">
        <f t="shared" si="10"/>
        <v>315</v>
      </c>
    </row>
    <row r="701" spans="1:11" x14ac:dyDescent="0.2">
      <c r="A701">
        <v>14146</v>
      </c>
      <c r="B701" t="s">
        <v>1827</v>
      </c>
      <c r="C701" s="3">
        <v>22746</v>
      </c>
      <c r="D701" t="s">
        <v>1004</v>
      </c>
      <c r="E701" s="11">
        <v>40571</v>
      </c>
      <c r="F701" s="2">
        <v>0.3972222222222222</v>
      </c>
      <c r="G701" s="9">
        <v>6</v>
      </c>
      <c r="H701" s="7" t="s">
        <v>262</v>
      </c>
      <c r="I701" s="7" t="s">
        <v>810</v>
      </c>
      <c r="J701" t="s">
        <v>653</v>
      </c>
      <c r="K701">
        <f t="shared" si="10"/>
        <v>315</v>
      </c>
    </row>
    <row r="702" spans="1:11" x14ac:dyDescent="0.2">
      <c r="A702">
        <v>14146</v>
      </c>
      <c r="B702" t="s">
        <v>1827</v>
      </c>
      <c r="C702" s="3">
        <v>22969</v>
      </c>
      <c r="D702" t="s">
        <v>1836</v>
      </c>
      <c r="E702" s="11">
        <v>40571</v>
      </c>
      <c r="F702" s="2">
        <v>0.3972222222222222</v>
      </c>
      <c r="G702" s="9">
        <v>24</v>
      </c>
      <c r="H702" s="7" t="s">
        <v>21</v>
      </c>
      <c r="I702" s="7" t="s">
        <v>715</v>
      </c>
      <c r="J702" t="s">
        <v>653</v>
      </c>
      <c r="K702">
        <f t="shared" si="10"/>
        <v>315</v>
      </c>
    </row>
    <row r="703" spans="1:11" x14ac:dyDescent="0.2">
      <c r="A703">
        <v>14146</v>
      </c>
      <c r="B703" t="s">
        <v>1827</v>
      </c>
      <c r="C703" s="3">
        <v>22752</v>
      </c>
      <c r="D703" t="s">
        <v>222</v>
      </c>
      <c r="E703" s="11">
        <v>40571</v>
      </c>
      <c r="F703" s="2">
        <v>0.3972222222222222</v>
      </c>
      <c r="G703" s="9">
        <v>24</v>
      </c>
      <c r="H703" s="7" t="s">
        <v>189</v>
      </c>
      <c r="I703" s="7" t="s">
        <v>1837</v>
      </c>
      <c r="J703" t="s">
        <v>653</v>
      </c>
      <c r="K703">
        <f t="shared" si="10"/>
        <v>315</v>
      </c>
    </row>
    <row r="704" spans="1:11" x14ac:dyDescent="0.2">
      <c r="A704">
        <v>14146</v>
      </c>
      <c r="B704" t="s">
        <v>1827</v>
      </c>
      <c r="C704" s="3">
        <v>22418</v>
      </c>
      <c r="D704" t="s">
        <v>1838</v>
      </c>
      <c r="E704" s="11">
        <v>40571</v>
      </c>
      <c r="F704" s="2">
        <v>0.3972222222222222</v>
      </c>
      <c r="G704" s="9">
        <v>24</v>
      </c>
      <c r="H704" s="7" t="s">
        <v>164</v>
      </c>
      <c r="I704" s="7" t="s">
        <v>388</v>
      </c>
      <c r="J704" t="s">
        <v>653</v>
      </c>
      <c r="K704">
        <f t="shared" si="10"/>
        <v>315</v>
      </c>
    </row>
    <row r="705" spans="1:11" x14ac:dyDescent="0.2">
      <c r="A705">
        <v>14146</v>
      </c>
      <c r="B705" t="s">
        <v>1827</v>
      </c>
      <c r="C705" s="3" t="s">
        <v>1839</v>
      </c>
      <c r="D705" t="s">
        <v>1840</v>
      </c>
      <c r="E705" s="11">
        <v>40571</v>
      </c>
      <c r="F705" s="2">
        <v>0.3972222222222222</v>
      </c>
      <c r="G705" s="9">
        <v>12</v>
      </c>
      <c r="H705" s="7" t="s">
        <v>15</v>
      </c>
      <c r="I705" s="7" t="s">
        <v>16</v>
      </c>
      <c r="J705" t="s">
        <v>653</v>
      </c>
      <c r="K705">
        <f t="shared" si="10"/>
        <v>315</v>
      </c>
    </row>
    <row r="706" spans="1:11" x14ac:dyDescent="0.2">
      <c r="A706">
        <v>14146</v>
      </c>
      <c r="B706" t="s">
        <v>1827</v>
      </c>
      <c r="C706" s="3">
        <v>84946</v>
      </c>
      <c r="D706" t="s">
        <v>1841</v>
      </c>
      <c r="E706" s="11">
        <v>40571</v>
      </c>
      <c r="F706" s="2">
        <v>0.3972222222222222</v>
      </c>
      <c r="G706" s="9">
        <v>12</v>
      </c>
      <c r="H706" s="7" t="s">
        <v>15</v>
      </c>
      <c r="I706" s="7" t="s">
        <v>16</v>
      </c>
      <c r="J706" t="s">
        <v>653</v>
      </c>
      <c r="K706">
        <f t="shared" si="10"/>
        <v>315</v>
      </c>
    </row>
    <row r="707" spans="1:11" x14ac:dyDescent="0.2">
      <c r="A707">
        <v>14146</v>
      </c>
      <c r="B707" t="s">
        <v>1827</v>
      </c>
      <c r="C707" s="3">
        <v>22398</v>
      </c>
      <c r="D707" t="s">
        <v>675</v>
      </c>
      <c r="E707" s="11">
        <v>40571</v>
      </c>
      <c r="F707" s="2">
        <v>0.3972222222222222</v>
      </c>
      <c r="G707" s="9">
        <v>12</v>
      </c>
      <c r="H707" s="7" t="s">
        <v>15</v>
      </c>
      <c r="I707" s="7" t="s">
        <v>16</v>
      </c>
      <c r="J707" t="s">
        <v>653</v>
      </c>
      <c r="K707">
        <f t="shared" ref="K707:K770" si="11">$L$2-$E707</f>
        <v>315</v>
      </c>
    </row>
    <row r="708" spans="1:11" x14ac:dyDescent="0.2">
      <c r="A708">
        <v>14146</v>
      </c>
      <c r="B708" t="s">
        <v>1827</v>
      </c>
      <c r="C708" s="3">
        <v>21874</v>
      </c>
      <c r="D708" t="s">
        <v>1555</v>
      </c>
      <c r="E708" s="11">
        <v>40571</v>
      </c>
      <c r="F708" s="2">
        <v>0.3972222222222222</v>
      </c>
      <c r="G708" s="9">
        <v>12</v>
      </c>
      <c r="H708" s="7" t="s">
        <v>15</v>
      </c>
      <c r="I708" s="7" t="s">
        <v>16</v>
      </c>
      <c r="J708" t="s">
        <v>653</v>
      </c>
      <c r="K708">
        <f t="shared" si="11"/>
        <v>315</v>
      </c>
    </row>
    <row r="709" spans="1:11" x14ac:dyDescent="0.2">
      <c r="A709">
        <v>14146</v>
      </c>
      <c r="B709" t="s">
        <v>1827</v>
      </c>
      <c r="C709" s="3">
        <v>20972</v>
      </c>
      <c r="D709" t="s">
        <v>1842</v>
      </c>
      <c r="E709" s="11">
        <v>40571</v>
      </c>
      <c r="F709" s="2">
        <v>0.3972222222222222</v>
      </c>
      <c r="G709" s="9">
        <v>12</v>
      </c>
      <c r="H709" s="7" t="s">
        <v>15</v>
      </c>
      <c r="I709" s="7" t="s">
        <v>16</v>
      </c>
      <c r="J709" t="s">
        <v>653</v>
      </c>
      <c r="K709">
        <f t="shared" si="11"/>
        <v>315</v>
      </c>
    </row>
    <row r="710" spans="1:11" x14ac:dyDescent="0.2">
      <c r="A710">
        <v>14146</v>
      </c>
      <c r="B710" t="s">
        <v>1827</v>
      </c>
      <c r="C710" s="3">
        <v>20971</v>
      </c>
      <c r="D710" t="s">
        <v>439</v>
      </c>
      <c r="E710" s="11">
        <v>40571</v>
      </c>
      <c r="F710" s="2">
        <v>0.3972222222222222</v>
      </c>
      <c r="G710" s="9">
        <v>12</v>
      </c>
      <c r="H710" s="7" t="s">
        <v>15</v>
      </c>
      <c r="I710" s="7" t="s">
        <v>16</v>
      </c>
      <c r="J710" t="s">
        <v>653</v>
      </c>
      <c r="K710">
        <f t="shared" si="11"/>
        <v>315</v>
      </c>
    </row>
    <row r="711" spans="1:11" x14ac:dyDescent="0.2">
      <c r="A711">
        <v>14146</v>
      </c>
      <c r="B711" t="s">
        <v>1827</v>
      </c>
      <c r="C711" s="3">
        <v>22299</v>
      </c>
      <c r="D711" t="s">
        <v>1003</v>
      </c>
      <c r="E711" s="11">
        <v>40571</v>
      </c>
      <c r="F711" s="2">
        <v>0.3972222222222222</v>
      </c>
      <c r="G711" s="9">
        <v>24</v>
      </c>
      <c r="H711" s="7" t="s">
        <v>15</v>
      </c>
      <c r="I711" s="7" t="s">
        <v>347</v>
      </c>
      <c r="J711" t="s">
        <v>653</v>
      </c>
      <c r="K711">
        <f t="shared" si="11"/>
        <v>315</v>
      </c>
    </row>
    <row r="712" spans="1:11" x14ac:dyDescent="0.2">
      <c r="A712">
        <v>14180</v>
      </c>
      <c r="B712" t="s">
        <v>1882</v>
      </c>
      <c r="C712" s="3" t="s">
        <v>1883</v>
      </c>
      <c r="D712" t="s">
        <v>1884</v>
      </c>
      <c r="E712" s="11">
        <v>40571</v>
      </c>
      <c r="F712" s="2">
        <v>0.39861111111111108</v>
      </c>
      <c r="G712" s="9">
        <v>1</v>
      </c>
      <c r="H712" s="7" t="s">
        <v>425</v>
      </c>
      <c r="I712" s="7" t="s">
        <v>425</v>
      </c>
      <c r="J712" t="s">
        <v>653</v>
      </c>
      <c r="K712">
        <f t="shared" si="11"/>
        <v>315</v>
      </c>
    </row>
    <row r="713" spans="1:11" x14ac:dyDescent="0.2">
      <c r="A713">
        <v>14229</v>
      </c>
      <c r="B713" t="s">
        <v>1955</v>
      </c>
      <c r="C713" s="3">
        <v>22567</v>
      </c>
      <c r="D713" t="s">
        <v>1956</v>
      </c>
      <c r="E713" s="11">
        <v>40571</v>
      </c>
      <c r="F713" s="2">
        <v>0.58819444444444446</v>
      </c>
      <c r="G713" s="9">
        <v>12</v>
      </c>
      <c r="H713" s="7" t="s">
        <v>15</v>
      </c>
      <c r="I713" s="7" t="s">
        <v>16</v>
      </c>
      <c r="J713" t="s">
        <v>653</v>
      </c>
      <c r="K713">
        <f t="shared" si="11"/>
        <v>315</v>
      </c>
    </row>
    <row r="714" spans="1:11" x14ac:dyDescent="0.2">
      <c r="A714">
        <v>18075</v>
      </c>
      <c r="B714" t="s">
        <v>4268</v>
      </c>
      <c r="C714" s="3">
        <v>22456</v>
      </c>
      <c r="D714" t="s">
        <v>397</v>
      </c>
      <c r="E714" s="11">
        <v>40571</v>
      </c>
      <c r="F714" s="2">
        <v>0.38750000000000001</v>
      </c>
      <c r="G714" s="9">
        <v>1</v>
      </c>
      <c r="H714" s="7" t="s">
        <v>33</v>
      </c>
      <c r="I714" s="7" t="s">
        <v>33</v>
      </c>
      <c r="J714" t="s">
        <v>653</v>
      </c>
      <c r="K714">
        <f t="shared" si="11"/>
        <v>315</v>
      </c>
    </row>
    <row r="715" spans="1:11" x14ac:dyDescent="0.2">
      <c r="A715">
        <v>18075</v>
      </c>
      <c r="B715" t="s">
        <v>4268</v>
      </c>
      <c r="C715" s="3">
        <v>22178</v>
      </c>
      <c r="D715" t="s">
        <v>837</v>
      </c>
      <c r="E715" s="11">
        <v>40571</v>
      </c>
      <c r="F715" s="2">
        <v>0.38750000000000001</v>
      </c>
      <c r="G715" s="9">
        <v>1</v>
      </c>
      <c r="H715" s="7" t="s">
        <v>15</v>
      </c>
      <c r="I715" s="7" t="s">
        <v>15</v>
      </c>
      <c r="J715" t="s">
        <v>653</v>
      </c>
      <c r="K715">
        <f t="shared" si="11"/>
        <v>315</v>
      </c>
    </row>
    <row r="716" spans="1:11" x14ac:dyDescent="0.2">
      <c r="A716">
        <v>18075</v>
      </c>
      <c r="B716" t="s">
        <v>4268</v>
      </c>
      <c r="C716" s="3">
        <v>21733</v>
      </c>
      <c r="D716" t="s">
        <v>983</v>
      </c>
      <c r="E716" s="11">
        <v>40571</v>
      </c>
      <c r="F716" s="2">
        <v>0.38750000000000001</v>
      </c>
      <c r="G716" s="9">
        <v>1</v>
      </c>
      <c r="H716" s="7" t="s">
        <v>18</v>
      </c>
      <c r="I716" s="7" t="s">
        <v>18</v>
      </c>
      <c r="J716" t="s">
        <v>653</v>
      </c>
      <c r="K716">
        <f t="shared" si="11"/>
        <v>315</v>
      </c>
    </row>
    <row r="717" spans="1:11" x14ac:dyDescent="0.2">
      <c r="A717">
        <v>13148</v>
      </c>
      <c r="B717" t="s">
        <v>1141</v>
      </c>
      <c r="C717" s="3">
        <v>22768</v>
      </c>
      <c r="D717" t="s">
        <v>933</v>
      </c>
      <c r="E717" s="11">
        <v>40573</v>
      </c>
      <c r="F717" s="2">
        <v>0.52430555555555558</v>
      </c>
      <c r="G717" s="9">
        <v>1</v>
      </c>
      <c r="H717" s="7" t="s">
        <v>59</v>
      </c>
      <c r="I717" s="7" t="s">
        <v>59</v>
      </c>
      <c r="J717" t="s">
        <v>653</v>
      </c>
      <c r="K717">
        <f t="shared" si="11"/>
        <v>313</v>
      </c>
    </row>
    <row r="718" spans="1:11" x14ac:dyDescent="0.2">
      <c r="A718">
        <v>13148</v>
      </c>
      <c r="B718" t="s">
        <v>1141</v>
      </c>
      <c r="C718" s="3">
        <v>22625</v>
      </c>
      <c r="D718" t="s">
        <v>611</v>
      </c>
      <c r="E718" s="11">
        <v>40573</v>
      </c>
      <c r="F718" s="2">
        <v>0.52430555555555558</v>
      </c>
      <c r="G718" s="9">
        <v>1</v>
      </c>
      <c r="H718" s="7" t="s">
        <v>85</v>
      </c>
      <c r="I718" s="7" t="s">
        <v>86</v>
      </c>
      <c r="J718" t="s">
        <v>653</v>
      </c>
      <c r="K718">
        <f t="shared" si="11"/>
        <v>313</v>
      </c>
    </row>
    <row r="719" spans="1:11" x14ac:dyDescent="0.2">
      <c r="A719">
        <v>13148</v>
      </c>
      <c r="B719" t="s">
        <v>1141</v>
      </c>
      <c r="C719" s="3">
        <v>22666</v>
      </c>
      <c r="D719" t="s">
        <v>65</v>
      </c>
      <c r="E719" s="11">
        <v>40573</v>
      </c>
      <c r="F719" s="2">
        <v>0.52430555555555558</v>
      </c>
      <c r="G719" s="9">
        <v>1</v>
      </c>
      <c r="H719" s="7" t="s">
        <v>18</v>
      </c>
      <c r="I719" s="7" t="s">
        <v>18</v>
      </c>
      <c r="J719" t="s">
        <v>653</v>
      </c>
      <c r="K719">
        <f t="shared" si="11"/>
        <v>313</v>
      </c>
    </row>
    <row r="720" spans="1:11" x14ac:dyDescent="0.2">
      <c r="A720">
        <v>12853</v>
      </c>
      <c r="B720" t="s">
        <v>757</v>
      </c>
      <c r="C720" s="3">
        <v>22926</v>
      </c>
      <c r="D720" t="s">
        <v>758</v>
      </c>
      <c r="E720" s="11">
        <v>40574</v>
      </c>
      <c r="F720" s="2">
        <v>0.66597222222222219</v>
      </c>
      <c r="G720" s="9">
        <v>1</v>
      </c>
      <c r="H720" s="7" t="s">
        <v>244</v>
      </c>
      <c r="I720" s="7" t="s">
        <v>244</v>
      </c>
      <c r="J720" t="s">
        <v>653</v>
      </c>
      <c r="K720">
        <f t="shared" si="11"/>
        <v>312</v>
      </c>
    </row>
    <row r="721" spans="1:11" x14ac:dyDescent="0.2">
      <c r="A721">
        <v>12853</v>
      </c>
      <c r="B721" t="s">
        <v>757</v>
      </c>
      <c r="C721" s="3">
        <v>22652</v>
      </c>
      <c r="D721" t="s">
        <v>759</v>
      </c>
      <c r="E721" s="11">
        <v>40574</v>
      </c>
      <c r="F721" s="2">
        <v>0.66597222222222219</v>
      </c>
      <c r="G721" s="9">
        <v>1</v>
      </c>
      <c r="H721" s="7" t="s">
        <v>25</v>
      </c>
      <c r="I721" s="7" t="s">
        <v>25</v>
      </c>
      <c r="J721" t="s">
        <v>653</v>
      </c>
      <c r="K721">
        <f t="shared" si="11"/>
        <v>312</v>
      </c>
    </row>
    <row r="722" spans="1:11" x14ac:dyDescent="0.2">
      <c r="A722">
        <v>13089</v>
      </c>
      <c r="B722" t="s">
        <v>1007</v>
      </c>
      <c r="C722" s="3" t="s">
        <v>1008</v>
      </c>
      <c r="D722" t="s">
        <v>1009</v>
      </c>
      <c r="E722" s="11">
        <v>40574</v>
      </c>
      <c r="F722" s="2">
        <v>0.66180555555555554</v>
      </c>
      <c r="G722" s="9">
        <v>12</v>
      </c>
      <c r="H722" s="7" t="s">
        <v>1010</v>
      </c>
      <c r="I722" s="7" t="s">
        <v>1011</v>
      </c>
      <c r="J722" t="s">
        <v>653</v>
      </c>
      <c r="K722">
        <f t="shared" si="11"/>
        <v>312</v>
      </c>
    </row>
    <row r="723" spans="1:11" x14ac:dyDescent="0.2">
      <c r="A723">
        <v>13506</v>
      </c>
      <c r="B723" t="s">
        <v>1374</v>
      </c>
      <c r="C723" s="3">
        <v>22227</v>
      </c>
      <c r="D723" t="s">
        <v>1375</v>
      </c>
      <c r="E723" s="11">
        <v>40574</v>
      </c>
      <c r="F723" s="2">
        <v>0.64374999999999993</v>
      </c>
      <c r="G723" s="9">
        <v>1</v>
      </c>
      <c r="H723" s="7" t="s">
        <v>316</v>
      </c>
      <c r="I723" s="7" t="s">
        <v>316</v>
      </c>
      <c r="J723" t="s">
        <v>653</v>
      </c>
      <c r="K723">
        <f t="shared" si="11"/>
        <v>312</v>
      </c>
    </row>
    <row r="724" spans="1:11" x14ac:dyDescent="0.2">
      <c r="A724">
        <v>13506</v>
      </c>
      <c r="B724" t="s">
        <v>1374</v>
      </c>
      <c r="C724" s="3">
        <v>21314</v>
      </c>
      <c r="D724" t="s">
        <v>1208</v>
      </c>
      <c r="E724" s="11">
        <v>40574</v>
      </c>
      <c r="F724" s="2">
        <v>0.64374999999999993</v>
      </c>
      <c r="G724" s="9">
        <v>1</v>
      </c>
      <c r="H724" s="7" t="s">
        <v>262</v>
      </c>
      <c r="I724" s="7" t="s">
        <v>263</v>
      </c>
      <c r="J724" t="s">
        <v>653</v>
      </c>
      <c r="K724">
        <f t="shared" si="11"/>
        <v>312</v>
      </c>
    </row>
    <row r="725" spans="1:11" x14ac:dyDescent="0.2">
      <c r="A725">
        <v>13506</v>
      </c>
      <c r="B725" t="s">
        <v>1374</v>
      </c>
      <c r="C725" s="3">
        <v>22798</v>
      </c>
      <c r="D725" t="s">
        <v>1013</v>
      </c>
      <c r="E725" s="11">
        <v>40574</v>
      </c>
      <c r="F725" s="2">
        <v>0.64374999999999993</v>
      </c>
      <c r="G725" s="9">
        <v>1</v>
      </c>
      <c r="H725" s="7" t="s">
        <v>18</v>
      </c>
      <c r="I725" s="7" t="s">
        <v>18</v>
      </c>
      <c r="J725" t="s">
        <v>653</v>
      </c>
      <c r="K725">
        <f t="shared" si="11"/>
        <v>312</v>
      </c>
    </row>
    <row r="726" spans="1:11" x14ac:dyDescent="0.2">
      <c r="A726">
        <v>13615</v>
      </c>
      <c r="B726" t="s">
        <v>1471</v>
      </c>
      <c r="C726" s="3">
        <v>22087</v>
      </c>
      <c r="D726" t="s">
        <v>1472</v>
      </c>
      <c r="E726" s="11">
        <v>40574</v>
      </c>
      <c r="F726" s="2">
        <v>0.47847222222222219</v>
      </c>
      <c r="G726" s="9">
        <v>6</v>
      </c>
      <c r="H726" s="7" t="s">
        <v>18</v>
      </c>
      <c r="I726" s="7" t="s">
        <v>19</v>
      </c>
      <c r="J726" t="s">
        <v>653</v>
      </c>
      <c r="K726">
        <f t="shared" si="11"/>
        <v>312</v>
      </c>
    </row>
    <row r="727" spans="1:11" x14ac:dyDescent="0.2">
      <c r="A727">
        <v>14180</v>
      </c>
      <c r="B727" t="s">
        <v>1881</v>
      </c>
      <c r="C727" s="3">
        <v>22760</v>
      </c>
      <c r="D727" t="s">
        <v>1181</v>
      </c>
      <c r="E727" s="11">
        <v>40574</v>
      </c>
      <c r="F727" s="2">
        <v>0.48402777777777778</v>
      </c>
      <c r="G727" s="9">
        <v>1</v>
      </c>
      <c r="H727" s="7" t="s">
        <v>254</v>
      </c>
      <c r="I727" s="7" t="s">
        <v>254</v>
      </c>
      <c r="J727" t="s">
        <v>653</v>
      </c>
      <c r="K727">
        <f t="shared" si="11"/>
        <v>312</v>
      </c>
    </row>
    <row r="728" spans="1:11" x14ac:dyDescent="0.2">
      <c r="A728">
        <v>14502</v>
      </c>
      <c r="B728" t="s">
        <v>2190</v>
      </c>
      <c r="C728" s="3">
        <v>22138</v>
      </c>
      <c r="D728" t="s">
        <v>99</v>
      </c>
      <c r="E728" s="11">
        <v>40574</v>
      </c>
      <c r="F728" s="2">
        <v>0.60902777777777783</v>
      </c>
      <c r="G728" s="9">
        <v>1</v>
      </c>
      <c r="H728" s="7" t="s">
        <v>33</v>
      </c>
      <c r="I728" s="7" t="s">
        <v>33</v>
      </c>
      <c r="J728" t="s">
        <v>653</v>
      </c>
      <c r="K728">
        <f t="shared" si="11"/>
        <v>312</v>
      </c>
    </row>
    <row r="729" spans="1:11" x14ac:dyDescent="0.2">
      <c r="A729">
        <v>14502</v>
      </c>
      <c r="B729" t="s">
        <v>2190</v>
      </c>
      <c r="C729" s="3">
        <v>21430</v>
      </c>
      <c r="D729" t="s">
        <v>728</v>
      </c>
      <c r="E729" s="11">
        <v>40574</v>
      </c>
      <c r="F729" s="2">
        <v>0.60902777777777783</v>
      </c>
      <c r="G729" s="9">
        <v>1</v>
      </c>
      <c r="H729" s="7" t="s">
        <v>75</v>
      </c>
      <c r="I729" s="7" t="s">
        <v>75</v>
      </c>
      <c r="J729" t="s">
        <v>653</v>
      </c>
      <c r="K729">
        <f t="shared" si="11"/>
        <v>312</v>
      </c>
    </row>
    <row r="730" spans="1:11" x14ac:dyDescent="0.2">
      <c r="A730">
        <v>14688</v>
      </c>
      <c r="B730" t="s">
        <v>2391</v>
      </c>
      <c r="C730" s="3">
        <v>22667</v>
      </c>
      <c r="D730" t="s">
        <v>588</v>
      </c>
      <c r="E730" s="11">
        <v>40574</v>
      </c>
      <c r="F730" s="2">
        <v>0.44722222222222219</v>
      </c>
      <c r="G730" s="9">
        <v>6</v>
      </c>
      <c r="H730" s="7" t="s">
        <v>18</v>
      </c>
      <c r="I730" s="7" t="s">
        <v>19</v>
      </c>
      <c r="J730" t="s">
        <v>653</v>
      </c>
      <c r="K730">
        <f t="shared" si="11"/>
        <v>312</v>
      </c>
    </row>
    <row r="731" spans="1:11" x14ac:dyDescent="0.2">
      <c r="A731">
        <v>14688</v>
      </c>
      <c r="B731" t="s">
        <v>2393</v>
      </c>
      <c r="C731" s="3">
        <v>21977</v>
      </c>
      <c r="D731" t="s">
        <v>2128</v>
      </c>
      <c r="E731" s="11">
        <v>40574</v>
      </c>
      <c r="F731" s="2">
        <v>0.4465277777777778</v>
      </c>
      <c r="G731" s="9">
        <v>1</v>
      </c>
      <c r="H731" s="7" t="s">
        <v>120</v>
      </c>
      <c r="I731" s="7" t="s">
        <v>120</v>
      </c>
      <c r="J731" t="s">
        <v>653</v>
      </c>
      <c r="K731">
        <f t="shared" si="11"/>
        <v>312</v>
      </c>
    </row>
    <row r="732" spans="1:11" x14ac:dyDescent="0.2">
      <c r="A732">
        <v>15358</v>
      </c>
      <c r="B732" t="s">
        <v>2918</v>
      </c>
      <c r="C732" s="3" t="s">
        <v>2919</v>
      </c>
      <c r="D732" t="s">
        <v>2920</v>
      </c>
      <c r="E732" s="11">
        <v>40574</v>
      </c>
      <c r="F732" s="2">
        <v>0.68472222222222223</v>
      </c>
      <c r="G732" s="9">
        <v>6</v>
      </c>
      <c r="H732" s="7" t="s">
        <v>63</v>
      </c>
      <c r="I732" s="7" t="s">
        <v>250</v>
      </c>
      <c r="J732" t="s">
        <v>653</v>
      </c>
      <c r="K732">
        <f t="shared" si="11"/>
        <v>312</v>
      </c>
    </row>
    <row r="733" spans="1:11" x14ac:dyDescent="0.2">
      <c r="A733">
        <v>15358</v>
      </c>
      <c r="B733" t="s">
        <v>2918</v>
      </c>
      <c r="C733" s="3">
        <v>22821</v>
      </c>
      <c r="D733" t="s">
        <v>2921</v>
      </c>
      <c r="E733" s="11">
        <v>40574</v>
      </c>
      <c r="F733" s="2">
        <v>0.68472222222222223</v>
      </c>
      <c r="G733" s="9">
        <v>12</v>
      </c>
      <c r="H733" s="7" t="s">
        <v>316</v>
      </c>
      <c r="I733" s="7" t="s">
        <v>505</v>
      </c>
      <c r="J733" t="s">
        <v>653</v>
      </c>
      <c r="K733">
        <f t="shared" si="11"/>
        <v>312</v>
      </c>
    </row>
    <row r="734" spans="1:11" x14ac:dyDescent="0.2">
      <c r="A734">
        <v>15827</v>
      </c>
      <c r="B734" t="s">
        <v>3212</v>
      </c>
      <c r="C734" s="3">
        <v>22720</v>
      </c>
      <c r="D734" t="s">
        <v>32</v>
      </c>
      <c r="E734" s="11">
        <v>40574</v>
      </c>
      <c r="F734" s="2">
        <v>0.4770833333333333</v>
      </c>
      <c r="G734" s="9">
        <v>1</v>
      </c>
      <c r="H734" s="7" t="s">
        <v>33</v>
      </c>
      <c r="I734" s="7" t="s">
        <v>33</v>
      </c>
      <c r="J734" t="s">
        <v>653</v>
      </c>
      <c r="K734">
        <f t="shared" si="11"/>
        <v>312</v>
      </c>
    </row>
    <row r="735" spans="1:11" x14ac:dyDescent="0.2">
      <c r="A735">
        <v>15827</v>
      </c>
      <c r="B735" t="s">
        <v>3212</v>
      </c>
      <c r="C735" s="3">
        <v>22423</v>
      </c>
      <c r="D735" t="s">
        <v>231</v>
      </c>
      <c r="E735" s="11">
        <v>40574</v>
      </c>
      <c r="F735" s="2">
        <v>0.4770833333333333</v>
      </c>
      <c r="G735" s="9">
        <v>1</v>
      </c>
      <c r="H735" s="7" t="s">
        <v>254</v>
      </c>
      <c r="I735" s="7" t="s">
        <v>254</v>
      </c>
      <c r="J735" t="s">
        <v>653</v>
      </c>
      <c r="K735">
        <f t="shared" si="11"/>
        <v>312</v>
      </c>
    </row>
    <row r="736" spans="1:11" x14ac:dyDescent="0.2">
      <c r="A736">
        <v>15881</v>
      </c>
      <c r="B736" t="s">
        <v>3240</v>
      </c>
      <c r="C736" s="3">
        <v>22649</v>
      </c>
      <c r="D736" t="s">
        <v>220</v>
      </c>
      <c r="E736" s="11">
        <v>40574</v>
      </c>
      <c r="F736" s="2">
        <v>0.70624999999999993</v>
      </c>
      <c r="G736" s="9">
        <v>1</v>
      </c>
      <c r="H736" s="7" t="s">
        <v>33</v>
      </c>
      <c r="I736" s="7" t="s">
        <v>33</v>
      </c>
      <c r="J736" t="s">
        <v>653</v>
      </c>
      <c r="K736">
        <f t="shared" si="11"/>
        <v>312</v>
      </c>
    </row>
    <row r="737" spans="1:11" x14ac:dyDescent="0.2">
      <c r="A737">
        <v>15881</v>
      </c>
      <c r="B737" t="s">
        <v>3241</v>
      </c>
      <c r="C737" s="3">
        <v>22969</v>
      </c>
      <c r="D737" t="s">
        <v>1836</v>
      </c>
      <c r="E737" s="11">
        <v>40574</v>
      </c>
      <c r="F737" s="2">
        <v>0.70347222222222217</v>
      </c>
      <c r="G737" s="9">
        <v>12</v>
      </c>
      <c r="H737" s="7" t="s">
        <v>21</v>
      </c>
      <c r="I737" s="7" t="s">
        <v>22</v>
      </c>
      <c r="J737" t="s">
        <v>653</v>
      </c>
      <c r="K737">
        <f t="shared" si="11"/>
        <v>312</v>
      </c>
    </row>
    <row r="738" spans="1:11" x14ac:dyDescent="0.2">
      <c r="A738">
        <v>16570</v>
      </c>
      <c r="B738" t="s">
        <v>3513</v>
      </c>
      <c r="C738" s="3">
        <v>22941</v>
      </c>
      <c r="D738" t="s">
        <v>839</v>
      </c>
      <c r="E738" s="11">
        <v>40574</v>
      </c>
      <c r="F738" s="2">
        <v>0.47083333333333338</v>
      </c>
      <c r="G738" s="9">
        <v>1</v>
      </c>
      <c r="H738" s="7" t="s">
        <v>85</v>
      </c>
      <c r="I738" s="7" t="s">
        <v>86</v>
      </c>
      <c r="J738" t="s">
        <v>653</v>
      </c>
      <c r="K738">
        <f t="shared" si="11"/>
        <v>312</v>
      </c>
    </row>
    <row r="739" spans="1:11" x14ac:dyDescent="0.2">
      <c r="A739">
        <v>12477</v>
      </c>
      <c r="B739" t="s">
        <v>317</v>
      </c>
      <c r="C739" s="3">
        <v>21531</v>
      </c>
      <c r="D739" t="s">
        <v>318</v>
      </c>
      <c r="E739" s="11">
        <v>40575</v>
      </c>
      <c r="F739" s="2">
        <v>0.46458333333333335</v>
      </c>
      <c r="G739" s="9">
        <v>1</v>
      </c>
      <c r="H739" s="7" t="s">
        <v>63</v>
      </c>
      <c r="I739" s="7" t="s">
        <v>63</v>
      </c>
      <c r="J739" t="s">
        <v>208</v>
      </c>
      <c r="K739">
        <f t="shared" si="11"/>
        <v>311</v>
      </c>
    </row>
    <row r="740" spans="1:11" x14ac:dyDescent="0.2">
      <c r="A740">
        <v>12477</v>
      </c>
      <c r="B740" t="s">
        <v>317</v>
      </c>
      <c r="C740" s="3">
        <v>21429</v>
      </c>
      <c r="D740" t="s">
        <v>327</v>
      </c>
      <c r="E740" s="11">
        <v>40575</v>
      </c>
      <c r="F740" s="2">
        <v>0.46458333333333335</v>
      </c>
      <c r="G740" s="9">
        <v>1</v>
      </c>
      <c r="H740" s="7" t="s">
        <v>25</v>
      </c>
      <c r="I740" s="7" t="s">
        <v>25</v>
      </c>
      <c r="J740" t="s">
        <v>208</v>
      </c>
      <c r="K740">
        <f t="shared" si="11"/>
        <v>311</v>
      </c>
    </row>
    <row r="741" spans="1:11" x14ac:dyDescent="0.2">
      <c r="A741">
        <v>12626</v>
      </c>
      <c r="B741" t="s">
        <v>526</v>
      </c>
      <c r="C741" s="3">
        <v>21731</v>
      </c>
      <c r="D741" t="s">
        <v>380</v>
      </c>
      <c r="E741" s="11">
        <v>40575</v>
      </c>
      <c r="F741" s="2">
        <v>0.40138888888888885</v>
      </c>
      <c r="G741" s="9">
        <v>12</v>
      </c>
      <c r="H741" s="7" t="s">
        <v>25</v>
      </c>
      <c r="I741" s="7" t="s">
        <v>26</v>
      </c>
      <c r="J741" t="s">
        <v>208</v>
      </c>
      <c r="K741">
        <f t="shared" si="11"/>
        <v>311</v>
      </c>
    </row>
    <row r="742" spans="1:11" x14ac:dyDescent="0.2">
      <c r="A742">
        <v>13141</v>
      </c>
      <c r="B742" t="s">
        <v>1139</v>
      </c>
      <c r="C742" s="3">
        <v>22697</v>
      </c>
      <c r="D742" t="s">
        <v>115</v>
      </c>
      <c r="E742" s="11">
        <v>40575</v>
      </c>
      <c r="F742" s="2">
        <v>0.65902777777777777</v>
      </c>
      <c r="G742" s="9">
        <v>1</v>
      </c>
      <c r="H742" s="7" t="s">
        <v>18</v>
      </c>
      <c r="I742" s="7" t="s">
        <v>18</v>
      </c>
      <c r="J742" t="s">
        <v>653</v>
      </c>
      <c r="K742">
        <f t="shared" si="11"/>
        <v>311</v>
      </c>
    </row>
    <row r="743" spans="1:11" x14ac:dyDescent="0.2">
      <c r="A743">
        <v>14113</v>
      </c>
      <c r="B743" t="s">
        <v>1820</v>
      </c>
      <c r="C743" s="3">
        <v>22891</v>
      </c>
      <c r="D743" t="s">
        <v>41</v>
      </c>
      <c r="E743" s="11">
        <v>40575</v>
      </c>
      <c r="F743" s="2">
        <v>0.45277777777777778</v>
      </c>
      <c r="G743" s="9">
        <v>6</v>
      </c>
      <c r="H743" s="7" t="s">
        <v>42</v>
      </c>
      <c r="I743" s="7" t="s">
        <v>355</v>
      </c>
      <c r="J743" t="s">
        <v>653</v>
      </c>
      <c r="K743">
        <f t="shared" si="11"/>
        <v>311</v>
      </c>
    </row>
    <row r="744" spans="1:11" x14ac:dyDescent="0.2">
      <c r="A744">
        <v>14606</v>
      </c>
      <c r="B744" t="s">
        <v>2308</v>
      </c>
      <c r="C744" s="3">
        <v>22156</v>
      </c>
      <c r="D744" t="s">
        <v>2309</v>
      </c>
      <c r="E744" s="11">
        <v>40575</v>
      </c>
      <c r="F744" s="2">
        <v>0.47152777777777777</v>
      </c>
      <c r="G744" s="9">
        <v>1</v>
      </c>
      <c r="H744" s="7" t="s">
        <v>164</v>
      </c>
      <c r="I744" s="7" t="s">
        <v>164</v>
      </c>
      <c r="J744" t="s">
        <v>653</v>
      </c>
      <c r="K744">
        <f t="shared" si="11"/>
        <v>311</v>
      </c>
    </row>
    <row r="745" spans="1:11" x14ac:dyDescent="0.2">
      <c r="A745">
        <v>14606</v>
      </c>
      <c r="B745" t="s">
        <v>2316</v>
      </c>
      <c r="C745" s="3">
        <v>22156</v>
      </c>
      <c r="D745" t="s">
        <v>2309</v>
      </c>
      <c r="E745" s="11">
        <v>40575</v>
      </c>
      <c r="F745" s="2">
        <v>0.46666666666666662</v>
      </c>
      <c r="G745" s="9">
        <v>1</v>
      </c>
      <c r="H745" s="7" t="s">
        <v>622</v>
      </c>
      <c r="I745" s="7" t="s">
        <v>622</v>
      </c>
      <c r="J745" t="s">
        <v>653</v>
      </c>
      <c r="K745">
        <f t="shared" si="11"/>
        <v>311</v>
      </c>
    </row>
    <row r="746" spans="1:11" x14ac:dyDescent="0.2">
      <c r="A746">
        <v>14606</v>
      </c>
      <c r="B746" t="s">
        <v>2316</v>
      </c>
      <c r="C746" s="3">
        <v>85054</v>
      </c>
      <c r="D746" t="s">
        <v>2331</v>
      </c>
      <c r="E746" s="11">
        <v>40575</v>
      </c>
      <c r="F746" s="2">
        <v>0.46666666666666662</v>
      </c>
      <c r="G746" s="9">
        <v>1</v>
      </c>
      <c r="H746" s="7" t="s">
        <v>18</v>
      </c>
      <c r="I746" s="7" t="s">
        <v>18</v>
      </c>
      <c r="J746" t="s">
        <v>653</v>
      </c>
      <c r="K746">
        <f t="shared" si="11"/>
        <v>311</v>
      </c>
    </row>
    <row r="747" spans="1:11" x14ac:dyDescent="0.2">
      <c r="A747">
        <v>14606</v>
      </c>
      <c r="B747" t="s">
        <v>2308</v>
      </c>
      <c r="C747" s="3">
        <v>85054</v>
      </c>
      <c r="D747" t="s">
        <v>2331</v>
      </c>
      <c r="E747" s="11">
        <v>40575</v>
      </c>
      <c r="F747" s="2">
        <v>0.47152777777777777</v>
      </c>
      <c r="G747" s="9">
        <v>1</v>
      </c>
      <c r="H747" s="7" t="s">
        <v>18</v>
      </c>
      <c r="I747" s="7" t="s">
        <v>18</v>
      </c>
      <c r="J747" t="s">
        <v>653</v>
      </c>
      <c r="K747">
        <f t="shared" si="11"/>
        <v>311</v>
      </c>
    </row>
    <row r="748" spans="1:11" x14ac:dyDescent="0.2">
      <c r="A748">
        <v>14627</v>
      </c>
      <c r="B748" t="s">
        <v>2353</v>
      </c>
      <c r="C748" s="3" t="s">
        <v>925</v>
      </c>
      <c r="D748" t="s">
        <v>926</v>
      </c>
      <c r="E748" s="11">
        <v>40575</v>
      </c>
      <c r="F748" s="2">
        <v>0.45069444444444445</v>
      </c>
      <c r="G748" s="9">
        <v>1</v>
      </c>
      <c r="H748" s="7" t="s">
        <v>18</v>
      </c>
      <c r="I748" s="7" t="s">
        <v>18</v>
      </c>
      <c r="J748" t="s">
        <v>653</v>
      </c>
      <c r="K748">
        <f t="shared" si="11"/>
        <v>311</v>
      </c>
    </row>
    <row r="749" spans="1:11" x14ac:dyDescent="0.2">
      <c r="A749">
        <v>14627</v>
      </c>
      <c r="B749" t="s">
        <v>2353</v>
      </c>
      <c r="C749" s="3">
        <v>22505</v>
      </c>
      <c r="D749" t="s">
        <v>2276</v>
      </c>
      <c r="E749" s="11">
        <v>40575</v>
      </c>
      <c r="F749" s="2">
        <v>0.45069444444444445</v>
      </c>
      <c r="G749" s="9">
        <v>1</v>
      </c>
      <c r="H749" s="7" t="s">
        <v>33</v>
      </c>
      <c r="I749" s="7" t="s">
        <v>33</v>
      </c>
      <c r="J749" t="s">
        <v>653</v>
      </c>
      <c r="K749">
        <f t="shared" si="11"/>
        <v>311</v>
      </c>
    </row>
    <row r="750" spans="1:11" x14ac:dyDescent="0.2">
      <c r="A750">
        <v>14627</v>
      </c>
      <c r="B750" t="s">
        <v>2353</v>
      </c>
      <c r="C750" s="3">
        <v>22730</v>
      </c>
      <c r="D750" t="s">
        <v>1540</v>
      </c>
      <c r="E750" s="11">
        <v>40575</v>
      </c>
      <c r="F750" s="2">
        <v>0.45069444444444445</v>
      </c>
      <c r="G750" s="9">
        <v>1</v>
      </c>
      <c r="H750" s="7" t="s">
        <v>75</v>
      </c>
      <c r="I750" s="7" t="s">
        <v>75</v>
      </c>
      <c r="J750" t="s">
        <v>653</v>
      </c>
      <c r="K750">
        <f t="shared" si="11"/>
        <v>311</v>
      </c>
    </row>
    <row r="751" spans="1:11" x14ac:dyDescent="0.2">
      <c r="A751">
        <v>14627</v>
      </c>
      <c r="B751" t="s">
        <v>2353</v>
      </c>
      <c r="C751" s="3">
        <v>22891</v>
      </c>
      <c r="D751" t="s">
        <v>41</v>
      </c>
      <c r="E751" s="11">
        <v>40575</v>
      </c>
      <c r="F751" s="2">
        <v>0.45069444444444445</v>
      </c>
      <c r="G751" s="9">
        <v>1</v>
      </c>
      <c r="H751" s="7" t="s">
        <v>42</v>
      </c>
      <c r="I751" s="7" t="s">
        <v>42</v>
      </c>
      <c r="J751" t="s">
        <v>653</v>
      </c>
      <c r="K751">
        <f t="shared" si="11"/>
        <v>311</v>
      </c>
    </row>
    <row r="752" spans="1:11" x14ac:dyDescent="0.2">
      <c r="A752">
        <v>14627</v>
      </c>
      <c r="B752" t="s">
        <v>2353</v>
      </c>
      <c r="C752" s="3">
        <v>21259</v>
      </c>
      <c r="D752" t="s">
        <v>1916</v>
      </c>
      <c r="E752" s="11">
        <v>40575</v>
      </c>
      <c r="F752" s="2">
        <v>0.45069444444444445</v>
      </c>
      <c r="G752" s="9">
        <v>1</v>
      </c>
      <c r="H752" s="7" t="s">
        <v>244</v>
      </c>
      <c r="I752" s="7" t="s">
        <v>244</v>
      </c>
      <c r="J752" t="s">
        <v>653</v>
      </c>
      <c r="K752">
        <f t="shared" si="11"/>
        <v>311</v>
      </c>
    </row>
    <row r="753" spans="1:11" x14ac:dyDescent="0.2">
      <c r="A753">
        <v>15694</v>
      </c>
      <c r="B753" t="s">
        <v>3128</v>
      </c>
      <c r="C753" s="3" t="s">
        <v>963</v>
      </c>
      <c r="D753" t="s">
        <v>964</v>
      </c>
      <c r="E753" s="11">
        <v>40575</v>
      </c>
      <c r="F753" s="2">
        <v>0.4777777777777778</v>
      </c>
      <c r="G753" s="9">
        <v>12</v>
      </c>
      <c r="H753" s="7" t="s">
        <v>965</v>
      </c>
      <c r="I753" s="7" t="s">
        <v>3129</v>
      </c>
      <c r="J753" t="s">
        <v>653</v>
      </c>
      <c r="K753">
        <f t="shared" si="11"/>
        <v>311</v>
      </c>
    </row>
    <row r="754" spans="1:11" x14ac:dyDescent="0.2">
      <c r="A754">
        <v>15864</v>
      </c>
      <c r="B754" t="s">
        <v>3229</v>
      </c>
      <c r="C754" s="3">
        <v>21319</v>
      </c>
      <c r="D754" t="s">
        <v>3230</v>
      </c>
      <c r="E754" s="11">
        <v>40575</v>
      </c>
      <c r="F754" s="2">
        <v>0.43194444444444446</v>
      </c>
      <c r="G754" s="9">
        <v>1</v>
      </c>
      <c r="H754" s="7" t="s">
        <v>25</v>
      </c>
      <c r="I754" s="7" t="s">
        <v>25</v>
      </c>
      <c r="J754" t="s">
        <v>653</v>
      </c>
      <c r="K754">
        <f t="shared" si="11"/>
        <v>311</v>
      </c>
    </row>
    <row r="755" spans="1:11" x14ac:dyDescent="0.2">
      <c r="A755">
        <v>15864</v>
      </c>
      <c r="B755" t="s">
        <v>3229</v>
      </c>
      <c r="C755" s="3">
        <v>85141</v>
      </c>
      <c r="D755" t="s">
        <v>3231</v>
      </c>
      <c r="E755" s="11">
        <v>40575</v>
      </c>
      <c r="F755" s="2">
        <v>0.43194444444444446</v>
      </c>
      <c r="G755" s="9">
        <v>1</v>
      </c>
      <c r="H755" s="7" t="s">
        <v>688</v>
      </c>
      <c r="I755" s="7" t="s">
        <v>688</v>
      </c>
      <c r="J755" t="s">
        <v>653</v>
      </c>
      <c r="K755">
        <f t="shared" si="11"/>
        <v>311</v>
      </c>
    </row>
    <row r="756" spans="1:11" x14ac:dyDescent="0.2">
      <c r="A756">
        <v>16779</v>
      </c>
      <c r="B756" t="s">
        <v>3637</v>
      </c>
      <c r="C756" s="3">
        <v>21041</v>
      </c>
      <c r="D756" t="s">
        <v>344</v>
      </c>
      <c r="E756" s="11">
        <v>40575</v>
      </c>
      <c r="F756" s="2">
        <v>0.6645833333333333</v>
      </c>
      <c r="G756" s="9">
        <v>1</v>
      </c>
      <c r="H756" s="7" t="s">
        <v>18</v>
      </c>
      <c r="I756" s="7" t="s">
        <v>18</v>
      </c>
      <c r="J756" t="s">
        <v>653</v>
      </c>
      <c r="K756">
        <f t="shared" si="11"/>
        <v>311</v>
      </c>
    </row>
    <row r="757" spans="1:11" x14ac:dyDescent="0.2">
      <c r="A757">
        <v>17511</v>
      </c>
      <c r="B757" t="s">
        <v>3925</v>
      </c>
      <c r="C757" s="3" t="s">
        <v>117</v>
      </c>
      <c r="D757" t="s">
        <v>118</v>
      </c>
      <c r="E757" s="11">
        <v>40575</v>
      </c>
      <c r="F757" s="2">
        <v>0.65138888888888891</v>
      </c>
      <c r="G757" s="9">
        <v>1</v>
      </c>
      <c r="H757" s="7" t="s">
        <v>25</v>
      </c>
      <c r="I757" s="7" t="s">
        <v>25</v>
      </c>
      <c r="J757" t="s">
        <v>653</v>
      </c>
      <c r="K757">
        <f t="shared" si="11"/>
        <v>311</v>
      </c>
    </row>
    <row r="758" spans="1:11" x14ac:dyDescent="0.2">
      <c r="A758">
        <v>17511</v>
      </c>
      <c r="B758" t="s">
        <v>3925</v>
      </c>
      <c r="C758" s="3">
        <v>22659</v>
      </c>
      <c r="D758" t="s">
        <v>39</v>
      </c>
      <c r="E758" s="11">
        <v>40575</v>
      </c>
      <c r="F758" s="2">
        <v>0.65138888888888891</v>
      </c>
      <c r="G758" s="9">
        <v>1</v>
      </c>
      <c r="H758" s="7" t="s">
        <v>25</v>
      </c>
      <c r="I758" s="7" t="s">
        <v>25</v>
      </c>
      <c r="J758" t="s">
        <v>653</v>
      </c>
      <c r="K758">
        <f t="shared" si="11"/>
        <v>311</v>
      </c>
    </row>
    <row r="759" spans="1:11" x14ac:dyDescent="0.2">
      <c r="A759">
        <v>17511</v>
      </c>
      <c r="B759" t="s">
        <v>3925</v>
      </c>
      <c r="C759" s="3">
        <v>21537</v>
      </c>
      <c r="D759" t="s">
        <v>169</v>
      </c>
      <c r="E759" s="11">
        <v>40575</v>
      </c>
      <c r="F759" s="2">
        <v>0.65138888888888891</v>
      </c>
      <c r="G759" s="9">
        <v>1</v>
      </c>
      <c r="H759" s="7" t="s">
        <v>75</v>
      </c>
      <c r="I759" s="7" t="s">
        <v>75</v>
      </c>
      <c r="J759" t="s">
        <v>653</v>
      </c>
      <c r="K759">
        <f t="shared" si="11"/>
        <v>311</v>
      </c>
    </row>
    <row r="760" spans="1:11" x14ac:dyDescent="0.2">
      <c r="A760">
        <v>17511</v>
      </c>
      <c r="B760" t="s">
        <v>3925</v>
      </c>
      <c r="C760" s="3" t="s">
        <v>925</v>
      </c>
      <c r="D760" t="s">
        <v>926</v>
      </c>
      <c r="E760" s="11">
        <v>40575</v>
      </c>
      <c r="F760" s="2">
        <v>0.65138888888888891</v>
      </c>
      <c r="G760" s="9">
        <v>1</v>
      </c>
      <c r="H760" s="7" t="s">
        <v>63</v>
      </c>
      <c r="I760" s="7" t="s">
        <v>63</v>
      </c>
      <c r="J760" t="s">
        <v>653</v>
      </c>
      <c r="K760">
        <f t="shared" si="11"/>
        <v>311</v>
      </c>
    </row>
    <row r="761" spans="1:11" x14ac:dyDescent="0.2">
      <c r="A761">
        <v>17511</v>
      </c>
      <c r="B761" t="s">
        <v>3925</v>
      </c>
      <c r="C761" s="3">
        <v>22061</v>
      </c>
      <c r="D761" t="s">
        <v>720</v>
      </c>
      <c r="E761" s="11">
        <v>40575</v>
      </c>
      <c r="F761" s="2">
        <v>0.65138888888888891</v>
      </c>
      <c r="G761" s="9">
        <v>1</v>
      </c>
      <c r="H761" s="7" t="s">
        <v>85</v>
      </c>
      <c r="I761" s="7" t="s">
        <v>86</v>
      </c>
      <c r="J761" t="s">
        <v>653</v>
      </c>
      <c r="K761">
        <f t="shared" si="11"/>
        <v>311</v>
      </c>
    </row>
    <row r="762" spans="1:11" x14ac:dyDescent="0.2">
      <c r="A762">
        <v>17511</v>
      </c>
      <c r="B762" t="s">
        <v>3925</v>
      </c>
      <c r="C762" s="3">
        <v>20726</v>
      </c>
      <c r="D762" t="s">
        <v>739</v>
      </c>
      <c r="E762" s="11">
        <v>40575</v>
      </c>
      <c r="F762" s="2">
        <v>0.65138888888888891</v>
      </c>
      <c r="G762" s="9">
        <v>1</v>
      </c>
      <c r="H762" s="7" t="s">
        <v>21</v>
      </c>
      <c r="I762" s="7" t="s">
        <v>21</v>
      </c>
      <c r="J762" t="s">
        <v>653</v>
      </c>
      <c r="K762">
        <f t="shared" si="11"/>
        <v>311</v>
      </c>
    </row>
    <row r="763" spans="1:11" x14ac:dyDescent="0.2">
      <c r="A763">
        <v>17511</v>
      </c>
      <c r="B763" t="s">
        <v>3925</v>
      </c>
      <c r="C763" s="3">
        <v>22671</v>
      </c>
      <c r="D763" t="s">
        <v>3934</v>
      </c>
      <c r="E763" s="11">
        <v>40575</v>
      </c>
      <c r="F763" s="2">
        <v>0.65138888888888891</v>
      </c>
      <c r="G763" s="9">
        <v>1</v>
      </c>
      <c r="H763" s="7" t="s">
        <v>21</v>
      </c>
      <c r="I763" s="7" t="s">
        <v>21</v>
      </c>
      <c r="J763" t="s">
        <v>653</v>
      </c>
      <c r="K763">
        <f t="shared" si="11"/>
        <v>311</v>
      </c>
    </row>
    <row r="764" spans="1:11" x14ac:dyDescent="0.2">
      <c r="A764">
        <v>17511</v>
      </c>
      <c r="B764" t="s">
        <v>3925</v>
      </c>
      <c r="C764" s="3">
        <v>22169</v>
      </c>
      <c r="D764" t="s">
        <v>1622</v>
      </c>
      <c r="E764" s="11">
        <v>40575</v>
      </c>
      <c r="F764" s="2">
        <v>0.65138888888888891</v>
      </c>
      <c r="G764" s="9">
        <v>1</v>
      </c>
      <c r="H764" s="7" t="s">
        <v>189</v>
      </c>
      <c r="I764" s="7" t="s">
        <v>189</v>
      </c>
      <c r="J764" t="s">
        <v>653</v>
      </c>
      <c r="K764">
        <f t="shared" si="11"/>
        <v>311</v>
      </c>
    </row>
    <row r="765" spans="1:11" x14ac:dyDescent="0.2">
      <c r="A765">
        <v>14460</v>
      </c>
      <c r="B765" t="s">
        <v>2168</v>
      </c>
      <c r="C765" s="3" t="s">
        <v>2169</v>
      </c>
      <c r="D765" t="s">
        <v>2170</v>
      </c>
      <c r="E765" s="11">
        <v>40576</v>
      </c>
      <c r="F765" s="2">
        <v>0.49583333333333335</v>
      </c>
      <c r="G765" s="9">
        <v>12</v>
      </c>
      <c r="H765" s="7" t="s">
        <v>42</v>
      </c>
      <c r="I765" s="7" t="s">
        <v>288</v>
      </c>
      <c r="J765" t="s">
        <v>653</v>
      </c>
      <c r="K765">
        <f t="shared" si="11"/>
        <v>310</v>
      </c>
    </row>
    <row r="766" spans="1:11" x14ac:dyDescent="0.2">
      <c r="A766">
        <v>16992</v>
      </c>
      <c r="B766" t="s">
        <v>3716</v>
      </c>
      <c r="C766" s="3">
        <v>22768</v>
      </c>
      <c r="D766" t="s">
        <v>933</v>
      </c>
      <c r="E766" s="11">
        <v>40576</v>
      </c>
      <c r="F766" s="2">
        <v>0.68819444444444444</v>
      </c>
      <c r="G766" s="9">
        <v>1</v>
      </c>
      <c r="H766" s="7" t="s">
        <v>59</v>
      </c>
      <c r="I766" s="7" t="s">
        <v>59</v>
      </c>
      <c r="J766" t="s">
        <v>653</v>
      </c>
      <c r="K766">
        <f t="shared" si="11"/>
        <v>310</v>
      </c>
    </row>
    <row r="767" spans="1:11" x14ac:dyDescent="0.2">
      <c r="A767">
        <v>17337</v>
      </c>
      <c r="B767" t="s">
        <v>3845</v>
      </c>
      <c r="C767" s="3">
        <v>22087</v>
      </c>
      <c r="D767" t="s">
        <v>1472</v>
      </c>
      <c r="E767" s="11">
        <v>40576</v>
      </c>
      <c r="F767" s="2">
        <v>0.71458333333333324</v>
      </c>
      <c r="G767" s="9">
        <v>12</v>
      </c>
      <c r="H767" s="7" t="s">
        <v>18</v>
      </c>
      <c r="I767" s="7" t="s">
        <v>545</v>
      </c>
      <c r="J767" t="s">
        <v>653</v>
      </c>
      <c r="K767">
        <f t="shared" si="11"/>
        <v>310</v>
      </c>
    </row>
    <row r="768" spans="1:11" x14ac:dyDescent="0.2">
      <c r="A768">
        <v>12625</v>
      </c>
      <c r="B768" t="s">
        <v>519</v>
      </c>
      <c r="C768" s="3">
        <v>22242</v>
      </c>
      <c r="D768" t="s">
        <v>520</v>
      </c>
      <c r="E768" s="11">
        <v>40577</v>
      </c>
      <c r="F768" s="2">
        <v>0.42638888888888887</v>
      </c>
      <c r="G768" s="9">
        <v>24</v>
      </c>
      <c r="H768" s="7" t="s">
        <v>25</v>
      </c>
      <c r="I768" s="7" t="s">
        <v>521</v>
      </c>
      <c r="J768" t="s">
        <v>208</v>
      </c>
      <c r="K768">
        <f t="shared" si="11"/>
        <v>309</v>
      </c>
    </row>
    <row r="769" spans="1:11" x14ac:dyDescent="0.2">
      <c r="A769">
        <v>12625</v>
      </c>
      <c r="B769" t="s">
        <v>519</v>
      </c>
      <c r="C769" s="3">
        <v>22963</v>
      </c>
      <c r="D769" t="s">
        <v>522</v>
      </c>
      <c r="E769" s="11">
        <v>40577</v>
      </c>
      <c r="F769" s="2">
        <v>0.42638888888888887</v>
      </c>
      <c r="G769" s="9">
        <v>6</v>
      </c>
      <c r="H769" s="7" t="s">
        <v>164</v>
      </c>
      <c r="I769" s="7" t="s">
        <v>176</v>
      </c>
      <c r="J769" t="s">
        <v>208</v>
      </c>
      <c r="K769">
        <f t="shared" si="11"/>
        <v>309</v>
      </c>
    </row>
    <row r="770" spans="1:11" x14ac:dyDescent="0.2">
      <c r="A770">
        <v>12775</v>
      </c>
      <c r="B770" t="s">
        <v>713</v>
      </c>
      <c r="C770" s="3">
        <v>22291</v>
      </c>
      <c r="D770" t="s">
        <v>714</v>
      </c>
      <c r="E770" s="11">
        <v>40577</v>
      </c>
      <c r="F770" s="2">
        <v>0.52708333333333335</v>
      </c>
      <c r="G770" s="9">
        <v>24</v>
      </c>
      <c r="H770" s="7" t="s">
        <v>21</v>
      </c>
      <c r="I770" s="7" t="s">
        <v>715</v>
      </c>
      <c r="J770" t="s">
        <v>716</v>
      </c>
      <c r="K770">
        <f t="shared" si="11"/>
        <v>309</v>
      </c>
    </row>
    <row r="771" spans="1:11" x14ac:dyDescent="0.2">
      <c r="A771">
        <v>14180</v>
      </c>
      <c r="B771" t="s">
        <v>1876</v>
      </c>
      <c r="C771" s="3">
        <v>22797</v>
      </c>
      <c r="D771" t="s">
        <v>1877</v>
      </c>
      <c r="E771" s="11">
        <v>40577</v>
      </c>
      <c r="F771" s="2">
        <v>0.43055555555555558</v>
      </c>
      <c r="G771" s="9">
        <v>1</v>
      </c>
      <c r="H771" s="7" t="s">
        <v>297</v>
      </c>
      <c r="I771" s="7" t="s">
        <v>297</v>
      </c>
      <c r="J771" t="s">
        <v>653</v>
      </c>
      <c r="K771">
        <f t="shared" ref="K771:K834" si="12">$L$2-$E771</f>
        <v>309</v>
      </c>
    </row>
    <row r="772" spans="1:11" x14ac:dyDescent="0.2">
      <c r="A772">
        <v>14606</v>
      </c>
      <c r="B772" t="s">
        <v>2284</v>
      </c>
      <c r="C772" s="3">
        <v>84380</v>
      </c>
      <c r="D772" t="s">
        <v>1301</v>
      </c>
      <c r="E772" s="11">
        <v>40577</v>
      </c>
      <c r="F772" s="2">
        <v>0.56319444444444444</v>
      </c>
      <c r="G772" s="9">
        <v>1</v>
      </c>
      <c r="H772" s="7" t="s">
        <v>15</v>
      </c>
      <c r="I772" s="7" t="s">
        <v>15</v>
      </c>
      <c r="J772" t="s">
        <v>653</v>
      </c>
      <c r="K772">
        <f t="shared" si="12"/>
        <v>309</v>
      </c>
    </row>
    <row r="773" spans="1:11" x14ac:dyDescent="0.2">
      <c r="A773">
        <v>13113</v>
      </c>
      <c r="B773" t="s">
        <v>1082</v>
      </c>
      <c r="C773" s="3">
        <v>22061</v>
      </c>
      <c r="D773" t="s">
        <v>720</v>
      </c>
      <c r="E773" s="11">
        <v>40578</v>
      </c>
      <c r="F773" s="2">
        <v>0.52013888888888882</v>
      </c>
      <c r="G773" s="9">
        <v>1</v>
      </c>
      <c r="H773" s="7" t="s">
        <v>85</v>
      </c>
      <c r="I773" s="7" t="s">
        <v>86</v>
      </c>
      <c r="J773" t="s">
        <v>653</v>
      </c>
      <c r="K773">
        <f t="shared" si="12"/>
        <v>308</v>
      </c>
    </row>
    <row r="774" spans="1:11" x14ac:dyDescent="0.2">
      <c r="A774">
        <v>13113</v>
      </c>
      <c r="B774" t="s">
        <v>1082</v>
      </c>
      <c r="C774" s="3">
        <v>22423</v>
      </c>
      <c r="D774" t="s">
        <v>231</v>
      </c>
      <c r="E774" s="11">
        <v>40578</v>
      </c>
      <c r="F774" s="2">
        <v>0.52013888888888882</v>
      </c>
      <c r="G774" s="9">
        <v>1</v>
      </c>
      <c r="H774" s="7" t="s">
        <v>106</v>
      </c>
      <c r="I774" s="7" t="s">
        <v>106</v>
      </c>
      <c r="J774" t="s">
        <v>653</v>
      </c>
      <c r="K774">
        <f t="shared" si="12"/>
        <v>308</v>
      </c>
    </row>
    <row r="775" spans="1:11" x14ac:dyDescent="0.2">
      <c r="A775">
        <v>14462</v>
      </c>
      <c r="B775" t="s">
        <v>2173</v>
      </c>
      <c r="C775" s="3">
        <v>84799</v>
      </c>
      <c r="D775" t="s">
        <v>2174</v>
      </c>
      <c r="E775" s="11">
        <v>40578</v>
      </c>
      <c r="F775" s="2">
        <v>0.57430555555555551</v>
      </c>
      <c r="G775" s="9">
        <v>12</v>
      </c>
      <c r="H775" s="7" t="s">
        <v>15</v>
      </c>
      <c r="I775" s="7" t="s">
        <v>16</v>
      </c>
      <c r="J775" t="s">
        <v>653</v>
      </c>
      <c r="K775">
        <f t="shared" si="12"/>
        <v>308</v>
      </c>
    </row>
    <row r="776" spans="1:11" x14ac:dyDescent="0.2">
      <c r="A776">
        <v>16725</v>
      </c>
      <c r="B776" t="s">
        <v>3604</v>
      </c>
      <c r="C776" s="3">
        <v>21463</v>
      </c>
      <c r="D776" t="s">
        <v>974</v>
      </c>
      <c r="E776" s="11">
        <v>40578</v>
      </c>
      <c r="F776" s="2">
        <v>0.58750000000000002</v>
      </c>
      <c r="G776" s="9">
        <v>1</v>
      </c>
      <c r="H776" s="7" t="s">
        <v>244</v>
      </c>
      <c r="I776" s="7" t="s">
        <v>244</v>
      </c>
      <c r="J776" t="s">
        <v>653</v>
      </c>
      <c r="K776">
        <f t="shared" si="12"/>
        <v>308</v>
      </c>
    </row>
    <row r="777" spans="1:11" x14ac:dyDescent="0.2">
      <c r="A777">
        <v>17315</v>
      </c>
      <c r="B777" t="s">
        <v>3838</v>
      </c>
      <c r="C777" s="3">
        <v>84766</v>
      </c>
      <c r="D777" t="s">
        <v>1117</v>
      </c>
      <c r="E777" s="11">
        <v>40578</v>
      </c>
      <c r="F777" s="2">
        <v>0.58472222222222225</v>
      </c>
      <c r="G777" s="9">
        <v>1</v>
      </c>
      <c r="H777" s="7" t="s">
        <v>36</v>
      </c>
      <c r="I777" s="7" t="s">
        <v>36</v>
      </c>
      <c r="J777" t="s">
        <v>653</v>
      </c>
      <c r="K777">
        <f t="shared" si="12"/>
        <v>308</v>
      </c>
    </row>
    <row r="778" spans="1:11" x14ac:dyDescent="0.2">
      <c r="A778">
        <v>12472</v>
      </c>
      <c r="B778" t="s">
        <v>248</v>
      </c>
      <c r="C778" s="3">
        <v>22629</v>
      </c>
      <c r="D778" t="s">
        <v>35</v>
      </c>
      <c r="E778" s="11">
        <v>40581</v>
      </c>
      <c r="F778" s="2">
        <v>0.53055555555555556</v>
      </c>
      <c r="G778" s="9">
        <v>1</v>
      </c>
      <c r="H778" s="7" t="s">
        <v>36</v>
      </c>
      <c r="I778" s="7" t="s">
        <v>36</v>
      </c>
      <c r="J778" t="s">
        <v>208</v>
      </c>
      <c r="K778">
        <f t="shared" si="12"/>
        <v>305</v>
      </c>
    </row>
    <row r="779" spans="1:11" x14ac:dyDescent="0.2">
      <c r="A779">
        <v>12472</v>
      </c>
      <c r="B779" t="s">
        <v>248</v>
      </c>
      <c r="C779" s="3">
        <v>22467</v>
      </c>
      <c r="D779" t="s">
        <v>249</v>
      </c>
      <c r="E779" s="11">
        <v>40581</v>
      </c>
      <c r="F779" s="2">
        <v>0.53055555555555556</v>
      </c>
      <c r="G779" s="9">
        <v>6</v>
      </c>
      <c r="H779" s="7" t="s">
        <v>63</v>
      </c>
      <c r="I779" s="7" t="s">
        <v>250</v>
      </c>
      <c r="J779" t="s">
        <v>208</v>
      </c>
      <c r="K779">
        <f t="shared" si="12"/>
        <v>305</v>
      </c>
    </row>
    <row r="780" spans="1:11" x14ac:dyDescent="0.2">
      <c r="A780">
        <v>12472</v>
      </c>
      <c r="B780" t="s">
        <v>248</v>
      </c>
      <c r="C780" s="3">
        <v>21668</v>
      </c>
      <c r="D780" t="s">
        <v>252</v>
      </c>
      <c r="E780" s="11">
        <v>40581</v>
      </c>
      <c r="F780" s="2">
        <v>0.53055555555555556</v>
      </c>
      <c r="G780" s="9">
        <v>1</v>
      </c>
      <c r="H780" s="7" t="s">
        <v>15</v>
      </c>
      <c r="I780" s="7" t="s">
        <v>15</v>
      </c>
      <c r="J780" t="s">
        <v>208</v>
      </c>
      <c r="K780">
        <f t="shared" si="12"/>
        <v>305</v>
      </c>
    </row>
    <row r="781" spans="1:11" x14ac:dyDescent="0.2">
      <c r="A781">
        <v>14443</v>
      </c>
      <c r="B781" t="s">
        <v>2159</v>
      </c>
      <c r="C781" s="3">
        <v>21232</v>
      </c>
      <c r="D781" t="s">
        <v>229</v>
      </c>
      <c r="E781" s="11">
        <v>40581</v>
      </c>
      <c r="F781" s="2">
        <v>0.57777777777777783</v>
      </c>
      <c r="G781" s="9">
        <v>1</v>
      </c>
      <c r="H781" s="7" t="s">
        <v>15</v>
      </c>
      <c r="I781" s="7" t="s">
        <v>15</v>
      </c>
      <c r="J781" t="s">
        <v>653</v>
      </c>
      <c r="K781">
        <f t="shared" si="12"/>
        <v>305</v>
      </c>
    </row>
    <row r="782" spans="1:11" x14ac:dyDescent="0.2">
      <c r="A782">
        <v>16033</v>
      </c>
      <c r="B782" t="s">
        <v>3281</v>
      </c>
      <c r="C782" s="3">
        <v>22384</v>
      </c>
      <c r="D782" t="s">
        <v>1398</v>
      </c>
      <c r="E782" s="11">
        <v>40581</v>
      </c>
      <c r="F782" s="2">
        <v>0.57013888888888886</v>
      </c>
      <c r="G782" s="9">
        <v>1</v>
      </c>
      <c r="H782" s="7" t="s">
        <v>25</v>
      </c>
      <c r="I782" s="7" t="s">
        <v>25</v>
      </c>
      <c r="J782" t="s">
        <v>653</v>
      </c>
      <c r="K782">
        <f t="shared" si="12"/>
        <v>305</v>
      </c>
    </row>
    <row r="783" spans="1:11" x14ac:dyDescent="0.2">
      <c r="A783">
        <v>16033</v>
      </c>
      <c r="B783" t="s">
        <v>3281</v>
      </c>
      <c r="C783" s="3">
        <v>22771</v>
      </c>
      <c r="D783" t="s">
        <v>3283</v>
      </c>
      <c r="E783" s="11">
        <v>40581</v>
      </c>
      <c r="F783" s="2">
        <v>0.57013888888888886</v>
      </c>
      <c r="G783" s="9">
        <v>1</v>
      </c>
      <c r="H783" s="7" t="s">
        <v>15</v>
      </c>
      <c r="I783" s="7" t="s">
        <v>15</v>
      </c>
      <c r="J783" t="s">
        <v>653</v>
      </c>
      <c r="K783">
        <f t="shared" si="12"/>
        <v>305</v>
      </c>
    </row>
    <row r="784" spans="1:11" x14ac:dyDescent="0.2">
      <c r="A784">
        <v>16033</v>
      </c>
      <c r="B784" t="s">
        <v>3281</v>
      </c>
      <c r="C784" s="3">
        <v>22637</v>
      </c>
      <c r="D784" t="s">
        <v>1171</v>
      </c>
      <c r="E784" s="11">
        <v>40581</v>
      </c>
      <c r="F784" s="2">
        <v>0.57013888888888886</v>
      </c>
      <c r="G784" s="9">
        <v>1</v>
      </c>
      <c r="H784" s="7" t="s">
        <v>63</v>
      </c>
      <c r="I784" s="7" t="s">
        <v>63</v>
      </c>
      <c r="J784" t="s">
        <v>653</v>
      </c>
      <c r="K784">
        <f t="shared" si="12"/>
        <v>305</v>
      </c>
    </row>
    <row r="785" spans="1:11" x14ac:dyDescent="0.2">
      <c r="A785">
        <v>18118</v>
      </c>
      <c r="B785" t="s">
        <v>4285</v>
      </c>
      <c r="C785" s="3">
        <v>22838</v>
      </c>
      <c r="D785" t="s">
        <v>795</v>
      </c>
      <c r="E785" s="11">
        <v>40581</v>
      </c>
      <c r="F785" s="2">
        <v>0.49861111111111112</v>
      </c>
      <c r="G785" s="9">
        <v>1</v>
      </c>
      <c r="H785" s="7" t="s">
        <v>68</v>
      </c>
      <c r="I785" s="7" t="s">
        <v>68</v>
      </c>
      <c r="J785" t="s">
        <v>653</v>
      </c>
      <c r="K785">
        <f t="shared" si="12"/>
        <v>305</v>
      </c>
    </row>
    <row r="786" spans="1:11" x14ac:dyDescent="0.2">
      <c r="A786">
        <v>12474</v>
      </c>
      <c r="B786" t="s">
        <v>270</v>
      </c>
      <c r="C786" s="3">
        <v>22090</v>
      </c>
      <c r="D786" t="s">
        <v>271</v>
      </c>
      <c r="E786" s="11">
        <v>40582</v>
      </c>
      <c r="F786" s="2">
        <v>0.48402777777777778</v>
      </c>
      <c r="G786" s="9">
        <v>1</v>
      </c>
      <c r="H786" s="7" t="s">
        <v>18</v>
      </c>
      <c r="I786" s="7" t="s">
        <v>18</v>
      </c>
      <c r="J786" t="s">
        <v>208</v>
      </c>
      <c r="K786">
        <f t="shared" si="12"/>
        <v>304</v>
      </c>
    </row>
    <row r="787" spans="1:11" x14ac:dyDescent="0.2">
      <c r="A787">
        <v>12474</v>
      </c>
      <c r="B787" t="s">
        <v>270</v>
      </c>
      <c r="C787" s="3">
        <v>22551</v>
      </c>
      <c r="D787" t="s">
        <v>185</v>
      </c>
      <c r="E787" s="11">
        <v>40582</v>
      </c>
      <c r="F787" s="2">
        <v>0.48402777777777778</v>
      </c>
      <c r="G787" s="9">
        <v>1</v>
      </c>
      <c r="H787" s="7" t="s">
        <v>25</v>
      </c>
      <c r="I787" s="7" t="s">
        <v>25</v>
      </c>
      <c r="J787" t="s">
        <v>208</v>
      </c>
      <c r="K787">
        <f t="shared" si="12"/>
        <v>304</v>
      </c>
    </row>
    <row r="788" spans="1:11" x14ac:dyDescent="0.2">
      <c r="A788">
        <v>12474</v>
      </c>
      <c r="B788" t="s">
        <v>270</v>
      </c>
      <c r="C788" s="3">
        <v>22212</v>
      </c>
      <c r="D788" t="s">
        <v>261</v>
      </c>
      <c r="E788" s="11">
        <v>40582</v>
      </c>
      <c r="F788" s="2">
        <v>0.48402777777777778</v>
      </c>
      <c r="G788" s="9">
        <v>1</v>
      </c>
      <c r="H788" s="7" t="s">
        <v>262</v>
      </c>
      <c r="I788" s="7" t="s">
        <v>263</v>
      </c>
      <c r="J788" t="s">
        <v>208</v>
      </c>
      <c r="K788">
        <f t="shared" si="12"/>
        <v>304</v>
      </c>
    </row>
    <row r="789" spans="1:11" x14ac:dyDescent="0.2">
      <c r="A789">
        <v>12474</v>
      </c>
      <c r="B789" t="s">
        <v>270</v>
      </c>
      <c r="C789" s="3">
        <v>21559</v>
      </c>
      <c r="D789" t="s">
        <v>62</v>
      </c>
      <c r="E789" s="11">
        <v>40582</v>
      </c>
      <c r="F789" s="2">
        <v>0.48402777777777778</v>
      </c>
      <c r="G789" s="9">
        <v>1</v>
      </c>
      <c r="H789" s="7" t="s">
        <v>63</v>
      </c>
      <c r="I789" s="7" t="s">
        <v>63</v>
      </c>
      <c r="J789" t="s">
        <v>208</v>
      </c>
      <c r="K789">
        <f t="shared" si="12"/>
        <v>304</v>
      </c>
    </row>
    <row r="790" spans="1:11" x14ac:dyDescent="0.2">
      <c r="A790">
        <v>12662</v>
      </c>
      <c r="B790" t="s">
        <v>546</v>
      </c>
      <c r="C790" s="3">
        <v>22231</v>
      </c>
      <c r="D790" t="s">
        <v>547</v>
      </c>
      <c r="E790" s="11">
        <v>40582</v>
      </c>
      <c r="F790" s="2">
        <v>0.48958333333333331</v>
      </c>
      <c r="G790" s="9">
        <v>12</v>
      </c>
      <c r="H790" s="7" t="s">
        <v>21</v>
      </c>
      <c r="I790" s="7" t="s">
        <v>22</v>
      </c>
      <c r="J790" t="s">
        <v>208</v>
      </c>
      <c r="K790">
        <f t="shared" si="12"/>
        <v>304</v>
      </c>
    </row>
    <row r="791" spans="1:11" x14ac:dyDescent="0.2">
      <c r="A791">
        <v>12662</v>
      </c>
      <c r="B791" t="s">
        <v>546</v>
      </c>
      <c r="C791" s="3">
        <v>90098</v>
      </c>
      <c r="D791" t="s">
        <v>548</v>
      </c>
      <c r="E791" s="11">
        <v>40582</v>
      </c>
      <c r="F791" s="2">
        <v>0.48958333333333331</v>
      </c>
      <c r="G791" s="9">
        <v>6</v>
      </c>
      <c r="H791" s="7" t="s">
        <v>63</v>
      </c>
      <c r="I791" s="7" t="s">
        <v>250</v>
      </c>
      <c r="J791" t="s">
        <v>208</v>
      </c>
      <c r="K791">
        <f t="shared" si="12"/>
        <v>304</v>
      </c>
    </row>
    <row r="792" spans="1:11" x14ac:dyDescent="0.2">
      <c r="A792">
        <v>12709</v>
      </c>
      <c r="B792" t="s">
        <v>623</v>
      </c>
      <c r="C792" s="3">
        <v>21258</v>
      </c>
      <c r="D792" t="s">
        <v>624</v>
      </c>
      <c r="E792" s="11">
        <v>40582</v>
      </c>
      <c r="F792" s="2">
        <v>0.62152777777777779</v>
      </c>
      <c r="G792" s="9">
        <v>1</v>
      </c>
      <c r="H792" s="7" t="s">
        <v>106</v>
      </c>
      <c r="I792" s="7" t="s">
        <v>106</v>
      </c>
      <c r="J792" t="s">
        <v>208</v>
      </c>
      <c r="K792">
        <f t="shared" si="12"/>
        <v>304</v>
      </c>
    </row>
    <row r="793" spans="1:11" x14ac:dyDescent="0.2">
      <c r="A793">
        <v>12709</v>
      </c>
      <c r="B793" t="s">
        <v>623</v>
      </c>
      <c r="C793" s="3">
        <v>22503</v>
      </c>
      <c r="D793" t="s">
        <v>625</v>
      </c>
      <c r="E793" s="11">
        <v>40582</v>
      </c>
      <c r="F793" s="2">
        <v>0.62152777777777779</v>
      </c>
      <c r="G793" s="9">
        <v>1</v>
      </c>
      <c r="H793" s="7" t="s">
        <v>254</v>
      </c>
      <c r="I793" s="7" t="s">
        <v>254</v>
      </c>
      <c r="J793" t="s">
        <v>208</v>
      </c>
      <c r="K793">
        <f t="shared" si="12"/>
        <v>304</v>
      </c>
    </row>
    <row r="794" spans="1:11" x14ac:dyDescent="0.2">
      <c r="A794">
        <v>12709</v>
      </c>
      <c r="B794" t="s">
        <v>623</v>
      </c>
      <c r="C794" s="3">
        <v>22504</v>
      </c>
      <c r="D794" t="s">
        <v>626</v>
      </c>
      <c r="E794" s="11">
        <v>40582</v>
      </c>
      <c r="F794" s="2">
        <v>0.62152777777777779</v>
      </c>
      <c r="G794" s="9">
        <v>1</v>
      </c>
      <c r="H794" s="7" t="s">
        <v>254</v>
      </c>
      <c r="I794" s="7" t="s">
        <v>254</v>
      </c>
      <c r="J794" t="s">
        <v>208</v>
      </c>
      <c r="K794">
        <f t="shared" si="12"/>
        <v>304</v>
      </c>
    </row>
    <row r="795" spans="1:11" x14ac:dyDescent="0.2">
      <c r="A795">
        <v>12709</v>
      </c>
      <c r="B795" t="s">
        <v>623</v>
      </c>
      <c r="C795" s="3">
        <v>22627</v>
      </c>
      <c r="D795" t="s">
        <v>613</v>
      </c>
      <c r="E795" s="11">
        <v>40582</v>
      </c>
      <c r="F795" s="2">
        <v>0.62152777777777779</v>
      </c>
      <c r="G795" s="9">
        <v>1</v>
      </c>
      <c r="H795" s="7" t="s">
        <v>189</v>
      </c>
      <c r="I795" s="7" t="s">
        <v>189</v>
      </c>
      <c r="J795" t="s">
        <v>208</v>
      </c>
      <c r="K795">
        <f t="shared" si="12"/>
        <v>304</v>
      </c>
    </row>
    <row r="796" spans="1:11" x14ac:dyDescent="0.2">
      <c r="A796">
        <v>12709</v>
      </c>
      <c r="B796" t="s">
        <v>623</v>
      </c>
      <c r="C796" s="3" t="s">
        <v>627</v>
      </c>
      <c r="D796" t="s">
        <v>628</v>
      </c>
      <c r="E796" s="11">
        <v>40582</v>
      </c>
      <c r="F796" s="2">
        <v>0.62152777777777779</v>
      </c>
      <c r="G796" s="9">
        <v>1</v>
      </c>
      <c r="H796" s="7" t="s">
        <v>42</v>
      </c>
      <c r="I796" s="7" t="s">
        <v>42</v>
      </c>
      <c r="J796" t="s">
        <v>208</v>
      </c>
      <c r="K796">
        <f t="shared" si="12"/>
        <v>304</v>
      </c>
    </row>
    <row r="797" spans="1:11" x14ac:dyDescent="0.2">
      <c r="A797">
        <v>12709</v>
      </c>
      <c r="B797" t="s">
        <v>623</v>
      </c>
      <c r="C797" s="3">
        <v>21896</v>
      </c>
      <c r="D797" t="s">
        <v>629</v>
      </c>
      <c r="E797" s="11">
        <v>40582</v>
      </c>
      <c r="F797" s="2">
        <v>0.62152777777777779</v>
      </c>
      <c r="G797" s="9">
        <v>1</v>
      </c>
      <c r="H797" s="7" t="s">
        <v>630</v>
      </c>
      <c r="I797" s="7" t="s">
        <v>630</v>
      </c>
      <c r="J797" t="s">
        <v>208</v>
      </c>
      <c r="K797">
        <f t="shared" si="12"/>
        <v>304</v>
      </c>
    </row>
    <row r="798" spans="1:11" x14ac:dyDescent="0.2">
      <c r="A798">
        <v>14415</v>
      </c>
      <c r="B798" t="s">
        <v>2116</v>
      </c>
      <c r="C798" s="3">
        <v>22637</v>
      </c>
      <c r="D798" t="s">
        <v>1171</v>
      </c>
      <c r="E798" s="11">
        <v>40582</v>
      </c>
      <c r="F798" s="2">
        <v>0.63541666666666663</v>
      </c>
      <c r="G798" s="9">
        <v>1</v>
      </c>
      <c r="H798" s="7" t="s">
        <v>63</v>
      </c>
      <c r="I798" s="7" t="s">
        <v>63</v>
      </c>
      <c r="J798" t="s">
        <v>653</v>
      </c>
      <c r="K798">
        <f t="shared" si="12"/>
        <v>304</v>
      </c>
    </row>
    <row r="799" spans="1:11" x14ac:dyDescent="0.2">
      <c r="A799">
        <v>14415</v>
      </c>
      <c r="B799" t="s">
        <v>2116</v>
      </c>
      <c r="C799" s="3">
        <v>22244</v>
      </c>
      <c r="D799" t="s">
        <v>322</v>
      </c>
      <c r="E799" s="11">
        <v>40582</v>
      </c>
      <c r="F799" s="2">
        <v>0.63541666666666663</v>
      </c>
      <c r="G799" s="9">
        <v>1</v>
      </c>
      <c r="H799" s="7" t="s">
        <v>36</v>
      </c>
      <c r="I799" s="7" t="s">
        <v>36</v>
      </c>
      <c r="J799" t="s">
        <v>653</v>
      </c>
      <c r="K799">
        <f t="shared" si="12"/>
        <v>304</v>
      </c>
    </row>
    <row r="800" spans="1:11" x14ac:dyDescent="0.2">
      <c r="A800">
        <v>14415</v>
      </c>
      <c r="B800" t="s">
        <v>2116</v>
      </c>
      <c r="C800" s="3">
        <v>84881</v>
      </c>
      <c r="D800" t="s">
        <v>2117</v>
      </c>
      <c r="E800" s="11">
        <v>40582</v>
      </c>
      <c r="F800" s="2">
        <v>0.63541666666666663</v>
      </c>
      <c r="G800" s="9">
        <v>1</v>
      </c>
      <c r="H800" s="7" t="s">
        <v>425</v>
      </c>
      <c r="I800" s="7" t="s">
        <v>425</v>
      </c>
      <c r="J800" t="s">
        <v>653</v>
      </c>
      <c r="K800">
        <f t="shared" si="12"/>
        <v>304</v>
      </c>
    </row>
    <row r="801" spans="1:11" x14ac:dyDescent="0.2">
      <c r="A801">
        <v>14415</v>
      </c>
      <c r="B801" t="s">
        <v>2116</v>
      </c>
      <c r="C801" s="3">
        <v>84792</v>
      </c>
      <c r="D801" t="s">
        <v>551</v>
      </c>
      <c r="E801" s="11">
        <v>40582</v>
      </c>
      <c r="F801" s="2">
        <v>0.63541666666666663</v>
      </c>
      <c r="G801" s="9">
        <v>1</v>
      </c>
      <c r="H801" s="7" t="s">
        <v>965</v>
      </c>
      <c r="I801" s="7" t="s">
        <v>965</v>
      </c>
      <c r="J801" t="s">
        <v>653</v>
      </c>
      <c r="K801">
        <f t="shared" si="12"/>
        <v>304</v>
      </c>
    </row>
    <row r="802" spans="1:11" x14ac:dyDescent="0.2">
      <c r="A802">
        <v>14415</v>
      </c>
      <c r="B802" t="s">
        <v>2116</v>
      </c>
      <c r="C802" s="3">
        <v>22465</v>
      </c>
      <c r="D802" t="s">
        <v>745</v>
      </c>
      <c r="E802" s="11">
        <v>40582</v>
      </c>
      <c r="F802" s="2">
        <v>0.63541666666666663</v>
      </c>
      <c r="G802" s="9">
        <v>1</v>
      </c>
      <c r="H802" s="7" t="s">
        <v>25</v>
      </c>
      <c r="I802" s="7" t="s">
        <v>25</v>
      </c>
      <c r="J802" t="s">
        <v>653</v>
      </c>
      <c r="K802">
        <f t="shared" si="12"/>
        <v>304</v>
      </c>
    </row>
    <row r="803" spans="1:11" x14ac:dyDescent="0.2">
      <c r="A803">
        <v>14911</v>
      </c>
      <c r="B803" t="s">
        <v>2537</v>
      </c>
      <c r="C803" s="3">
        <v>22797</v>
      </c>
      <c r="D803" t="s">
        <v>1877</v>
      </c>
      <c r="E803" s="11">
        <v>40582</v>
      </c>
      <c r="F803" s="2">
        <v>0.4861111111111111</v>
      </c>
      <c r="G803" s="9">
        <v>1</v>
      </c>
      <c r="H803" s="7" t="s">
        <v>297</v>
      </c>
      <c r="I803" s="7" t="s">
        <v>297</v>
      </c>
      <c r="J803" t="s">
        <v>1700</v>
      </c>
      <c r="K803">
        <f t="shared" si="12"/>
        <v>304</v>
      </c>
    </row>
    <row r="804" spans="1:11" x14ac:dyDescent="0.2">
      <c r="A804">
        <v>12967</v>
      </c>
      <c r="B804" t="s">
        <v>846</v>
      </c>
      <c r="C804" s="3">
        <v>22504</v>
      </c>
      <c r="D804" t="s">
        <v>626</v>
      </c>
      <c r="E804" s="11">
        <v>40584</v>
      </c>
      <c r="F804" s="2">
        <v>0.71250000000000002</v>
      </c>
      <c r="G804" s="9">
        <v>1</v>
      </c>
      <c r="H804" s="7" t="s">
        <v>847</v>
      </c>
      <c r="I804" s="7" t="s">
        <v>847</v>
      </c>
      <c r="J804" t="s">
        <v>653</v>
      </c>
      <c r="K804">
        <f t="shared" si="12"/>
        <v>302</v>
      </c>
    </row>
    <row r="805" spans="1:11" x14ac:dyDescent="0.2">
      <c r="A805">
        <v>13767</v>
      </c>
      <c r="B805" t="s">
        <v>1575</v>
      </c>
      <c r="C805" s="3">
        <v>22727</v>
      </c>
      <c r="D805" t="s">
        <v>76</v>
      </c>
      <c r="E805" s="11">
        <v>40584</v>
      </c>
      <c r="F805" s="2">
        <v>0.69027777777777777</v>
      </c>
      <c r="G805" s="9">
        <v>1</v>
      </c>
      <c r="H805" s="7" t="s">
        <v>75</v>
      </c>
      <c r="I805" s="7" t="s">
        <v>75</v>
      </c>
      <c r="J805" t="s">
        <v>653</v>
      </c>
      <c r="K805">
        <f t="shared" si="12"/>
        <v>302</v>
      </c>
    </row>
    <row r="806" spans="1:11" x14ac:dyDescent="0.2">
      <c r="A806">
        <v>13894</v>
      </c>
      <c r="B806" t="s">
        <v>1648</v>
      </c>
      <c r="C806" s="3">
        <v>84949</v>
      </c>
      <c r="D806" t="s">
        <v>800</v>
      </c>
      <c r="E806" s="11">
        <v>40584</v>
      </c>
      <c r="F806" s="2">
        <v>0.68958333333333333</v>
      </c>
      <c r="G806" s="9">
        <v>6</v>
      </c>
      <c r="H806" s="7" t="s">
        <v>25</v>
      </c>
      <c r="I806" s="7" t="s">
        <v>157</v>
      </c>
      <c r="J806" t="s">
        <v>653</v>
      </c>
      <c r="K806">
        <f t="shared" si="12"/>
        <v>302</v>
      </c>
    </row>
    <row r="807" spans="1:11" x14ac:dyDescent="0.2">
      <c r="A807">
        <v>14081</v>
      </c>
      <c r="B807" t="s">
        <v>1759</v>
      </c>
      <c r="C807" s="3">
        <v>21217</v>
      </c>
      <c r="D807" t="s">
        <v>178</v>
      </c>
      <c r="E807" s="11">
        <v>40584</v>
      </c>
      <c r="F807" s="2">
        <v>0.61944444444444446</v>
      </c>
      <c r="G807" s="9">
        <v>1</v>
      </c>
      <c r="H807" s="7" t="s">
        <v>59</v>
      </c>
      <c r="I807" s="7" t="s">
        <v>59</v>
      </c>
      <c r="J807" t="s">
        <v>653</v>
      </c>
      <c r="K807">
        <f t="shared" si="12"/>
        <v>302</v>
      </c>
    </row>
    <row r="808" spans="1:11" x14ac:dyDescent="0.2">
      <c r="A808">
        <v>14475</v>
      </c>
      <c r="B808" t="s">
        <v>2177</v>
      </c>
      <c r="C808" s="3">
        <v>20725</v>
      </c>
      <c r="D808" t="s">
        <v>110</v>
      </c>
      <c r="E808" s="11">
        <v>40584</v>
      </c>
      <c r="F808" s="2">
        <v>0.62430555555555556</v>
      </c>
      <c r="G808" s="9">
        <v>1</v>
      </c>
      <c r="H808" s="7" t="s">
        <v>25</v>
      </c>
      <c r="I808" s="7" t="s">
        <v>25</v>
      </c>
      <c r="J808" t="s">
        <v>653</v>
      </c>
      <c r="K808">
        <f t="shared" si="12"/>
        <v>302</v>
      </c>
    </row>
    <row r="809" spans="1:11" x14ac:dyDescent="0.2">
      <c r="A809">
        <v>14475</v>
      </c>
      <c r="B809" t="s">
        <v>2177</v>
      </c>
      <c r="C809" s="3">
        <v>22767</v>
      </c>
      <c r="D809" t="s">
        <v>685</v>
      </c>
      <c r="E809" s="11">
        <v>40584</v>
      </c>
      <c r="F809" s="2">
        <v>0.62430555555555556</v>
      </c>
      <c r="G809" s="9">
        <v>1</v>
      </c>
      <c r="H809" s="7" t="s">
        <v>59</v>
      </c>
      <c r="I809" s="7" t="s">
        <v>59</v>
      </c>
      <c r="J809" t="s">
        <v>653</v>
      </c>
      <c r="K809">
        <f t="shared" si="12"/>
        <v>302</v>
      </c>
    </row>
    <row r="810" spans="1:11" x14ac:dyDescent="0.2">
      <c r="A810">
        <v>14475</v>
      </c>
      <c r="B810" t="s">
        <v>2177</v>
      </c>
      <c r="C810" s="3">
        <v>22788</v>
      </c>
      <c r="D810" t="s">
        <v>2178</v>
      </c>
      <c r="E810" s="11">
        <v>40584</v>
      </c>
      <c r="F810" s="2">
        <v>0.62430555555555556</v>
      </c>
      <c r="G810" s="9">
        <v>1</v>
      </c>
      <c r="H810" s="7" t="s">
        <v>59</v>
      </c>
      <c r="I810" s="7" t="s">
        <v>59</v>
      </c>
      <c r="J810" t="s">
        <v>653</v>
      </c>
      <c r="K810">
        <f t="shared" si="12"/>
        <v>302</v>
      </c>
    </row>
    <row r="811" spans="1:11" x14ac:dyDescent="0.2">
      <c r="A811">
        <v>14665</v>
      </c>
      <c r="B811" t="s">
        <v>2369</v>
      </c>
      <c r="C811" s="3">
        <v>22963</v>
      </c>
      <c r="D811" t="s">
        <v>522</v>
      </c>
      <c r="E811" s="11">
        <v>40584</v>
      </c>
      <c r="F811" s="2">
        <v>0.59236111111111112</v>
      </c>
      <c r="G811" s="9">
        <v>1</v>
      </c>
      <c r="H811" s="7" t="s">
        <v>164</v>
      </c>
      <c r="I811" s="7" t="s">
        <v>164</v>
      </c>
      <c r="J811" t="s">
        <v>653</v>
      </c>
      <c r="K811">
        <f t="shared" si="12"/>
        <v>302</v>
      </c>
    </row>
    <row r="812" spans="1:11" x14ac:dyDescent="0.2">
      <c r="A812">
        <v>14665</v>
      </c>
      <c r="B812" t="s">
        <v>2369</v>
      </c>
      <c r="C812" s="3">
        <v>22847</v>
      </c>
      <c r="D812" t="s">
        <v>296</v>
      </c>
      <c r="E812" s="11">
        <v>40584</v>
      </c>
      <c r="F812" s="2">
        <v>0.59236111111111112</v>
      </c>
      <c r="G812" s="9">
        <v>1</v>
      </c>
      <c r="H812" s="7" t="s">
        <v>297</v>
      </c>
      <c r="I812" s="7" t="s">
        <v>297</v>
      </c>
      <c r="J812" t="s">
        <v>653</v>
      </c>
      <c r="K812">
        <f t="shared" si="12"/>
        <v>302</v>
      </c>
    </row>
    <row r="813" spans="1:11" x14ac:dyDescent="0.2">
      <c r="A813">
        <v>14842</v>
      </c>
      <c r="B813" t="s">
        <v>2478</v>
      </c>
      <c r="C813" s="3">
        <v>22655</v>
      </c>
      <c r="D813" t="s">
        <v>2460</v>
      </c>
      <c r="E813" s="11">
        <v>40584</v>
      </c>
      <c r="F813" s="2">
        <v>0.68194444444444446</v>
      </c>
      <c r="G813" s="9">
        <v>1</v>
      </c>
      <c r="H813" s="7" t="s">
        <v>2479</v>
      </c>
      <c r="I813" s="7" t="s">
        <v>2480</v>
      </c>
      <c r="J813" t="s">
        <v>653</v>
      </c>
      <c r="K813">
        <f t="shared" si="12"/>
        <v>302</v>
      </c>
    </row>
    <row r="814" spans="1:11" x14ac:dyDescent="0.2">
      <c r="A814">
        <v>15570</v>
      </c>
      <c r="B814" t="s">
        <v>3039</v>
      </c>
      <c r="C814" s="3" t="s">
        <v>2887</v>
      </c>
      <c r="D814" t="s">
        <v>2888</v>
      </c>
      <c r="E814" s="11">
        <v>40584</v>
      </c>
      <c r="F814" s="2">
        <v>0.56944444444444442</v>
      </c>
      <c r="G814" s="9">
        <v>1</v>
      </c>
      <c r="H814" s="7" t="s">
        <v>2099</v>
      </c>
      <c r="I814" s="7" t="s">
        <v>2099</v>
      </c>
      <c r="J814" t="s">
        <v>653</v>
      </c>
      <c r="K814">
        <f t="shared" si="12"/>
        <v>302</v>
      </c>
    </row>
    <row r="815" spans="1:11" x14ac:dyDescent="0.2">
      <c r="A815">
        <v>15570</v>
      </c>
      <c r="B815" t="s">
        <v>3039</v>
      </c>
      <c r="C815" s="3">
        <v>22727</v>
      </c>
      <c r="D815" t="s">
        <v>76</v>
      </c>
      <c r="E815" s="11">
        <v>40584</v>
      </c>
      <c r="F815" s="2">
        <v>0.56944444444444442</v>
      </c>
      <c r="G815" s="9">
        <v>1</v>
      </c>
      <c r="H815" s="7" t="s">
        <v>75</v>
      </c>
      <c r="I815" s="7" t="s">
        <v>75</v>
      </c>
      <c r="J815" t="s">
        <v>653</v>
      </c>
      <c r="K815">
        <f t="shared" si="12"/>
        <v>302</v>
      </c>
    </row>
    <row r="816" spans="1:11" x14ac:dyDescent="0.2">
      <c r="A816">
        <v>15570</v>
      </c>
      <c r="B816" t="s">
        <v>3039</v>
      </c>
      <c r="C816" s="3">
        <v>22487</v>
      </c>
      <c r="D816" t="s">
        <v>1879</v>
      </c>
      <c r="E816" s="11">
        <v>40584</v>
      </c>
      <c r="F816" s="2">
        <v>0.56944444444444442</v>
      </c>
      <c r="G816" s="9">
        <v>1</v>
      </c>
      <c r="H816" s="7" t="s">
        <v>59</v>
      </c>
      <c r="I816" s="7" t="s">
        <v>59</v>
      </c>
      <c r="J816" t="s">
        <v>653</v>
      </c>
      <c r="K816">
        <f t="shared" si="12"/>
        <v>302</v>
      </c>
    </row>
    <row r="817" spans="1:11" x14ac:dyDescent="0.2">
      <c r="A817">
        <v>15570</v>
      </c>
      <c r="B817" t="s">
        <v>3039</v>
      </c>
      <c r="C817" s="3">
        <v>22776</v>
      </c>
      <c r="D817" t="s">
        <v>1354</v>
      </c>
      <c r="E817" s="11">
        <v>40584</v>
      </c>
      <c r="F817" s="2">
        <v>0.56944444444444442</v>
      </c>
      <c r="G817" s="9">
        <v>1</v>
      </c>
      <c r="H817" s="7" t="s">
        <v>59</v>
      </c>
      <c r="I817" s="7" t="s">
        <v>59</v>
      </c>
      <c r="J817" t="s">
        <v>653</v>
      </c>
      <c r="K817">
        <f t="shared" si="12"/>
        <v>302</v>
      </c>
    </row>
    <row r="818" spans="1:11" x14ac:dyDescent="0.2">
      <c r="A818">
        <v>15570</v>
      </c>
      <c r="B818" t="s">
        <v>3039</v>
      </c>
      <c r="C818" s="3">
        <v>82483</v>
      </c>
      <c r="D818" t="s">
        <v>1134</v>
      </c>
      <c r="E818" s="11">
        <v>40584</v>
      </c>
      <c r="F818" s="2">
        <v>0.56944444444444442</v>
      </c>
      <c r="G818" s="9">
        <v>1</v>
      </c>
      <c r="H818" s="7" t="s">
        <v>1135</v>
      </c>
      <c r="I818" s="7" t="s">
        <v>1135</v>
      </c>
      <c r="J818" t="s">
        <v>653</v>
      </c>
      <c r="K818">
        <f t="shared" si="12"/>
        <v>302</v>
      </c>
    </row>
    <row r="819" spans="1:11" x14ac:dyDescent="0.2">
      <c r="A819">
        <v>15601</v>
      </c>
      <c r="B819" t="s">
        <v>3052</v>
      </c>
      <c r="C819" s="3">
        <v>21754</v>
      </c>
      <c r="D819" t="s">
        <v>1333</v>
      </c>
      <c r="E819" s="11">
        <v>40584</v>
      </c>
      <c r="F819" s="2">
        <v>0.65972222222222221</v>
      </c>
      <c r="G819" s="9">
        <v>1</v>
      </c>
      <c r="H819" s="7" t="s">
        <v>244</v>
      </c>
      <c r="I819" s="7" t="s">
        <v>244</v>
      </c>
      <c r="J819" t="s">
        <v>653</v>
      </c>
      <c r="K819">
        <f t="shared" si="12"/>
        <v>302</v>
      </c>
    </row>
    <row r="820" spans="1:11" x14ac:dyDescent="0.2">
      <c r="A820">
        <v>15602</v>
      </c>
      <c r="B820" t="s">
        <v>3054</v>
      </c>
      <c r="C820" s="3">
        <v>22423</v>
      </c>
      <c r="D820" t="s">
        <v>231</v>
      </c>
      <c r="E820" s="11">
        <v>40584</v>
      </c>
      <c r="F820" s="2">
        <v>0.59236111111111112</v>
      </c>
      <c r="G820" s="9">
        <v>1</v>
      </c>
      <c r="H820" s="7" t="s">
        <v>254</v>
      </c>
      <c r="I820" s="7" t="s">
        <v>254</v>
      </c>
      <c r="J820" t="s">
        <v>653</v>
      </c>
      <c r="K820">
        <f t="shared" si="12"/>
        <v>302</v>
      </c>
    </row>
    <row r="821" spans="1:11" x14ac:dyDescent="0.2">
      <c r="A821">
        <v>16161</v>
      </c>
      <c r="B821" t="s">
        <v>3343</v>
      </c>
      <c r="C821" s="3">
        <v>22382</v>
      </c>
      <c r="D821" t="s">
        <v>1048</v>
      </c>
      <c r="E821" s="11">
        <v>40584</v>
      </c>
      <c r="F821" s="2">
        <v>0.73888888888888893</v>
      </c>
      <c r="G821" s="9">
        <v>1</v>
      </c>
      <c r="H821" s="7" t="s">
        <v>25</v>
      </c>
      <c r="I821" s="7" t="s">
        <v>25</v>
      </c>
      <c r="J821" t="s">
        <v>653</v>
      </c>
      <c r="K821">
        <f t="shared" si="12"/>
        <v>302</v>
      </c>
    </row>
    <row r="822" spans="1:11" x14ac:dyDescent="0.2">
      <c r="A822">
        <v>16161</v>
      </c>
      <c r="B822" t="s">
        <v>3343</v>
      </c>
      <c r="C822" s="3">
        <v>22968</v>
      </c>
      <c r="D822" t="s">
        <v>213</v>
      </c>
      <c r="E822" s="11">
        <v>40584</v>
      </c>
      <c r="F822" s="2">
        <v>0.73888888888888893</v>
      </c>
      <c r="G822" s="9">
        <v>1</v>
      </c>
      <c r="H822" s="7" t="s">
        <v>59</v>
      </c>
      <c r="I822" s="7" t="s">
        <v>59</v>
      </c>
      <c r="J822" t="s">
        <v>653</v>
      </c>
      <c r="K822">
        <f t="shared" si="12"/>
        <v>302</v>
      </c>
    </row>
    <row r="823" spans="1:11" x14ac:dyDescent="0.2">
      <c r="A823">
        <v>16161</v>
      </c>
      <c r="B823" t="s">
        <v>3343</v>
      </c>
      <c r="C823" s="3">
        <v>22866</v>
      </c>
      <c r="D823" t="s">
        <v>944</v>
      </c>
      <c r="E823" s="11">
        <v>40584</v>
      </c>
      <c r="F823" s="2">
        <v>0.73888888888888893</v>
      </c>
      <c r="G823" s="9">
        <v>1</v>
      </c>
      <c r="H823" s="7" t="s">
        <v>262</v>
      </c>
      <c r="I823" s="7" t="s">
        <v>263</v>
      </c>
      <c r="J823" t="s">
        <v>653</v>
      </c>
      <c r="K823">
        <f t="shared" si="12"/>
        <v>302</v>
      </c>
    </row>
    <row r="824" spans="1:11" x14ac:dyDescent="0.2">
      <c r="A824">
        <v>16161</v>
      </c>
      <c r="B824" t="s">
        <v>3343</v>
      </c>
      <c r="C824" s="3">
        <v>20713</v>
      </c>
      <c r="D824" t="s">
        <v>3350</v>
      </c>
      <c r="E824" s="11">
        <v>40584</v>
      </c>
      <c r="F824" s="2">
        <v>0.73888888888888893</v>
      </c>
      <c r="G824" s="9">
        <v>1</v>
      </c>
      <c r="H824" s="7" t="s">
        <v>36</v>
      </c>
      <c r="I824" s="7" t="s">
        <v>36</v>
      </c>
      <c r="J824" t="s">
        <v>653</v>
      </c>
      <c r="K824">
        <f t="shared" si="12"/>
        <v>302</v>
      </c>
    </row>
    <row r="825" spans="1:11" x14ac:dyDescent="0.2">
      <c r="A825">
        <v>16161</v>
      </c>
      <c r="B825" t="s">
        <v>3343</v>
      </c>
      <c r="C825" s="3">
        <v>21564</v>
      </c>
      <c r="D825" t="s">
        <v>3351</v>
      </c>
      <c r="E825" s="11">
        <v>40584</v>
      </c>
      <c r="F825" s="2">
        <v>0.73888888888888893</v>
      </c>
      <c r="G825" s="9">
        <v>1</v>
      </c>
      <c r="H825" s="7" t="s">
        <v>18</v>
      </c>
      <c r="I825" s="7" t="s">
        <v>18</v>
      </c>
      <c r="J825" t="s">
        <v>653</v>
      </c>
      <c r="K825">
        <f t="shared" si="12"/>
        <v>302</v>
      </c>
    </row>
    <row r="826" spans="1:11" x14ac:dyDescent="0.2">
      <c r="A826">
        <v>16403</v>
      </c>
      <c r="B826" t="s">
        <v>3452</v>
      </c>
      <c r="C826" s="3">
        <v>22551</v>
      </c>
      <c r="D826" t="s">
        <v>185</v>
      </c>
      <c r="E826" s="11">
        <v>40584</v>
      </c>
      <c r="F826" s="2">
        <v>0.69444444444444453</v>
      </c>
      <c r="G826" s="9">
        <v>1</v>
      </c>
      <c r="H826" s="7" t="s">
        <v>25</v>
      </c>
      <c r="I826" s="7" t="s">
        <v>25</v>
      </c>
      <c r="J826" t="s">
        <v>653</v>
      </c>
      <c r="K826">
        <f t="shared" si="12"/>
        <v>302</v>
      </c>
    </row>
    <row r="827" spans="1:11" x14ac:dyDescent="0.2">
      <c r="A827">
        <v>16403</v>
      </c>
      <c r="B827" t="s">
        <v>3452</v>
      </c>
      <c r="C827" s="3">
        <v>22629</v>
      </c>
      <c r="D827" t="s">
        <v>35</v>
      </c>
      <c r="E827" s="11">
        <v>40584</v>
      </c>
      <c r="F827" s="2">
        <v>0.69444444444444453</v>
      </c>
      <c r="G827" s="9">
        <v>1</v>
      </c>
      <c r="H827" s="7" t="s">
        <v>36</v>
      </c>
      <c r="I827" s="7" t="s">
        <v>36</v>
      </c>
      <c r="J827" t="s">
        <v>653</v>
      </c>
      <c r="K827">
        <f t="shared" si="12"/>
        <v>302</v>
      </c>
    </row>
    <row r="828" spans="1:11" x14ac:dyDescent="0.2">
      <c r="A828">
        <v>16558</v>
      </c>
      <c r="B828" t="s">
        <v>3503</v>
      </c>
      <c r="C828" s="3">
        <v>22960</v>
      </c>
      <c r="D828" t="s">
        <v>52</v>
      </c>
      <c r="E828" s="11">
        <v>40584</v>
      </c>
      <c r="F828" s="2">
        <v>0.66041666666666665</v>
      </c>
      <c r="G828" s="9">
        <v>1</v>
      </c>
      <c r="H828" s="7" t="s">
        <v>42</v>
      </c>
      <c r="I828" s="7" t="s">
        <v>42</v>
      </c>
      <c r="J828" t="s">
        <v>653</v>
      </c>
      <c r="K828">
        <f t="shared" si="12"/>
        <v>302</v>
      </c>
    </row>
    <row r="829" spans="1:11" x14ac:dyDescent="0.2">
      <c r="A829">
        <v>16705</v>
      </c>
      <c r="B829" t="s">
        <v>3584</v>
      </c>
      <c r="C829" s="3">
        <v>22456</v>
      </c>
      <c r="D829" t="s">
        <v>397</v>
      </c>
      <c r="E829" s="11">
        <v>40584</v>
      </c>
      <c r="F829" s="2">
        <v>0.59513888888888888</v>
      </c>
      <c r="G829" s="9">
        <v>1</v>
      </c>
      <c r="H829" s="7" t="s">
        <v>33</v>
      </c>
      <c r="I829" s="7" t="s">
        <v>33</v>
      </c>
      <c r="J829" t="s">
        <v>653</v>
      </c>
      <c r="K829">
        <f t="shared" si="12"/>
        <v>302</v>
      </c>
    </row>
    <row r="830" spans="1:11" x14ac:dyDescent="0.2">
      <c r="A830">
        <v>16705</v>
      </c>
      <c r="B830" t="s">
        <v>3584</v>
      </c>
      <c r="C830" s="3">
        <v>20914</v>
      </c>
      <c r="D830" t="s">
        <v>251</v>
      </c>
      <c r="E830" s="11">
        <v>40584</v>
      </c>
      <c r="F830" s="2">
        <v>0.59513888888888888</v>
      </c>
      <c r="G830" s="9">
        <v>1</v>
      </c>
      <c r="H830" s="7" t="s">
        <v>63</v>
      </c>
      <c r="I830" s="7" t="s">
        <v>63</v>
      </c>
      <c r="J830" t="s">
        <v>653</v>
      </c>
      <c r="K830">
        <f t="shared" si="12"/>
        <v>302</v>
      </c>
    </row>
    <row r="831" spans="1:11" x14ac:dyDescent="0.2">
      <c r="A831">
        <v>17188</v>
      </c>
      <c r="B831" t="s">
        <v>3794</v>
      </c>
      <c r="C831" s="3">
        <v>22697</v>
      </c>
      <c r="D831" t="s">
        <v>115</v>
      </c>
      <c r="E831" s="11">
        <v>40584</v>
      </c>
      <c r="F831" s="2">
        <v>0.68333333333333324</v>
      </c>
      <c r="G831" s="9">
        <v>1</v>
      </c>
      <c r="H831" s="7" t="s">
        <v>18</v>
      </c>
      <c r="I831" s="7" t="s">
        <v>18</v>
      </c>
      <c r="J831" t="s">
        <v>653</v>
      </c>
      <c r="K831">
        <f t="shared" si="12"/>
        <v>302</v>
      </c>
    </row>
    <row r="832" spans="1:11" x14ac:dyDescent="0.2">
      <c r="A832">
        <v>17188</v>
      </c>
      <c r="B832" t="s">
        <v>3794</v>
      </c>
      <c r="C832" s="3">
        <v>22895</v>
      </c>
      <c r="D832" t="s">
        <v>3795</v>
      </c>
      <c r="E832" s="11">
        <v>40584</v>
      </c>
      <c r="F832" s="2">
        <v>0.68333333333333324</v>
      </c>
      <c r="G832" s="9">
        <v>6</v>
      </c>
      <c r="H832" s="7" t="s">
        <v>18</v>
      </c>
      <c r="I832" s="7" t="s">
        <v>19</v>
      </c>
      <c r="J832" t="s">
        <v>653</v>
      </c>
      <c r="K832">
        <f t="shared" si="12"/>
        <v>302</v>
      </c>
    </row>
    <row r="833" spans="1:11" x14ac:dyDescent="0.2">
      <c r="A833">
        <v>17230</v>
      </c>
      <c r="B833" t="s">
        <v>3811</v>
      </c>
      <c r="C833" s="3">
        <v>82483</v>
      </c>
      <c r="D833" t="s">
        <v>1134</v>
      </c>
      <c r="E833" s="11">
        <v>40584</v>
      </c>
      <c r="F833" s="2">
        <v>0.59375</v>
      </c>
      <c r="G833" s="9">
        <v>1</v>
      </c>
      <c r="H833" s="7" t="s">
        <v>1135</v>
      </c>
      <c r="I833" s="7" t="s">
        <v>1135</v>
      </c>
      <c r="J833" t="s">
        <v>653</v>
      </c>
      <c r="K833">
        <f t="shared" si="12"/>
        <v>302</v>
      </c>
    </row>
    <row r="834" spans="1:11" x14ac:dyDescent="0.2">
      <c r="A834">
        <v>17850</v>
      </c>
      <c r="B834" t="s">
        <v>4203</v>
      </c>
      <c r="C834" s="3">
        <v>21730</v>
      </c>
      <c r="D834" t="s">
        <v>192</v>
      </c>
      <c r="E834" s="11">
        <v>40584</v>
      </c>
      <c r="F834" s="2">
        <v>0.60972222222222217</v>
      </c>
      <c r="G834" s="9">
        <v>1</v>
      </c>
      <c r="H834" s="7" t="s">
        <v>42</v>
      </c>
      <c r="I834" s="7" t="s">
        <v>42</v>
      </c>
      <c r="J834" t="s">
        <v>653</v>
      </c>
      <c r="K834">
        <f t="shared" si="12"/>
        <v>302</v>
      </c>
    </row>
    <row r="835" spans="1:11" x14ac:dyDescent="0.2">
      <c r="A835">
        <v>17850</v>
      </c>
      <c r="B835" t="s">
        <v>4203</v>
      </c>
      <c r="C835" s="3">
        <v>82483</v>
      </c>
      <c r="D835" t="s">
        <v>1134</v>
      </c>
      <c r="E835" s="11">
        <v>40584</v>
      </c>
      <c r="F835" s="2">
        <v>0.60972222222222217</v>
      </c>
      <c r="G835" s="9">
        <v>1</v>
      </c>
      <c r="H835" s="7" t="s">
        <v>33</v>
      </c>
      <c r="I835" s="7" t="s">
        <v>33</v>
      </c>
      <c r="J835" t="s">
        <v>653</v>
      </c>
      <c r="K835">
        <f t="shared" ref="K835:K898" si="13">$L$2-$E835</f>
        <v>302</v>
      </c>
    </row>
    <row r="836" spans="1:11" x14ac:dyDescent="0.2">
      <c r="A836">
        <v>17850</v>
      </c>
      <c r="B836" t="s">
        <v>4203</v>
      </c>
      <c r="C836" s="3">
        <v>21730</v>
      </c>
      <c r="D836" t="s">
        <v>192</v>
      </c>
      <c r="E836" s="11">
        <v>40584</v>
      </c>
      <c r="F836" s="2">
        <v>0.60972222222222217</v>
      </c>
      <c r="G836" s="9">
        <v>1</v>
      </c>
      <c r="H836" s="7" t="s">
        <v>33</v>
      </c>
      <c r="I836" s="7" t="s">
        <v>33</v>
      </c>
      <c r="J836" t="s">
        <v>653</v>
      </c>
      <c r="K836">
        <f t="shared" si="13"/>
        <v>302</v>
      </c>
    </row>
    <row r="837" spans="1:11" x14ac:dyDescent="0.2">
      <c r="A837">
        <v>17850</v>
      </c>
      <c r="B837" t="s">
        <v>4203</v>
      </c>
      <c r="C837" s="3">
        <v>82483</v>
      </c>
      <c r="D837" t="s">
        <v>1134</v>
      </c>
      <c r="E837" s="11">
        <v>40584</v>
      </c>
      <c r="F837" s="2">
        <v>0.60972222222222217</v>
      </c>
      <c r="G837" s="9">
        <v>1</v>
      </c>
      <c r="H837" s="7" t="s">
        <v>33</v>
      </c>
      <c r="I837" s="7" t="s">
        <v>33</v>
      </c>
      <c r="J837" t="s">
        <v>653</v>
      </c>
      <c r="K837">
        <f t="shared" si="13"/>
        <v>302</v>
      </c>
    </row>
    <row r="838" spans="1:11" x14ac:dyDescent="0.2">
      <c r="A838">
        <v>17850</v>
      </c>
      <c r="B838" t="s">
        <v>4203</v>
      </c>
      <c r="C838" s="3">
        <v>82483</v>
      </c>
      <c r="D838" t="s">
        <v>1134</v>
      </c>
      <c r="E838" s="11">
        <v>40584</v>
      </c>
      <c r="F838" s="2">
        <v>0.60972222222222217</v>
      </c>
      <c r="G838" s="9">
        <v>1</v>
      </c>
      <c r="H838" s="7" t="s">
        <v>33</v>
      </c>
      <c r="I838" s="7" t="s">
        <v>33</v>
      </c>
      <c r="J838" t="s">
        <v>653</v>
      </c>
      <c r="K838">
        <f t="shared" si="13"/>
        <v>302</v>
      </c>
    </row>
    <row r="839" spans="1:11" x14ac:dyDescent="0.2">
      <c r="A839">
        <v>17850</v>
      </c>
      <c r="B839" t="s">
        <v>4203</v>
      </c>
      <c r="C839" s="3">
        <v>82483</v>
      </c>
      <c r="D839" t="s">
        <v>1134</v>
      </c>
      <c r="E839" s="11">
        <v>40584</v>
      </c>
      <c r="F839" s="2">
        <v>0.60972222222222217</v>
      </c>
      <c r="G839" s="9">
        <v>1</v>
      </c>
      <c r="H839" s="7" t="s">
        <v>33</v>
      </c>
      <c r="I839" s="7" t="s">
        <v>33</v>
      </c>
      <c r="J839" t="s">
        <v>653</v>
      </c>
      <c r="K839">
        <f t="shared" si="13"/>
        <v>302</v>
      </c>
    </row>
    <row r="840" spans="1:11" x14ac:dyDescent="0.2">
      <c r="A840">
        <v>17850</v>
      </c>
      <c r="B840" t="s">
        <v>4203</v>
      </c>
      <c r="C840" s="3">
        <v>21871</v>
      </c>
      <c r="D840" t="s">
        <v>938</v>
      </c>
      <c r="E840" s="11">
        <v>40584</v>
      </c>
      <c r="F840" s="2">
        <v>0.60972222222222217</v>
      </c>
      <c r="G840" s="9">
        <v>1</v>
      </c>
      <c r="H840" s="7" t="s">
        <v>371</v>
      </c>
      <c r="I840" s="7" t="s">
        <v>371</v>
      </c>
      <c r="J840" t="s">
        <v>653</v>
      </c>
      <c r="K840">
        <f t="shared" si="13"/>
        <v>302</v>
      </c>
    </row>
    <row r="841" spans="1:11" x14ac:dyDescent="0.2">
      <c r="A841">
        <v>17850</v>
      </c>
      <c r="B841" t="s">
        <v>4203</v>
      </c>
      <c r="C841" s="3">
        <v>21874</v>
      </c>
      <c r="D841" t="s">
        <v>1555</v>
      </c>
      <c r="E841" s="11">
        <v>40584</v>
      </c>
      <c r="F841" s="2">
        <v>0.60972222222222217</v>
      </c>
      <c r="G841" s="9">
        <v>1</v>
      </c>
      <c r="H841" s="7" t="s">
        <v>371</v>
      </c>
      <c r="I841" s="7" t="s">
        <v>371</v>
      </c>
      <c r="J841" t="s">
        <v>653</v>
      </c>
      <c r="K841">
        <f t="shared" si="13"/>
        <v>302</v>
      </c>
    </row>
    <row r="842" spans="1:11" x14ac:dyDescent="0.2">
      <c r="A842">
        <v>17850</v>
      </c>
      <c r="B842" t="s">
        <v>4203</v>
      </c>
      <c r="C842" s="3">
        <v>22632</v>
      </c>
      <c r="D842" t="s">
        <v>945</v>
      </c>
      <c r="E842" s="11">
        <v>40584</v>
      </c>
      <c r="F842" s="2">
        <v>0.60972222222222217</v>
      </c>
      <c r="G842" s="9">
        <v>6</v>
      </c>
      <c r="H842" s="7" t="s">
        <v>630</v>
      </c>
      <c r="I842" s="7" t="s">
        <v>4204</v>
      </c>
      <c r="J842" t="s">
        <v>653</v>
      </c>
      <c r="K842">
        <f t="shared" si="13"/>
        <v>302</v>
      </c>
    </row>
    <row r="843" spans="1:11" x14ac:dyDescent="0.2">
      <c r="A843">
        <v>17850</v>
      </c>
      <c r="B843" t="s">
        <v>4203</v>
      </c>
      <c r="C843" s="3">
        <v>21071</v>
      </c>
      <c r="D843" t="s">
        <v>4205</v>
      </c>
      <c r="E843" s="11">
        <v>40584</v>
      </c>
      <c r="F843" s="2">
        <v>0.60972222222222217</v>
      </c>
      <c r="G843" s="9">
        <v>6</v>
      </c>
      <c r="H843" s="7" t="s">
        <v>371</v>
      </c>
      <c r="I843" s="7" t="s">
        <v>666</v>
      </c>
      <c r="J843" t="s">
        <v>653</v>
      </c>
      <c r="K843">
        <f t="shared" si="13"/>
        <v>302</v>
      </c>
    </row>
    <row r="844" spans="1:11" x14ac:dyDescent="0.2">
      <c r="A844">
        <v>17850</v>
      </c>
      <c r="B844" t="s">
        <v>4203</v>
      </c>
      <c r="C844" s="3" t="s">
        <v>773</v>
      </c>
      <c r="D844" t="s">
        <v>774</v>
      </c>
      <c r="E844" s="11">
        <v>40584</v>
      </c>
      <c r="F844" s="2">
        <v>0.60972222222222217</v>
      </c>
      <c r="G844" s="9">
        <v>12</v>
      </c>
      <c r="H844" s="7" t="s">
        <v>63</v>
      </c>
      <c r="I844" s="7" t="s">
        <v>699</v>
      </c>
      <c r="J844" t="s">
        <v>653</v>
      </c>
      <c r="K844">
        <f t="shared" si="13"/>
        <v>302</v>
      </c>
    </row>
    <row r="845" spans="1:11" x14ac:dyDescent="0.2">
      <c r="A845">
        <v>12410</v>
      </c>
      <c r="B845" t="s">
        <v>83</v>
      </c>
      <c r="C845" s="3">
        <v>22626</v>
      </c>
      <c r="D845" t="s">
        <v>84</v>
      </c>
      <c r="E845" s="11">
        <v>40585</v>
      </c>
      <c r="F845" s="2">
        <v>0.65763888888888888</v>
      </c>
      <c r="G845" s="9">
        <v>1</v>
      </c>
      <c r="H845" s="7" t="s">
        <v>85</v>
      </c>
      <c r="I845" s="7" t="s">
        <v>86</v>
      </c>
      <c r="J845" t="s">
        <v>60</v>
      </c>
      <c r="K845">
        <f t="shared" si="13"/>
        <v>301</v>
      </c>
    </row>
    <row r="846" spans="1:11" x14ac:dyDescent="0.2">
      <c r="A846">
        <v>12410</v>
      </c>
      <c r="B846" t="s">
        <v>83</v>
      </c>
      <c r="C846" s="3">
        <v>21218</v>
      </c>
      <c r="D846" t="s">
        <v>87</v>
      </c>
      <c r="E846" s="11">
        <v>40585</v>
      </c>
      <c r="F846" s="2">
        <v>0.65763888888888888</v>
      </c>
      <c r="G846" s="9">
        <v>1</v>
      </c>
      <c r="H846" s="7" t="s">
        <v>75</v>
      </c>
      <c r="I846" s="7" t="s">
        <v>75</v>
      </c>
      <c r="J846" t="s">
        <v>60</v>
      </c>
      <c r="K846">
        <f t="shared" si="13"/>
        <v>301</v>
      </c>
    </row>
    <row r="847" spans="1:11" x14ac:dyDescent="0.2">
      <c r="A847">
        <v>12471</v>
      </c>
      <c r="B847" t="s">
        <v>221</v>
      </c>
      <c r="C847" s="3">
        <v>22752</v>
      </c>
      <c r="D847" t="s">
        <v>222</v>
      </c>
      <c r="E847" s="11">
        <v>40585</v>
      </c>
      <c r="F847" s="2">
        <v>0.44513888888888892</v>
      </c>
      <c r="G847" s="9">
        <v>1</v>
      </c>
      <c r="H847" s="7" t="s">
        <v>85</v>
      </c>
      <c r="I847" s="7" t="s">
        <v>86</v>
      </c>
      <c r="J847" t="s">
        <v>208</v>
      </c>
      <c r="K847">
        <f t="shared" si="13"/>
        <v>301</v>
      </c>
    </row>
    <row r="848" spans="1:11" x14ac:dyDescent="0.2">
      <c r="A848">
        <v>12943</v>
      </c>
      <c r="B848" t="s">
        <v>825</v>
      </c>
      <c r="C848" s="3">
        <v>22569</v>
      </c>
      <c r="D848" t="s">
        <v>826</v>
      </c>
      <c r="E848" s="11">
        <v>40585</v>
      </c>
      <c r="F848" s="2">
        <v>0.63402777777777775</v>
      </c>
      <c r="G848" s="9">
        <v>1</v>
      </c>
      <c r="H848" s="7" t="s">
        <v>75</v>
      </c>
      <c r="I848" s="7" t="s">
        <v>75</v>
      </c>
      <c r="J848" t="s">
        <v>653</v>
      </c>
      <c r="K848">
        <f t="shared" si="13"/>
        <v>301</v>
      </c>
    </row>
    <row r="849" spans="1:11" x14ac:dyDescent="0.2">
      <c r="A849">
        <v>13021</v>
      </c>
      <c r="B849" t="s">
        <v>902</v>
      </c>
      <c r="C849" s="3">
        <v>22179</v>
      </c>
      <c r="D849" t="s">
        <v>807</v>
      </c>
      <c r="E849" s="11">
        <v>40585</v>
      </c>
      <c r="F849" s="2">
        <v>0.56736111111111109</v>
      </c>
      <c r="G849" s="9">
        <v>1</v>
      </c>
      <c r="H849" s="7" t="s">
        <v>605</v>
      </c>
      <c r="I849" s="7" t="s">
        <v>605</v>
      </c>
      <c r="J849" t="s">
        <v>653</v>
      </c>
      <c r="K849">
        <f t="shared" si="13"/>
        <v>301</v>
      </c>
    </row>
    <row r="850" spans="1:11" x14ac:dyDescent="0.2">
      <c r="A850">
        <v>13050</v>
      </c>
      <c r="B850" t="s">
        <v>927</v>
      </c>
      <c r="C850" s="3">
        <v>22770</v>
      </c>
      <c r="D850" t="s">
        <v>822</v>
      </c>
      <c r="E850" s="11">
        <v>40585</v>
      </c>
      <c r="F850" s="2">
        <v>0.63472222222222219</v>
      </c>
      <c r="G850" s="9">
        <v>1</v>
      </c>
      <c r="H850" s="7" t="s">
        <v>68</v>
      </c>
      <c r="I850" s="7" t="s">
        <v>68</v>
      </c>
      <c r="J850" t="s">
        <v>653</v>
      </c>
      <c r="K850">
        <f t="shared" si="13"/>
        <v>301</v>
      </c>
    </row>
    <row r="851" spans="1:11" x14ac:dyDescent="0.2">
      <c r="A851">
        <v>13078</v>
      </c>
      <c r="B851" t="s">
        <v>960</v>
      </c>
      <c r="C851" s="3">
        <v>22191</v>
      </c>
      <c r="D851" t="s">
        <v>961</v>
      </c>
      <c r="E851" s="11">
        <v>40585</v>
      </c>
      <c r="F851" s="2">
        <v>0.7090277777777777</v>
      </c>
      <c r="G851" s="9">
        <v>1</v>
      </c>
      <c r="H851" s="7" t="s">
        <v>85</v>
      </c>
      <c r="I851" s="7" t="s">
        <v>86</v>
      </c>
      <c r="J851" t="s">
        <v>653</v>
      </c>
      <c r="K851">
        <f t="shared" si="13"/>
        <v>301</v>
      </c>
    </row>
    <row r="852" spans="1:11" x14ac:dyDescent="0.2">
      <c r="A852">
        <v>13089</v>
      </c>
      <c r="B852" t="s">
        <v>1019</v>
      </c>
      <c r="C852" s="3">
        <v>84949</v>
      </c>
      <c r="D852" t="s">
        <v>800</v>
      </c>
      <c r="E852" s="11">
        <v>40585</v>
      </c>
      <c r="F852" s="2">
        <v>0.61805555555555558</v>
      </c>
      <c r="G852" s="9">
        <v>6</v>
      </c>
      <c r="H852" s="7" t="s">
        <v>21</v>
      </c>
      <c r="I852" s="7" t="s">
        <v>235</v>
      </c>
      <c r="J852" t="s">
        <v>653</v>
      </c>
      <c r="K852">
        <f t="shared" si="13"/>
        <v>301</v>
      </c>
    </row>
    <row r="853" spans="1:11" x14ac:dyDescent="0.2">
      <c r="A853">
        <v>13102</v>
      </c>
      <c r="B853" t="s">
        <v>1065</v>
      </c>
      <c r="C853" s="3">
        <v>21871</v>
      </c>
      <c r="D853" t="s">
        <v>938</v>
      </c>
      <c r="E853" s="11">
        <v>40585</v>
      </c>
      <c r="F853" s="2">
        <v>0.67361111111111116</v>
      </c>
      <c r="G853" s="9">
        <v>6</v>
      </c>
      <c r="H853" s="7" t="s">
        <v>15</v>
      </c>
      <c r="I853" s="7" t="s">
        <v>449</v>
      </c>
      <c r="J853" t="s">
        <v>653</v>
      </c>
      <c r="K853">
        <f t="shared" si="13"/>
        <v>301</v>
      </c>
    </row>
    <row r="854" spans="1:11" x14ac:dyDescent="0.2">
      <c r="A854">
        <v>13115</v>
      </c>
      <c r="B854" t="s">
        <v>1101</v>
      </c>
      <c r="C854" s="3">
        <v>22068</v>
      </c>
      <c r="D854" t="s">
        <v>1102</v>
      </c>
      <c r="E854" s="11">
        <v>40585</v>
      </c>
      <c r="F854" s="2">
        <v>0.62847222222222221</v>
      </c>
      <c r="G854" s="9">
        <v>1</v>
      </c>
      <c r="H854" s="7" t="s">
        <v>25</v>
      </c>
      <c r="I854" s="7" t="s">
        <v>25</v>
      </c>
      <c r="J854" t="s">
        <v>653</v>
      </c>
      <c r="K854">
        <f t="shared" si="13"/>
        <v>301</v>
      </c>
    </row>
    <row r="855" spans="1:11" x14ac:dyDescent="0.2">
      <c r="A855">
        <v>13319</v>
      </c>
      <c r="B855" t="s">
        <v>1250</v>
      </c>
      <c r="C855" s="3">
        <v>22943</v>
      </c>
      <c r="D855" t="s">
        <v>1251</v>
      </c>
      <c r="E855" s="11">
        <v>40585</v>
      </c>
      <c r="F855" s="2">
        <v>0.63750000000000007</v>
      </c>
      <c r="G855" s="9">
        <v>1</v>
      </c>
      <c r="H855" s="7" t="s">
        <v>42</v>
      </c>
      <c r="I855" s="7" t="s">
        <v>42</v>
      </c>
      <c r="J855" t="s">
        <v>653</v>
      </c>
      <c r="K855">
        <f t="shared" si="13"/>
        <v>301</v>
      </c>
    </row>
    <row r="856" spans="1:11" x14ac:dyDescent="0.2">
      <c r="A856">
        <v>13534</v>
      </c>
      <c r="B856" t="s">
        <v>1403</v>
      </c>
      <c r="C856" s="3">
        <v>22355</v>
      </c>
      <c r="D856" t="s">
        <v>589</v>
      </c>
      <c r="E856" s="11">
        <v>40585</v>
      </c>
      <c r="F856" s="2">
        <v>0.65486111111111112</v>
      </c>
      <c r="G856" s="9">
        <v>1</v>
      </c>
      <c r="H856" s="7" t="s">
        <v>164</v>
      </c>
      <c r="I856" s="7" t="s">
        <v>164</v>
      </c>
      <c r="J856" t="s">
        <v>653</v>
      </c>
      <c r="K856">
        <f t="shared" si="13"/>
        <v>301</v>
      </c>
    </row>
    <row r="857" spans="1:11" x14ac:dyDescent="0.2">
      <c r="A857">
        <v>13672</v>
      </c>
      <c r="B857" t="s">
        <v>1511</v>
      </c>
      <c r="C857" s="3">
        <v>21655</v>
      </c>
      <c r="D857" t="s">
        <v>1512</v>
      </c>
      <c r="E857" s="11">
        <v>40585</v>
      </c>
      <c r="F857" s="2">
        <v>0.57361111111111118</v>
      </c>
      <c r="G857" s="9">
        <v>12</v>
      </c>
      <c r="H857" s="7" t="s">
        <v>883</v>
      </c>
      <c r="I857" s="7" t="s">
        <v>884</v>
      </c>
      <c r="J857" t="s">
        <v>653</v>
      </c>
      <c r="K857">
        <f t="shared" si="13"/>
        <v>301</v>
      </c>
    </row>
    <row r="858" spans="1:11" x14ac:dyDescent="0.2">
      <c r="A858">
        <v>13672</v>
      </c>
      <c r="B858" t="s">
        <v>1513</v>
      </c>
      <c r="C858" s="3">
        <v>21655</v>
      </c>
      <c r="D858" t="s">
        <v>1512</v>
      </c>
      <c r="E858" s="11">
        <v>40585</v>
      </c>
      <c r="F858" s="2">
        <v>0.57152777777777775</v>
      </c>
      <c r="G858" s="9">
        <v>12</v>
      </c>
      <c r="H858" s="7" t="s">
        <v>883</v>
      </c>
      <c r="I858" s="7" t="s">
        <v>884</v>
      </c>
      <c r="J858" t="s">
        <v>653</v>
      </c>
      <c r="K858">
        <f t="shared" si="13"/>
        <v>301</v>
      </c>
    </row>
    <row r="859" spans="1:11" x14ac:dyDescent="0.2">
      <c r="A859">
        <v>13725</v>
      </c>
      <c r="B859" t="s">
        <v>1541</v>
      </c>
      <c r="C859" s="3">
        <v>20749</v>
      </c>
      <c r="D859" t="s">
        <v>264</v>
      </c>
      <c r="E859" s="11">
        <v>40585</v>
      </c>
      <c r="F859" s="2">
        <v>0.71805555555555556</v>
      </c>
      <c r="G859" s="9">
        <v>1</v>
      </c>
      <c r="H859" s="7" t="s">
        <v>168</v>
      </c>
      <c r="I859" s="7" t="s">
        <v>168</v>
      </c>
      <c r="J859" t="s">
        <v>653</v>
      </c>
      <c r="K859">
        <f t="shared" si="13"/>
        <v>301</v>
      </c>
    </row>
    <row r="860" spans="1:11" x14ac:dyDescent="0.2">
      <c r="A860">
        <v>13725</v>
      </c>
      <c r="B860" t="s">
        <v>1541</v>
      </c>
      <c r="C860" s="3">
        <v>22849</v>
      </c>
      <c r="D860" t="s">
        <v>67</v>
      </c>
      <c r="E860" s="11">
        <v>40585</v>
      </c>
      <c r="F860" s="2">
        <v>0.71805555555555556</v>
      </c>
      <c r="G860" s="9">
        <v>1</v>
      </c>
      <c r="H860" s="7" t="s">
        <v>297</v>
      </c>
      <c r="I860" s="7" t="s">
        <v>297</v>
      </c>
      <c r="J860" t="s">
        <v>653</v>
      </c>
      <c r="K860">
        <f t="shared" si="13"/>
        <v>301</v>
      </c>
    </row>
    <row r="861" spans="1:11" x14ac:dyDescent="0.2">
      <c r="A861">
        <v>13725</v>
      </c>
      <c r="B861" t="s">
        <v>1541</v>
      </c>
      <c r="C861" s="3">
        <v>22176</v>
      </c>
      <c r="D861" t="s">
        <v>1072</v>
      </c>
      <c r="E861" s="11">
        <v>40585</v>
      </c>
      <c r="F861" s="2">
        <v>0.71805555555555556</v>
      </c>
      <c r="G861" s="9">
        <v>1</v>
      </c>
      <c r="H861" s="7" t="s">
        <v>18</v>
      </c>
      <c r="I861" s="7" t="s">
        <v>18</v>
      </c>
      <c r="J861" t="s">
        <v>653</v>
      </c>
      <c r="K861">
        <f t="shared" si="13"/>
        <v>301</v>
      </c>
    </row>
    <row r="862" spans="1:11" x14ac:dyDescent="0.2">
      <c r="A862">
        <v>13767</v>
      </c>
      <c r="B862" t="s">
        <v>1576</v>
      </c>
      <c r="C862" s="3">
        <v>22726</v>
      </c>
      <c r="D862" t="s">
        <v>564</v>
      </c>
      <c r="E862" s="11">
        <v>40585</v>
      </c>
      <c r="F862" s="2">
        <v>0.6381944444444444</v>
      </c>
      <c r="G862" s="9">
        <v>1</v>
      </c>
      <c r="H862" s="7" t="s">
        <v>75</v>
      </c>
      <c r="I862" s="7" t="s">
        <v>75</v>
      </c>
      <c r="J862" t="s">
        <v>653</v>
      </c>
      <c r="K862">
        <f t="shared" si="13"/>
        <v>301</v>
      </c>
    </row>
    <row r="863" spans="1:11" x14ac:dyDescent="0.2">
      <c r="A863">
        <v>13767</v>
      </c>
      <c r="B863" t="s">
        <v>1576</v>
      </c>
      <c r="C863" s="3">
        <v>22727</v>
      </c>
      <c r="D863" t="s">
        <v>76</v>
      </c>
      <c r="E863" s="11">
        <v>40585</v>
      </c>
      <c r="F863" s="2">
        <v>0.6381944444444444</v>
      </c>
      <c r="G863" s="9">
        <v>1</v>
      </c>
      <c r="H863" s="7" t="s">
        <v>75</v>
      </c>
      <c r="I863" s="7" t="s">
        <v>75</v>
      </c>
      <c r="J863" t="s">
        <v>653</v>
      </c>
      <c r="K863">
        <f t="shared" si="13"/>
        <v>301</v>
      </c>
    </row>
    <row r="864" spans="1:11" x14ac:dyDescent="0.2">
      <c r="A864">
        <v>14304</v>
      </c>
      <c r="B864" t="s">
        <v>2010</v>
      </c>
      <c r="C864" s="3">
        <v>22087</v>
      </c>
      <c r="D864" t="s">
        <v>1472</v>
      </c>
      <c r="E864" s="11">
        <v>40585</v>
      </c>
      <c r="F864" s="2">
        <v>0.6166666666666667</v>
      </c>
      <c r="G864" s="9">
        <v>6</v>
      </c>
      <c r="H864" s="7" t="s">
        <v>18</v>
      </c>
      <c r="I864" s="7" t="s">
        <v>19</v>
      </c>
      <c r="J864" t="s">
        <v>653</v>
      </c>
      <c r="K864">
        <f t="shared" si="13"/>
        <v>301</v>
      </c>
    </row>
    <row r="865" spans="1:11" x14ac:dyDescent="0.2">
      <c r="A865">
        <v>14304</v>
      </c>
      <c r="B865" t="s">
        <v>2010</v>
      </c>
      <c r="C865" s="3">
        <v>22743</v>
      </c>
      <c r="D865" t="s">
        <v>2011</v>
      </c>
      <c r="E865" s="11">
        <v>40585</v>
      </c>
      <c r="F865" s="2">
        <v>0.6166666666666667</v>
      </c>
      <c r="G865" s="9">
        <v>6</v>
      </c>
      <c r="H865" s="7" t="s">
        <v>18</v>
      </c>
      <c r="I865" s="7" t="s">
        <v>19</v>
      </c>
      <c r="J865" t="s">
        <v>653</v>
      </c>
      <c r="K865">
        <f t="shared" si="13"/>
        <v>301</v>
      </c>
    </row>
    <row r="866" spans="1:11" x14ac:dyDescent="0.2">
      <c r="A866">
        <v>14304</v>
      </c>
      <c r="B866" t="s">
        <v>2010</v>
      </c>
      <c r="C866" s="3" t="s">
        <v>2012</v>
      </c>
      <c r="D866" t="s">
        <v>2013</v>
      </c>
      <c r="E866" s="11">
        <v>40585</v>
      </c>
      <c r="F866" s="2">
        <v>0.6166666666666667</v>
      </c>
      <c r="G866" s="9">
        <v>12</v>
      </c>
      <c r="H866" s="7" t="s">
        <v>15</v>
      </c>
      <c r="I866" s="7" t="s">
        <v>16</v>
      </c>
      <c r="J866" t="s">
        <v>653</v>
      </c>
      <c r="K866">
        <f t="shared" si="13"/>
        <v>301</v>
      </c>
    </row>
    <row r="867" spans="1:11" x14ac:dyDescent="0.2">
      <c r="A867">
        <v>14304</v>
      </c>
      <c r="B867" t="s">
        <v>2010</v>
      </c>
      <c r="C867" s="3">
        <v>21915</v>
      </c>
      <c r="D867" t="s">
        <v>479</v>
      </c>
      <c r="E867" s="11">
        <v>40585</v>
      </c>
      <c r="F867" s="2">
        <v>0.6166666666666667</v>
      </c>
      <c r="G867" s="9">
        <v>12</v>
      </c>
      <c r="H867" s="7" t="s">
        <v>15</v>
      </c>
      <c r="I867" s="7" t="s">
        <v>16</v>
      </c>
      <c r="J867" t="s">
        <v>653</v>
      </c>
      <c r="K867">
        <f t="shared" si="13"/>
        <v>301</v>
      </c>
    </row>
    <row r="868" spans="1:11" x14ac:dyDescent="0.2">
      <c r="A868">
        <v>14304</v>
      </c>
      <c r="B868" t="s">
        <v>2010</v>
      </c>
      <c r="C868" s="3">
        <v>21591</v>
      </c>
      <c r="D868" t="s">
        <v>2014</v>
      </c>
      <c r="E868" s="11">
        <v>40585</v>
      </c>
      <c r="F868" s="2">
        <v>0.6166666666666667</v>
      </c>
      <c r="G868" s="9">
        <v>24</v>
      </c>
      <c r="H868" s="7" t="s">
        <v>15</v>
      </c>
      <c r="I868" s="7" t="s">
        <v>347</v>
      </c>
      <c r="J868" t="s">
        <v>653</v>
      </c>
      <c r="K868">
        <f t="shared" si="13"/>
        <v>301</v>
      </c>
    </row>
    <row r="869" spans="1:11" x14ac:dyDescent="0.2">
      <c r="A869">
        <v>14304</v>
      </c>
      <c r="B869" t="s">
        <v>2010</v>
      </c>
      <c r="C869" s="3">
        <v>22311</v>
      </c>
      <c r="D869" t="s">
        <v>2015</v>
      </c>
      <c r="E869" s="11">
        <v>40585</v>
      </c>
      <c r="F869" s="2">
        <v>0.6166666666666667</v>
      </c>
      <c r="G869" s="9">
        <v>6</v>
      </c>
      <c r="H869" s="7" t="s">
        <v>18</v>
      </c>
      <c r="I869" s="7" t="s">
        <v>19</v>
      </c>
      <c r="J869" t="s">
        <v>653</v>
      </c>
      <c r="K869">
        <f t="shared" si="13"/>
        <v>301</v>
      </c>
    </row>
    <row r="870" spans="1:11" x14ac:dyDescent="0.2">
      <c r="A870">
        <v>14497</v>
      </c>
      <c r="B870" t="s">
        <v>2186</v>
      </c>
      <c r="C870" s="3">
        <v>37500</v>
      </c>
      <c r="D870" t="s">
        <v>2187</v>
      </c>
      <c r="E870" s="11">
        <v>40585</v>
      </c>
      <c r="F870" s="2">
        <v>0.63888888888888895</v>
      </c>
      <c r="G870" s="9">
        <v>1</v>
      </c>
      <c r="H870" s="7" t="s">
        <v>59</v>
      </c>
      <c r="I870" s="7" t="s">
        <v>59</v>
      </c>
      <c r="J870" t="s">
        <v>653</v>
      </c>
      <c r="K870">
        <f t="shared" si="13"/>
        <v>301</v>
      </c>
    </row>
    <row r="871" spans="1:11" x14ac:dyDescent="0.2">
      <c r="A871">
        <v>14497</v>
      </c>
      <c r="B871" t="s">
        <v>2186</v>
      </c>
      <c r="C871" s="3">
        <v>22794</v>
      </c>
      <c r="D871" t="s">
        <v>858</v>
      </c>
      <c r="E871" s="11">
        <v>40585</v>
      </c>
      <c r="F871" s="2">
        <v>0.63888888888888895</v>
      </c>
      <c r="G871" s="9">
        <v>1</v>
      </c>
      <c r="H871" s="7" t="s">
        <v>168</v>
      </c>
      <c r="I871" s="7" t="s">
        <v>168</v>
      </c>
      <c r="J871" t="s">
        <v>653</v>
      </c>
      <c r="K871">
        <f t="shared" si="13"/>
        <v>301</v>
      </c>
    </row>
    <row r="872" spans="1:11" x14ac:dyDescent="0.2">
      <c r="A872">
        <v>14676</v>
      </c>
      <c r="B872" t="s">
        <v>2374</v>
      </c>
      <c r="C872" s="3">
        <v>20985</v>
      </c>
      <c r="D872" t="s">
        <v>2375</v>
      </c>
      <c r="E872" s="11">
        <v>40585</v>
      </c>
      <c r="F872" s="2">
        <v>0.56805555555555554</v>
      </c>
      <c r="G872" s="9">
        <v>1</v>
      </c>
      <c r="H872" s="7" t="s">
        <v>15</v>
      </c>
      <c r="I872" s="7" t="s">
        <v>15</v>
      </c>
      <c r="J872" t="s">
        <v>653</v>
      </c>
      <c r="K872">
        <f t="shared" si="13"/>
        <v>301</v>
      </c>
    </row>
    <row r="873" spans="1:11" x14ac:dyDescent="0.2">
      <c r="A873">
        <v>15044</v>
      </c>
      <c r="B873" t="s">
        <v>2699</v>
      </c>
      <c r="C873" s="3">
        <v>22423</v>
      </c>
      <c r="D873" t="s">
        <v>231</v>
      </c>
      <c r="E873" s="11">
        <v>40585</v>
      </c>
      <c r="F873" s="2">
        <v>0.48888888888888887</v>
      </c>
      <c r="G873" s="9">
        <v>1</v>
      </c>
      <c r="H873" s="7" t="s">
        <v>254</v>
      </c>
      <c r="I873" s="7" t="s">
        <v>254</v>
      </c>
      <c r="J873" t="s">
        <v>653</v>
      </c>
      <c r="K873">
        <f t="shared" si="13"/>
        <v>301</v>
      </c>
    </row>
    <row r="874" spans="1:11" x14ac:dyDescent="0.2">
      <c r="A874">
        <v>15240</v>
      </c>
      <c r="B874" t="s">
        <v>2819</v>
      </c>
      <c r="C874" s="3">
        <v>21218</v>
      </c>
      <c r="D874" t="s">
        <v>87</v>
      </c>
      <c r="E874" s="11">
        <v>40585</v>
      </c>
      <c r="F874" s="2">
        <v>0.68888888888888899</v>
      </c>
      <c r="G874" s="9">
        <v>1</v>
      </c>
      <c r="H874" s="7" t="s">
        <v>75</v>
      </c>
      <c r="I874" s="7" t="s">
        <v>75</v>
      </c>
      <c r="J874" t="s">
        <v>653</v>
      </c>
      <c r="K874">
        <f t="shared" si="13"/>
        <v>301</v>
      </c>
    </row>
    <row r="875" spans="1:11" x14ac:dyDescent="0.2">
      <c r="A875">
        <v>15270</v>
      </c>
      <c r="B875" t="s">
        <v>2833</v>
      </c>
      <c r="C875" s="3" t="s">
        <v>925</v>
      </c>
      <c r="D875" t="s">
        <v>926</v>
      </c>
      <c r="E875" s="11">
        <v>40585</v>
      </c>
      <c r="F875" s="2">
        <v>0.71736111111111101</v>
      </c>
      <c r="G875" s="9">
        <v>1</v>
      </c>
      <c r="H875" s="7" t="s">
        <v>63</v>
      </c>
      <c r="I875" s="7" t="s">
        <v>63</v>
      </c>
      <c r="J875" t="s">
        <v>653</v>
      </c>
      <c r="K875">
        <f t="shared" si="13"/>
        <v>301</v>
      </c>
    </row>
    <row r="876" spans="1:11" x14ac:dyDescent="0.2">
      <c r="A876">
        <v>15658</v>
      </c>
      <c r="B876" t="s">
        <v>3103</v>
      </c>
      <c r="C876" s="3">
        <v>22423</v>
      </c>
      <c r="D876" t="s">
        <v>231</v>
      </c>
      <c r="E876" s="11">
        <v>40585</v>
      </c>
      <c r="F876" s="2">
        <v>0.65486111111111112</v>
      </c>
      <c r="G876" s="9">
        <v>1</v>
      </c>
      <c r="H876" s="7" t="s">
        <v>254</v>
      </c>
      <c r="I876" s="7" t="s">
        <v>254</v>
      </c>
      <c r="J876" t="s">
        <v>653</v>
      </c>
      <c r="K876">
        <f t="shared" si="13"/>
        <v>301</v>
      </c>
    </row>
    <row r="877" spans="1:11" x14ac:dyDescent="0.2">
      <c r="A877">
        <v>15658</v>
      </c>
      <c r="B877" t="s">
        <v>3103</v>
      </c>
      <c r="C877" s="3">
        <v>22627</v>
      </c>
      <c r="D877" t="s">
        <v>613</v>
      </c>
      <c r="E877" s="11">
        <v>40585</v>
      </c>
      <c r="F877" s="2">
        <v>0.65486111111111112</v>
      </c>
      <c r="G877" s="9">
        <v>1</v>
      </c>
      <c r="H877" s="7" t="s">
        <v>85</v>
      </c>
      <c r="I877" s="7" t="s">
        <v>86</v>
      </c>
      <c r="J877" t="s">
        <v>653</v>
      </c>
      <c r="K877">
        <f t="shared" si="13"/>
        <v>301</v>
      </c>
    </row>
    <row r="878" spans="1:11" x14ac:dyDescent="0.2">
      <c r="A878">
        <v>15796</v>
      </c>
      <c r="B878" t="s">
        <v>3179</v>
      </c>
      <c r="C878" s="3">
        <v>22698</v>
      </c>
      <c r="D878" t="s">
        <v>785</v>
      </c>
      <c r="E878" s="11">
        <v>40585</v>
      </c>
      <c r="F878" s="2">
        <v>0.49652777777777773</v>
      </c>
      <c r="G878" s="9">
        <v>1</v>
      </c>
      <c r="H878" s="7" t="s">
        <v>18</v>
      </c>
      <c r="I878" s="7" t="s">
        <v>18</v>
      </c>
      <c r="J878" t="s">
        <v>653</v>
      </c>
      <c r="K878">
        <f t="shared" si="13"/>
        <v>301</v>
      </c>
    </row>
    <row r="879" spans="1:11" x14ac:dyDescent="0.2">
      <c r="A879">
        <v>16265</v>
      </c>
      <c r="B879" t="s">
        <v>3392</v>
      </c>
      <c r="C879" s="3" t="s">
        <v>320</v>
      </c>
      <c r="D879" t="s">
        <v>321</v>
      </c>
      <c r="E879" s="11">
        <v>40585</v>
      </c>
      <c r="F879" s="2">
        <v>0.63611111111111118</v>
      </c>
      <c r="G879" s="9">
        <v>12</v>
      </c>
      <c r="H879" s="7" t="s">
        <v>164</v>
      </c>
      <c r="I879" s="7" t="s">
        <v>165</v>
      </c>
      <c r="J879" t="s">
        <v>653</v>
      </c>
      <c r="K879">
        <f t="shared" si="13"/>
        <v>301</v>
      </c>
    </row>
    <row r="880" spans="1:11" x14ac:dyDescent="0.2">
      <c r="A880">
        <v>17035</v>
      </c>
      <c r="B880" t="s">
        <v>3729</v>
      </c>
      <c r="C880" s="3" t="s">
        <v>3730</v>
      </c>
      <c r="D880" t="s">
        <v>3731</v>
      </c>
      <c r="E880" s="11">
        <v>40585</v>
      </c>
      <c r="F880" s="2">
        <v>0.63611111111111118</v>
      </c>
      <c r="G880" s="9">
        <v>12</v>
      </c>
      <c r="H880" s="7" t="s">
        <v>164</v>
      </c>
      <c r="I880" s="7" t="s">
        <v>165</v>
      </c>
      <c r="J880" t="s">
        <v>653</v>
      </c>
      <c r="K880">
        <f t="shared" si="13"/>
        <v>301</v>
      </c>
    </row>
    <row r="881" spans="1:11" x14ac:dyDescent="0.2">
      <c r="A881">
        <v>17035</v>
      </c>
      <c r="B881" t="s">
        <v>3729</v>
      </c>
      <c r="C881" s="3">
        <v>22767</v>
      </c>
      <c r="D881" t="s">
        <v>685</v>
      </c>
      <c r="E881" s="11">
        <v>40585</v>
      </c>
      <c r="F881" s="2">
        <v>0.63611111111111118</v>
      </c>
      <c r="G881" s="9">
        <v>1</v>
      </c>
      <c r="H881" s="7" t="s">
        <v>59</v>
      </c>
      <c r="I881" s="7" t="s">
        <v>59</v>
      </c>
      <c r="J881" t="s">
        <v>653</v>
      </c>
      <c r="K881">
        <f t="shared" si="13"/>
        <v>301</v>
      </c>
    </row>
    <row r="882" spans="1:11" x14ac:dyDescent="0.2">
      <c r="A882">
        <v>17035</v>
      </c>
      <c r="B882" t="s">
        <v>3729</v>
      </c>
      <c r="C882" s="3" t="s">
        <v>320</v>
      </c>
      <c r="D882" t="s">
        <v>321</v>
      </c>
      <c r="E882" s="11">
        <v>40585</v>
      </c>
      <c r="F882" s="2">
        <v>0.63611111111111118</v>
      </c>
      <c r="G882" s="9">
        <v>12</v>
      </c>
      <c r="H882" s="7" t="s">
        <v>164</v>
      </c>
      <c r="I882" s="7" t="s">
        <v>165</v>
      </c>
      <c r="J882" t="s">
        <v>653</v>
      </c>
      <c r="K882">
        <f t="shared" si="13"/>
        <v>301</v>
      </c>
    </row>
    <row r="883" spans="1:11" x14ac:dyDescent="0.2">
      <c r="A883">
        <v>17071</v>
      </c>
      <c r="B883" t="s">
        <v>3753</v>
      </c>
      <c r="C883" s="3">
        <v>22467</v>
      </c>
      <c r="D883" t="s">
        <v>249</v>
      </c>
      <c r="E883" s="11">
        <v>40585</v>
      </c>
      <c r="F883" s="2">
        <v>0.71666666666666667</v>
      </c>
      <c r="G883" s="9">
        <v>1</v>
      </c>
      <c r="H883" s="7" t="s">
        <v>63</v>
      </c>
      <c r="I883" s="7" t="s">
        <v>63</v>
      </c>
      <c r="J883" t="s">
        <v>653</v>
      </c>
      <c r="K883">
        <f t="shared" si="13"/>
        <v>301</v>
      </c>
    </row>
    <row r="884" spans="1:11" x14ac:dyDescent="0.2">
      <c r="A884">
        <v>17213</v>
      </c>
      <c r="B884" t="s">
        <v>3808</v>
      </c>
      <c r="C884" s="3" t="s">
        <v>2630</v>
      </c>
      <c r="D884" t="s">
        <v>2631</v>
      </c>
      <c r="E884" s="11">
        <v>40585</v>
      </c>
      <c r="F884" s="2">
        <v>0.64027777777777783</v>
      </c>
      <c r="G884" s="9">
        <v>1</v>
      </c>
      <c r="H884" s="7" t="s">
        <v>42</v>
      </c>
      <c r="I884" s="7" t="s">
        <v>42</v>
      </c>
      <c r="J884" t="s">
        <v>653</v>
      </c>
      <c r="K884">
        <f t="shared" si="13"/>
        <v>301</v>
      </c>
    </row>
    <row r="885" spans="1:11" x14ac:dyDescent="0.2">
      <c r="A885">
        <v>17334</v>
      </c>
      <c r="B885" t="s">
        <v>3842</v>
      </c>
      <c r="C885" s="3">
        <v>22712</v>
      </c>
      <c r="D885" t="s">
        <v>386</v>
      </c>
      <c r="E885" s="11">
        <v>40585</v>
      </c>
      <c r="F885" s="2">
        <v>0.69027777777777777</v>
      </c>
      <c r="G885" s="9">
        <v>1</v>
      </c>
      <c r="H885" s="7" t="s">
        <v>95</v>
      </c>
      <c r="I885" s="7" t="s">
        <v>95</v>
      </c>
      <c r="J885" t="s">
        <v>653</v>
      </c>
      <c r="K885">
        <f t="shared" si="13"/>
        <v>301</v>
      </c>
    </row>
    <row r="886" spans="1:11" x14ac:dyDescent="0.2">
      <c r="A886">
        <v>18084</v>
      </c>
      <c r="B886" t="s">
        <v>4271</v>
      </c>
      <c r="C886" s="3">
        <v>22698</v>
      </c>
      <c r="D886" t="s">
        <v>785</v>
      </c>
      <c r="E886" s="11">
        <v>40585</v>
      </c>
      <c r="F886" s="2">
        <v>0.6875</v>
      </c>
      <c r="G886" s="9">
        <v>1</v>
      </c>
      <c r="H886" s="7" t="s">
        <v>18</v>
      </c>
      <c r="I886" s="7" t="s">
        <v>18</v>
      </c>
      <c r="J886" t="s">
        <v>653</v>
      </c>
      <c r="K886">
        <f t="shared" si="13"/>
        <v>301</v>
      </c>
    </row>
    <row r="887" spans="1:11" x14ac:dyDescent="0.2">
      <c r="A887">
        <v>18087</v>
      </c>
      <c r="B887" t="s">
        <v>4272</v>
      </c>
      <c r="C887" s="3">
        <v>22600</v>
      </c>
      <c r="D887" t="s">
        <v>4273</v>
      </c>
      <c r="E887" s="11">
        <v>40585</v>
      </c>
      <c r="F887" s="2">
        <v>0.47500000000000003</v>
      </c>
      <c r="G887" s="9">
        <v>12</v>
      </c>
      <c r="H887" s="7" t="s">
        <v>164</v>
      </c>
      <c r="I887" s="7" t="s">
        <v>165</v>
      </c>
      <c r="J887" t="s">
        <v>653</v>
      </c>
      <c r="K887">
        <f t="shared" si="13"/>
        <v>301</v>
      </c>
    </row>
    <row r="888" spans="1:11" x14ac:dyDescent="0.2">
      <c r="A888">
        <v>18118</v>
      </c>
      <c r="B888" t="s">
        <v>4286</v>
      </c>
      <c r="C888" s="3">
        <v>22846</v>
      </c>
      <c r="D888" t="s">
        <v>832</v>
      </c>
      <c r="E888" s="11">
        <v>40585</v>
      </c>
      <c r="F888" s="2">
        <v>0.4513888888888889</v>
      </c>
      <c r="G888" s="9">
        <v>1</v>
      </c>
      <c r="H888" s="7" t="s">
        <v>297</v>
      </c>
      <c r="I888" s="7" t="s">
        <v>297</v>
      </c>
      <c r="J888" t="s">
        <v>653</v>
      </c>
      <c r="K888">
        <f t="shared" si="13"/>
        <v>301</v>
      </c>
    </row>
    <row r="889" spans="1:11" x14ac:dyDescent="0.2">
      <c r="A889">
        <v>18250</v>
      </c>
      <c r="B889" t="s">
        <v>4342</v>
      </c>
      <c r="C889" s="3">
        <v>22845</v>
      </c>
      <c r="D889" t="s">
        <v>424</v>
      </c>
      <c r="E889" s="11">
        <v>40585</v>
      </c>
      <c r="F889" s="2">
        <v>0.58263888888888882</v>
      </c>
      <c r="G889" s="9">
        <v>1</v>
      </c>
      <c r="H889" s="7" t="s">
        <v>425</v>
      </c>
      <c r="I889" s="7" t="s">
        <v>425</v>
      </c>
      <c r="J889" t="s">
        <v>653</v>
      </c>
      <c r="K889">
        <f t="shared" si="13"/>
        <v>301</v>
      </c>
    </row>
    <row r="890" spans="1:11" x14ac:dyDescent="0.2">
      <c r="A890">
        <v>15640</v>
      </c>
      <c r="B890" t="s">
        <v>3092</v>
      </c>
      <c r="C890" s="3">
        <v>22634</v>
      </c>
      <c r="D890" t="s">
        <v>89</v>
      </c>
      <c r="E890" s="11">
        <v>40587</v>
      </c>
      <c r="F890" s="2">
        <v>0.60277777777777775</v>
      </c>
      <c r="G890" s="9">
        <v>1</v>
      </c>
      <c r="H890" s="7" t="s">
        <v>59</v>
      </c>
      <c r="I890" s="7" t="s">
        <v>59</v>
      </c>
      <c r="J890" t="s">
        <v>653</v>
      </c>
      <c r="K890">
        <f t="shared" si="13"/>
        <v>299</v>
      </c>
    </row>
    <row r="891" spans="1:11" x14ac:dyDescent="0.2">
      <c r="A891">
        <v>15640</v>
      </c>
      <c r="B891" t="s">
        <v>3092</v>
      </c>
      <c r="C891" s="3">
        <v>22423</v>
      </c>
      <c r="D891" t="s">
        <v>231</v>
      </c>
      <c r="E891" s="11">
        <v>40587</v>
      </c>
      <c r="F891" s="2">
        <v>0.60277777777777775</v>
      </c>
      <c r="G891" s="9">
        <v>1</v>
      </c>
      <c r="H891" s="7" t="s">
        <v>254</v>
      </c>
      <c r="I891" s="7" t="s">
        <v>254</v>
      </c>
      <c r="J891" t="s">
        <v>653</v>
      </c>
      <c r="K891">
        <f t="shared" si="13"/>
        <v>299</v>
      </c>
    </row>
    <row r="892" spans="1:11" x14ac:dyDescent="0.2">
      <c r="A892">
        <v>16928</v>
      </c>
      <c r="B892" t="s">
        <v>3702</v>
      </c>
      <c r="C892" s="3">
        <v>22838</v>
      </c>
      <c r="D892" t="s">
        <v>795</v>
      </c>
      <c r="E892" s="11">
        <v>40587</v>
      </c>
      <c r="F892" s="2">
        <v>0.6694444444444444</v>
      </c>
      <c r="G892" s="9">
        <v>1</v>
      </c>
      <c r="H892" s="7" t="s">
        <v>68</v>
      </c>
      <c r="I892" s="7" t="s">
        <v>68</v>
      </c>
      <c r="J892" t="s">
        <v>653</v>
      </c>
      <c r="K892">
        <f t="shared" si="13"/>
        <v>299</v>
      </c>
    </row>
    <row r="893" spans="1:11" x14ac:dyDescent="0.2">
      <c r="A893">
        <v>17841</v>
      </c>
      <c r="B893" t="s">
        <v>4195</v>
      </c>
      <c r="C893" s="3">
        <v>22179</v>
      </c>
      <c r="D893" t="s">
        <v>807</v>
      </c>
      <c r="E893" s="11">
        <v>40587</v>
      </c>
      <c r="F893" s="2">
        <v>0.64444444444444449</v>
      </c>
      <c r="G893" s="9">
        <v>1</v>
      </c>
      <c r="H893" s="7" t="s">
        <v>605</v>
      </c>
      <c r="I893" s="7" t="s">
        <v>605</v>
      </c>
      <c r="J893" t="s">
        <v>653</v>
      </c>
      <c r="K893">
        <f t="shared" si="13"/>
        <v>299</v>
      </c>
    </row>
    <row r="894" spans="1:11" x14ac:dyDescent="0.2">
      <c r="A894">
        <v>12476</v>
      </c>
      <c r="B894" t="s">
        <v>295</v>
      </c>
      <c r="C894" s="3">
        <v>22847</v>
      </c>
      <c r="D894" t="s">
        <v>296</v>
      </c>
      <c r="E894" s="11">
        <v>40588</v>
      </c>
      <c r="F894" s="2">
        <v>0.41250000000000003</v>
      </c>
      <c r="G894" s="9">
        <v>1</v>
      </c>
      <c r="H894" s="7" t="s">
        <v>297</v>
      </c>
      <c r="I894" s="7" t="s">
        <v>297</v>
      </c>
      <c r="J894" t="s">
        <v>208</v>
      </c>
      <c r="K894">
        <f t="shared" si="13"/>
        <v>298</v>
      </c>
    </row>
    <row r="895" spans="1:11" x14ac:dyDescent="0.2">
      <c r="A895">
        <v>12951</v>
      </c>
      <c r="B895" t="s">
        <v>838</v>
      </c>
      <c r="C895" s="3">
        <v>22941</v>
      </c>
      <c r="D895" t="s">
        <v>839</v>
      </c>
      <c r="E895" s="11">
        <v>40588</v>
      </c>
      <c r="F895" s="2">
        <v>0.56944444444444442</v>
      </c>
      <c r="G895" s="9">
        <v>1</v>
      </c>
      <c r="H895" s="7" t="s">
        <v>85</v>
      </c>
      <c r="I895" s="7" t="s">
        <v>86</v>
      </c>
      <c r="J895" t="s">
        <v>653</v>
      </c>
      <c r="K895">
        <f t="shared" si="13"/>
        <v>298</v>
      </c>
    </row>
    <row r="896" spans="1:11" x14ac:dyDescent="0.2">
      <c r="A896">
        <v>14189</v>
      </c>
      <c r="B896" t="s">
        <v>1890</v>
      </c>
      <c r="C896" s="3">
        <v>22728</v>
      </c>
      <c r="D896" t="s">
        <v>1043</v>
      </c>
      <c r="E896" s="11">
        <v>40588</v>
      </c>
      <c r="F896" s="2">
        <v>0.69374999999999998</v>
      </c>
      <c r="G896" s="9">
        <v>1</v>
      </c>
      <c r="H896" s="7" t="s">
        <v>75</v>
      </c>
      <c r="I896" s="7" t="s">
        <v>75</v>
      </c>
      <c r="J896" t="s">
        <v>653</v>
      </c>
      <c r="K896">
        <f t="shared" si="13"/>
        <v>298</v>
      </c>
    </row>
    <row r="897" spans="1:11" x14ac:dyDescent="0.2">
      <c r="A897">
        <v>14431</v>
      </c>
      <c r="B897" t="s">
        <v>2149</v>
      </c>
      <c r="C897" s="3">
        <v>22698</v>
      </c>
      <c r="D897" t="s">
        <v>785</v>
      </c>
      <c r="E897" s="11">
        <v>40588</v>
      </c>
      <c r="F897" s="2">
        <v>0.45555555555555555</v>
      </c>
      <c r="G897" s="9">
        <v>1</v>
      </c>
      <c r="H897" s="7" t="s">
        <v>18</v>
      </c>
      <c r="I897" s="7" t="s">
        <v>18</v>
      </c>
      <c r="J897" t="s">
        <v>653</v>
      </c>
      <c r="K897">
        <f t="shared" si="13"/>
        <v>298</v>
      </c>
    </row>
    <row r="898" spans="1:11" x14ac:dyDescent="0.2">
      <c r="A898">
        <v>14431</v>
      </c>
      <c r="B898" t="s">
        <v>2149</v>
      </c>
      <c r="C898" s="3">
        <v>22760</v>
      </c>
      <c r="D898" t="s">
        <v>1181</v>
      </c>
      <c r="E898" s="11">
        <v>40588</v>
      </c>
      <c r="F898" s="2">
        <v>0.45555555555555555</v>
      </c>
      <c r="G898" s="9">
        <v>1</v>
      </c>
      <c r="H898" s="7" t="s">
        <v>254</v>
      </c>
      <c r="I898" s="7" t="s">
        <v>254</v>
      </c>
      <c r="J898" t="s">
        <v>653</v>
      </c>
      <c r="K898">
        <f t="shared" si="13"/>
        <v>298</v>
      </c>
    </row>
    <row r="899" spans="1:11" x14ac:dyDescent="0.2">
      <c r="A899">
        <v>14606</v>
      </c>
      <c r="B899" t="s">
        <v>2317</v>
      </c>
      <c r="C899" s="3">
        <v>21463</v>
      </c>
      <c r="D899" t="s">
        <v>974</v>
      </c>
      <c r="E899" s="11">
        <v>40588</v>
      </c>
      <c r="F899" s="2">
        <v>0.63888888888888895</v>
      </c>
      <c r="G899" s="9">
        <v>1</v>
      </c>
      <c r="H899" s="7" t="s">
        <v>244</v>
      </c>
      <c r="I899" s="7" t="s">
        <v>244</v>
      </c>
      <c r="J899" t="s">
        <v>653</v>
      </c>
      <c r="K899">
        <f t="shared" ref="K899:K962" si="14">$L$2-$E899</f>
        <v>298</v>
      </c>
    </row>
    <row r="900" spans="1:11" x14ac:dyDescent="0.2">
      <c r="A900">
        <v>13623</v>
      </c>
      <c r="B900" t="s">
        <v>1473</v>
      </c>
      <c r="C900" s="3">
        <v>22060</v>
      </c>
      <c r="D900" t="s">
        <v>154</v>
      </c>
      <c r="E900" s="11">
        <v>40589</v>
      </c>
      <c r="F900" s="2">
        <v>0.53819444444444442</v>
      </c>
      <c r="G900" s="9">
        <v>1</v>
      </c>
      <c r="H900" s="7" t="s">
        <v>59</v>
      </c>
      <c r="I900" s="7" t="s">
        <v>59</v>
      </c>
      <c r="J900" t="s">
        <v>653</v>
      </c>
      <c r="K900">
        <f t="shared" si="14"/>
        <v>297</v>
      </c>
    </row>
    <row r="901" spans="1:11" x14ac:dyDescent="0.2">
      <c r="A901">
        <v>13623</v>
      </c>
      <c r="B901" t="s">
        <v>1473</v>
      </c>
      <c r="C901" s="3">
        <v>22061</v>
      </c>
      <c r="D901" t="s">
        <v>720</v>
      </c>
      <c r="E901" s="11">
        <v>40589</v>
      </c>
      <c r="F901" s="2">
        <v>0.53819444444444442</v>
      </c>
      <c r="G901" s="9">
        <v>1</v>
      </c>
      <c r="H901" s="7" t="s">
        <v>59</v>
      </c>
      <c r="I901" s="7" t="s">
        <v>59</v>
      </c>
      <c r="J901" t="s">
        <v>653</v>
      </c>
      <c r="K901">
        <f t="shared" si="14"/>
        <v>297</v>
      </c>
    </row>
    <row r="902" spans="1:11" x14ac:dyDescent="0.2">
      <c r="A902">
        <v>14659</v>
      </c>
      <c r="B902" t="s">
        <v>2366</v>
      </c>
      <c r="C902" s="3">
        <v>22505</v>
      </c>
      <c r="D902" t="s">
        <v>2276</v>
      </c>
      <c r="E902" s="11">
        <v>40589</v>
      </c>
      <c r="F902" s="2">
        <v>0.48055555555555557</v>
      </c>
      <c r="G902" s="9">
        <v>1</v>
      </c>
      <c r="H902" s="7" t="s">
        <v>33</v>
      </c>
      <c r="I902" s="7" t="s">
        <v>33</v>
      </c>
      <c r="J902" t="s">
        <v>653</v>
      </c>
      <c r="K902">
        <f t="shared" si="14"/>
        <v>297</v>
      </c>
    </row>
    <row r="903" spans="1:11" x14ac:dyDescent="0.2">
      <c r="A903">
        <v>14701</v>
      </c>
      <c r="B903" t="s">
        <v>2401</v>
      </c>
      <c r="C903" s="3">
        <v>22553</v>
      </c>
      <c r="D903" t="s">
        <v>441</v>
      </c>
      <c r="E903" s="11">
        <v>40589</v>
      </c>
      <c r="F903" s="2">
        <v>0.4777777777777778</v>
      </c>
      <c r="G903" s="9">
        <v>1</v>
      </c>
      <c r="H903" s="7" t="s">
        <v>25</v>
      </c>
      <c r="I903" s="7" t="s">
        <v>25</v>
      </c>
      <c r="J903" t="s">
        <v>653</v>
      </c>
      <c r="K903">
        <f t="shared" si="14"/>
        <v>297</v>
      </c>
    </row>
    <row r="904" spans="1:11" x14ac:dyDescent="0.2">
      <c r="A904">
        <v>14701</v>
      </c>
      <c r="B904" t="s">
        <v>2401</v>
      </c>
      <c r="C904" s="3" t="s">
        <v>1121</v>
      </c>
      <c r="D904" t="s">
        <v>1122</v>
      </c>
      <c r="E904" s="11">
        <v>40589</v>
      </c>
      <c r="F904" s="2">
        <v>0.4777777777777778</v>
      </c>
      <c r="G904" s="9">
        <v>1</v>
      </c>
      <c r="H904" s="7" t="s">
        <v>42</v>
      </c>
      <c r="I904" s="7" t="s">
        <v>42</v>
      </c>
      <c r="J904" t="s">
        <v>653</v>
      </c>
      <c r="K904">
        <f t="shared" si="14"/>
        <v>297</v>
      </c>
    </row>
    <row r="905" spans="1:11" x14ac:dyDescent="0.2">
      <c r="A905">
        <v>14701</v>
      </c>
      <c r="B905" t="s">
        <v>2401</v>
      </c>
      <c r="C905" s="3">
        <v>21878</v>
      </c>
      <c r="D905" t="s">
        <v>879</v>
      </c>
      <c r="E905" s="11">
        <v>40589</v>
      </c>
      <c r="F905" s="2">
        <v>0.4777777777777778</v>
      </c>
      <c r="G905" s="9">
        <v>1</v>
      </c>
      <c r="H905" s="7" t="s">
        <v>164</v>
      </c>
      <c r="I905" s="7" t="s">
        <v>164</v>
      </c>
      <c r="J905" t="s">
        <v>653</v>
      </c>
      <c r="K905">
        <f t="shared" si="14"/>
        <v>297</v>
      </c>
    </row>
    <row r="906" spans="1:11" x14ac:dyDescent="0.2">
      <c r="A906">
        <v>14701</v>
      </c>
      <c r="B906" t="s">
        <v>2401</v>
      </c>
      <c r="C906" s="3">
        <v>22197</v>
      </c>
      <c r="D906" t="s">
        <v>2403</v>
      </c>
      <c r="E906" s="11">
        <v>40589</v>
      </c>
      <c r="F906" s="2">
        <v>0.4777777777777778</v>
      </c>
      <c r="G906" s="9">
        <v>1</v>
      </c>
      <c r="H906" s="7" t="s">
        <v>164</v>
      </c>
      <c r="I906" s="7" t="s">
        <v>164</v>
      </c>
      <c r="J906" t="s">
        <v>653</v>
      </c>
      <c r="K906">
        <f t="shared" si="14"/>
        <v>297</v>
      </c>
    </row>
    <row r="907" spans="1:11" x14ac:dyDescent="0.2">
      <c r="A907">
        <v>13001</v>
      </c>
      <c r="B907" t="s">
        <v>873</v>
      </c>
      <c r="C907" s="3">
        <v>21272</v>
      </c>
      <c r="D907" t="s">
        <v>874</v>
      </c>
      <c r="E907" s="11">
        <v>40590</v>
      </c>
      <c r="F907" s="2">
        <v>0.59236111111111112</v>
      </c>
      <c r="G907" s="9">
        <v>1</v>
      </c>
      <c r="H907" s="7" t="s">
        <v>15</v>
      </c>
      <c r="I907" s="7" t="s">
        <v>15</v>
      </c>
      <c r="J907" t="s">
        <v>653</v>
      </c>
      <c r="K907">
        <f t="shared" si="14"/>
        <v>296</v>
      </c>
    </row>
    <row r="908" spans="1:11" x14ac:dyDescent="0.2">
      <c r="A908">
        <v>15059</v>
      </c>
      <c r="B908" t="s">
        <v>2706</v>
      </c>
      <c r="C908" s="3">
        <v>21528</v>
      </c>
      <c r="D908" t="s">
        <v>1147</v>
      </c>
      <c r="E908" s="11">
        <v>40590</v>
      </c>
      <c r="F908" s="2">
        <v>0.4284722222222222</v>
      </c>
      <c r="G908" s="9">
        <v>1</v>
      </c>
      <c r="H908" s="7" t="s">
        <v>1135</v>
      </c>
      <c r="I908" s="7" t="s">
        <v>1135</v>
      </c>
      <c r="J908" t="s">
        <v>653</v>
      </c>
      <c r="K908">
        <f t="shared" si="14"/>
        <v>296</v>
      </c>
    </row>
    <row r="909" spans="1:11" x14ac:dyDescent="0.2">
      <c r="A909">
        <v>16306</v>
      </c>
      <c r="B909" t="s">
        <v>3405</v>
      </c>
      <c r="C909" s="3">
        <v>21705</v>
      </c>
      <c r="D909" t="s">
        <v>2184</v>
      </c>
      <c r="E909" s="11">
        <v>40590</v>
      </c>
      <c r="F909" s="2">
        <v>0.49236111111111108</v>
      </c>
      <c r="G909" s="9">
        <v>12</v>
      </c>
      <c r="H909" s="7" t="s">
        <v>25</v>
      </c>
      <c r="I909" s="7" t="s">
        <v>26</v>
      </c>
      <c r="J909" t="s">
        <v>653</v>
      </c>
      <c r="K909">
        <f t="shared" si="14"/>
        <v>296</v>
      </c>
    </row>
    <row r="910" spans="1:11" x14ac:dyDescent="0.2">
      <c r="A910">
        <v>12989</v>
      </c>
      <c r="B910" t="s">
        <v>859</v>
      </c>
      <c r="C910" s="3">
        <v>22301</v>
      </c>
      <c r="D910" t="s">
        <v>414</v>
      </c>
      <c r="E910" s="11">
        <v>40591</v>
      </c>
      <c r="F910" s="2">
        <v>0.62638888888888888</v>
      </c>
      <c r="G910" s="9">
        <v>1</v>
      </c>
      <c r="H910" s="7" t="s">
        <v>262</v>
      </c>
      <c r="I910" s="7" t="s">
        <v>263</v>
      </c>
      <c r="J910" t="s">
        <v>653</v>
      </c>
      <c r="K910">
        <f t="shared" si="14"/>
        <v>295</v>
      </c>
    </row>
    <row r="911" spans="1:11" x14ac:dyDescent="0.2">
      <c r="A911">
        <v>17841</v>
      </c>
      <c r="B911" t="s">
        <v>4179</v>
      </c>
      <c r="C911" s="3">
        <v>79160</v>
      </c>
      <c r="D911" t="s">
        <v>4180</v>
      </c>
      <c r="E911" s="11">
        <v>40591</v>
      </c>
      <c r="F911" s="2">
        <v>0.59652777777777777</v>
      </c>
      <c r="G911" s="9">
        <v>1</v>
      </c>
      <c r="H911" s="7" t="s">
        <v>262</v>
      </c>
      <c r="I911" s="7" t="s">
        <v>263</v>
      </c>
      <c r="J911" t="s">
        <v>653</v>
      </c>
      <c r="K911">
        <f t="shared" si="14"/>
        <v>295</v>
      </c>
    </row>
    <row r="912" spans="1:11" x14ac:dyDescent="0.2">
      <c r="A912">
        <v>17954</v>
      </c>
      <c r="B912" t="s">
        <v>4240</v>
      </c>
      <c r="C912" s="3">
        <v>22617</v>
      </c>
      <c r="D912" t="s">
        <v>877</v>
      </c>
      <c r="E912" s="11">
        <v>40591</v>
      </c>
      <c r="F912" s="2">
        <v>0.50208333333333333</v>
      </c>
      <c r="G912" s="9">
        <v>1</v>
      </c>
      <c r="H912" s="7" t="s">
        <v>33</v>
      </c>
      <c r="I912" s="7" t="s">
        <v>33</v>
      </c>
      <c r="J912" t="s">
        <v>653</v>
      </c>
      <c r="K912">
        <f t="shared" si="14"/>
        <v>295</v>
      </c>
    </row>
    <row r="913" spans="1:11" x14ac:dyDescent="0.2">
      <c r="A913">
        <v>18125</v>
      </c>
      <c r="B913" t="s">
        <v>4288</v>
      </c>
      <c r="C913" s="3" t="s">
        <v>2085</v>
      </c>
      <c r="D913" t="s">
        <v>2086</v>
      </c>
      <c r="E913" s="11">
        <v>40591</v>
      </c>
      <c r="F913" s="2">
        <v>0.53888888888888886</v>
      </c>
      <c r="G913" s="9">
        <v>1</v>
      </c>
      <c r="H913" s="7" t="s">
        <v>25</v>
      </c>
      <c r="I913" s="7" t="s">
        <v>25</v>
      </c>
      <c r="J913" t="s">
        <v>653</v>
      </c>
      <c r="K913">
        <f t="shared" si="14"/>
        <v>295</v>
      </c>
    </row>
    <row r="914" spans="1:11" x14ac:dyDescent="0.2">
      <c r="A914">
        <v>12462</v>
      </c>
      <c r="B914" t="s">
        <v>191</v>
      </c>
      <c r="C914" s="3">
        <v>21730</v>
      </c>
      <c r="D914" t="s">
        <v>192</v>
      </c>
      <c r="E914" s="11">
        <v>40592</v>
      </c>
      <c r="F914" s="2">
        <v>0.51458333333333328</v>
      </c>
      <c r="G914" s="9">
        <v>1</v>
      </c>
      <c r="H914" s="7" t="s">
        <v>33</v>
      </c>
      <c r="I914" s="7" t="s">
        <v>33</v>
      </c>
      <c r="J914" t="s">
        <v>183</v>
      </c>
      <c r="K914">
        <f t="shared" si="14"/>
        <v>294</v>
      </c>
    </row>
    <row r="915" spans="1:11" x14ac:dyDescent="0.2">
      <c r="A915">
        <v>12462</v>
      </c>
      <c r="B915" t="s">
        <v>191</v>
      </c>
      <c r="C915" s="3">
        <v>37450</v>
      </c>
      <c r="D915" t="s">
        <v>193</v>
      </c>
      <c r="E915" s="11">
        <v>40592</v>
      </c>
      <c r="F915" s="2">
        <v>0.51458333333333328</v>
      </c>
      <c r="G915" s="9">
        <v>1</v>
      </c>
      <c r="H915" s="7" t="s">
        <v>18</v>
      </c>
      <c r="I915" s="7" t="s">
        <v>18</v>
      </c>
      <c r="J915" t="s">
        <v>183</v>
      </c>
      <c r="K915">
        <f t="shared" si="14"/>
        <v>294</v>
      </c>
    </row>
    <row r="916" spans="1:11" x14ac:dyDescent="0.2">
      <c r="A916">
        <v>12462</v>
      </c>
      <c r="B916" t="s">
        <v>191</v>
      </c>
      <c r="C916" s="3">
        <v>22063</v>
      </c>
      <c r="D916" t="s">
        <v>194</v>
      </c>
      <c r="E916" s="11">
        <v>40592</v>
      </c>
      <c r="F916" s="2">
        <v>0.51458333333333328</v>
      </c>
      <c r="G916" s="9">
        <v>1</v>
      </c>
      <c r="H916" s="7" t="s">
        <v>18</v>
      </c>
      <c r="I916" s="7" t="s">
        <v>18</v>
      </c>
      <c r="J916" t="s">
        <v>183</v>
      </c>
      <c r="K916">
        <f t="shared" si="14"/>
        <v>294</v>
      </c>
    </row>
    <row r="917" spans="1:11" x14ac:dyDescent="0.2">
      <c r="A917">
        <v>12462</v>
      </c>
      <c r="B917" t="s">
        <v>191</v>
      </c>
      <c r="C917" s="3">
        <v>37449</v>
      </c>
      <c r="D917" t="s">
        <v>195</v>
      </c>
      <c r="E917" s="11">
        <v>40592</v>
      </c>
      <c r="F917" s="2">
        <v>0.51458333333333328</v>
      </c>
      <c r="G917" s="9">
        <v>1</v>
      </c>
      <c r="H917" s="7" t="s">
        <v>59</v>
      </c>
      <c r="I917" s="7" t="s">
        <v>59</v>
      </c>
      <c r="J917" t="s">
        <v>183</v>
      </c>
      <c r="K917">
        <f t="shared" si="14"/>
        <v>294</v>
      </c>
    </row>
    <row r="918" spans="1:11" x14ac:dyDescent="0.2">
      <c r="A918">
        <v>12553</v>
      </c>
      <c r="B918" t="s">
        <v>376</v>
      </c>
      <c r="C918" s="3" t="s">
        <v>320</v>
      </c>
      <c r="D918" t="s">
        <v>321</v>
      </c>
      <c r="E918" s="11">
        <v>40592</v>
      </c>
      <c r="F918" s="2">
        <v>0.64027777777777783</v>
      </c>
      <c r="G918" s="9">
        <v>12</v>
      </c>
      <c r="H918" s="7" t="s">
        <v>164</v>
      </c>
      <c r="I918" s="7" t="s">
        <v>165</v>
      </c>
      <c r="J918" t="s">
        <v>90</v>
      </c>
      <c r="K918">
        <f t="shared" si="14"/>
        <v>294</v>
      </c>
    </row>
    <row r="919" spans="1:11" x14ac:dyDescent="0.2">
      <c r="A919">
        <v>13078</v>
      </c>
      <c r="B919" t="s">
        <v>962</v>
      </c>
      <c r="C919" s="3" t="s">
        <v>963</v>
      </c>
      <c r="D919" t="s">
        <v>964</v>
      </c>
      <c r="E919" s="11">
        <v>40592</v>
      </c>
      <c r="F919" s="2">
        <v>0.65277777777777779</v>
      </c>
      <c r="G919" s="9">
        <v>1</v>
      </c>
      <c r="H919" s="7" t="s">
        <v>965</v>
      </c>
      <c r="I919" s="7" t="s">
        <v>965</v>
      </c>
      <c r="J919" t="s">
        <v>653</v>
      </c>
      <c r="K919">
        <f t="shared" si="14"/>
        <v>294</v>
      </c>
    </row>
    <row r="920" spans="1:11" x14ac:dyDescent="0.2">
      <c r="A920">
        <v>14760</v>
      </c>
      <c r="B920" t="s">
        <v>2429</v>
      </c>
      <c r="C920" s="3">
        <v>22364</v>
      </c>
      <c r="D920" t="s">
        <v>1041</v>
      </c>
      <c r="E920" s="11">
        <v>40592</v>
      </c>
      <c r="F920" s="2">
        <v>0.60833333333333328</v>
      </c>
      <c r="G920" s="9">
        <v>6</v>
      </c>
      <c r="H920" s="7" t="s">
        <v>18</v>
      </c>
      <c r="I920" s="7" t="s">
        <v>19</v>
      </c>
      <c r="J920" t="s">
        <v>653</v>
      </c>
      <c r="K920">
        <f t="shared" si="14"/>
        <v>294</v>
      </c>
    </row>
    <row r="921" spans="1:11" x14ac:dyDescent="0.2">
      <c r="A921">
        <v>14760</v>
      </c>
      <c r="B921" t="s">
        <v>2429</v>
      </c>
      <c r="C921" s="3">
        <v>22363</v>
      </c>
      <c r="D921" t="s">
        <v>2430</v>
      </c>
      <c r="E921" s="11">
        <v>40592</v>
      </c>
      <c r="F921" s="2">
        <v>0.60833333333333328</v>
      </c>
      <c r="G921" s="9">
        <v>6</v>
      </c>
      <c r="H921" s="7" t="s">
        <v>18</v>
      </c>
      <c r="I921" s="7" t="s">
        <v>19</v>
      </c>
      <c r="J921" t="s">
        <v>653</v>
      </c>
      <c r="K921">
        <f t="shared" si="14"/>
        <v>294</v>
      </c>
    </row>
    <row r="922" spans="1:11" x14ac:dyDescent="0.2">
      <c r="A922">
        <v>15601</v>
      </c>
      <c r="B922" t="s">
        <v>3051</v>
      </c>
      <c r="C922" s="3">
        <v>21232</v>
      </c>
      <c r="D922" t="s">
        <v>229</v>
      </c>
      <c r="E922" s="11">
        <v>40592</v>
      </c>
      <c r="F922" s="2">
        <v>0.66597222222222219</v>
      </c>
      <c r="G922" s="9">
        <v>1</v>
      </c>
      <c r="H922" s="7" t="s">
        <v>15</v>
      </c>
      <c r="I922" s="7" t="s">
        <v>15</v>
      </c>
      <c r="J922" t="s">
        <v>653</v>
      </c>
      <c r="K922">
        <f t="shared" si="14"/>
        <v>294</v>
      </c>
    </row>
    <row r="923" spans="1:11" x14ac:dyDescent="0.2">
      <c r="A923">
        <v>16133</v>
      </c>
      <c r="B923" t="s">
        <v>3316</v>
      </c>
      <c r="C923" s="3">
        <v>22625</v>
      </c>
      <c r="D923" t="s">
        <v>611</v>
      </c>
      <c r="E923" s="11">
        <v>40592</v>
      </c>
      <c r="F923" s="2">
        <v>0.62777777777777777</v>
      </c>
      <c r="G923" s="9">
        <v>1</v>
      </c>
      <c r="H923" s="7" t="s">
        <v>85</v>
      </c>
      <c r="I923" s="7" t="s">
        <v>86</v>
      </c>
      <c r="J923" t="s">
        <v>653</v>
      </c>
      <c r="K923">
        <f t="shared" si="14"/>
        <v>294</v>
      </c>
    </row>
    <row r="924" spans="1:11" x14ac:dyDescent="0.2">
      <c r="A924">
        <v>16979</v>
      </c>
      <c r="B924" t="s">
        <v>3712</v>
      </c>
      <c r="C924" s="3">
        <v>22487</v>
      </c>
      <c r="D924" t="s">
        <v>1879</v>
      </c>
      <c r="E924" s="11">
        <v>40592</v>
      </c>
      <c r="F924" s="2">
        <v>0.66249999999999998</v>
      </c>
      <c r="G924" s="9">
        <v>1</v>
      </c>
      <c r="H924" s="7" t="s">
        <v>59</v>
      </c>
      <c r="I924" s="7" t="s">
        <v>59</v>
      </c>
      <c r="J924" t="s">
        <v>653</v>
      </c>
      <c r="K924">
        <f t="shared" si="14"/>
        <v>294</v>
      </c>
    </row>
    <row r="925" spans="1:11" x14ac:dyDescent="0.2">
      <c r="A925">
        <v>17512</v>
      </c>
      <c r="B925" t="s">
        <v>3943</v>
      </c>
      <c r="C925" s="3">
        <v>22456</v>
      </c>
      <c r="D925" t="s">
        <v>397</v>
      </c>
      <c r="E925" s="11">
        <v>40592</v>
      </c>
      <c r="F925" s="2">
        <v>0.63402777777777775</v>
      </c>
      <c r="G925" s="9">
        <v>1</v>
      </c>
      <c r="H925" s="7" t="s">
        <v>33</v>
      </c>
      <c r="I925" s="7" t="s">
        <v>33</v>
      </c>
      <c r="J925" t="s">
        <v>653</v>
      </c>
      <c r="K925">
        <f t="shared" si="14"/>
        <v>294</v>
      </c>
    </row>
    <row r="926" spans="1:11" x14ac:dyDescent="0.2">
      <c r="A926">
        <v>17612</v>
      </c>
      <c r="B926" t="s">
        <v>3987</v>
      </c>
      <c r="C926" s="3" t="s">
        <v>303</v>
      </c>
      <c r="D926" t="s">
        <v>304</v>
      </c>
      <c r="E926" s="11">
        <v>40592</v>
      </c>
      <c r="F926" s="2">
        <v>0.65416666666666667</v>
      </c>
      <c r="G926" s="9">
        <v>1</v>
      </c>
      <c r="H926" s="7" t="s">
        <v>244</v>
      </c>
      <c r="I926" s="7" t="s">
        <v>244</v>
      </c>
      <c r="J926" t="s">
        <v>653</v>
      </c>
      <c r="K926">
        <f t="shared" si="14"/>
        <v>294</v>
      </c>
    </row>
    <row r="927" spans="1:11" x14ac:dyDescent="0.2">
      <c r="A927">
        <v>18093</v>
      </c>
      <c r="B927" t="s">
        <v>4274</v>
      </c>
      <c r="C927" s="3">
        <v>22970</v>
      </c>
      <c r="D927" t="s">
        <v>3827</v>
      </c>
      <c r="E927" s="11">
        <v>40592</v>
      </c>
      <c r="F927" s="2">
        <v>0.64513888888888882</v>
      </c>
      <c r="G927" s="9">
        <v>6</v>
      </c>
      <c r="H927" s="7" t="s">
        <v>262</v>
      </c>
      <c r="I927" s="7" t="s">
        <v>810</v>
      </c>
      <c r="J927" t="s">
        <v>653</v>
      </c>
      <c r="K927">
        <f t="shared" si="14"/>
        <v>294</v>
      </c>
    </row>
    <row r="928" spans="1:11" x14ac:dyDescent="0.2">
      <c r="A928">
        <v>18172</v>
      </c>
      <c r="B928" t="s">
        <v>4307</v>
      </c>
      <c r="C928" s="3">
        <v>22632</v>
      </c>
      <c r="D928" t="s">
        <v>945</v>
      </c>
      <c r="E928" s="11">
        <v>40592</v>
      </c>
      <c r="F928" s="2">
        <v>0.70277777777777783</v>
      </c>
      <c r="G928" s="9">
        <v>1</v>
      </c>
      <c r="H928" s="7" t="s">
        <v>262</v>
      </c>
      <c r="I928" s="7" t="s">
        <v>263</v>
      </c>
      <c r="J928" t="s">
        <v>653</v>
      </c>
      <c r="K928">
        <f t="shared" si="14"/>
        <v>294</v>
      </c>
    </row>
    <row r="929" spans="1:11" x14ac:dyDescent="0.2">
      <c r="A929">
        <v>13097</v>
      </c>
      <c r="B929" t="s">
        <v>1042</v>
      </c>
      <c r="C929" s="3">
        <v>22472</v>
      </c>
      <c r="D929" t="s">
        <v>218</v>
      </c>
      <c r="E929" s="11">
        <v>40594</v>
      </c>
      <c r="F929" s="2">
        <v>0.52152777777777781</v>
      </c>
      <c r="G929" s="9">
        <v>1</v>
      </c>
      <c r="H929" s="7" t="s">
        <v>33</v>
      </c>
      <c r="I929" s="7" t="s">
        <v>33</v>
      </c>
      <c r="J929" t="s">
        <v>653</v>
      </c>
      <c r="K929">
        <f t="shared" si="14"/>
        <v>292</v>
      </c>
    </row>
    <row r="930" spans="1:11" x14ac:dyDescent="0.2">
      <c r="A930">
        <v>13097</v>
      </c>
      <c r="B930" t="s">
        <v>1042</v>
      </c>
      <c r="C930" s="3">
        <v>21658</v>
      </c>
      <c r="D930" t="s">
        <v>292</v>
      </c>
      <c r="E930" s="11">
        <v>40594</v>
      </c>
      <c r="F930" s="2">
        <v>0.52152777777777781</v>
      </c>
      <c r="G930" s="9">
        <v>1</v>
      </c>
      <c r="H930" s="7" t="s">
        <v>293</v>
      </c>
      <c r="I930" s="7" t="s">
        <v>293</v>
      </c>
      <c r="J930" t="s">
        <v>653</v>
      </c>
      <c r="K930">
        <f t="shared" si="14"/>
        <v>292</v>
      </c>
    </row>
    <row r="931" spans="1:11" x14ac:dyDescent="0.2">
      <c r="A931">
        <v>14667</v>
      </c>
      <c r="B931" t="s">
        <v>2372</v>
      </c>
      <c r="C931" s="3">
        <v>22632</v>
      </c>
      <c r="D931" t="s">
        <v>945</v>
      </c>
      <c r="E931" s="11">
        <v>40594</v>
      </c>
      <c r="F931" s="2">
        <v>0.57500000000000007</v>
      </c>
      <c r="G931" s="9">
        <v>1</v>
      </c>
      <c r="H931" s="7" t="s">
        <v>262</v>
      </c>
      <c r="I931" s="7" t="s">
        <v>263</v>
      </c>
      <c r="J931" t="s">
        <v>653</v>
      </c>
      <c r="K931">
        <f t="shared" si="14"/>
        <v>292</v>
      </c>
    </row>
    <row r="932" spans="1:11" x14ac:dyDescent="0.2">
      <c r="A932">
        <v>14667</v>
      </c>
      <c r="B932" t="s">
        <v>2372</v>
      </c>
      <c r="C932" s="3" t="s">
        <v>117</v>
      </c>
      <c r="D932" t="s">
        <v>118</v>
      </c>
      <c r="E932" s="11">
        <v>40594</v>
      </c>
      <c r="F932" s="2">
        <v>0.57500000000000007</v>
      </c>
      <c r="G932" s="9">
        <v>1</v>
      </c>
      <c r="H932" s="7" t="s">
        <v>36</v>
      </c>
      <c r="I932" s="7" t="s">
        <v>36</v>
      </c>
      <c r="J932" t="s">
        <v>653</v>
      </c>
      <c r="K932">
        <f t="shared" si="14"/>
        <v>292</v>
      </c>
    </row>
    <row r="933" spans="1:11" x14ac:dyDescent="0.2">
      <c r="A933">
        <v>14092</v>
      </c>
      <c r="B933" t="s">
        <v>1763</v>
      </c>
      <c r="C933" s="3">
        <v>22727</v>
      </c>
      <c r="D933" t="s">
        <v>76</v>
      </c>
      <c r="E933" s="11">
        <v>40595</v>
      </c>
      <c r="F933" s="2">
        <v>0.50624999999999998</v>
      </c>
      <c r="G933" s="9">
        <v>1</v>
      </c>
      <c r="H933" s="7" t="s">
        <v>75</v>
      </c>
      <c r="I933" s="7" t="s">
        <v>75</v>
      </c>
      <c r="J933" t="s">
        <v>653</v>
      </c>
      <c r="K933">
        <f t="shared" si="14"/>
        <v>291</v>
      </c>
    </row>
    <row r="934" spans="1:11" x14ac:dyDescent="0.2">
      <c r="A934">
        <v>14329</v>
      </c>
      <c r="B934" t="s">
        <v>2034</v>
      </c>
      <c r="C934" s="3" t="s">
        <v>2035</v>
      </c>
      <c r="D934" t="s">
        <v>2036</v>
      </c>
      <c r="E934" s="11">
        <v>40595</v>
      </c>
      <c r="F934" s="2">
        <v>0.52638888888888891</v>
      </c>
      <c r="G934" s="9">
        <v>6</v>
      </c>
      <c r="H934" s="7" t="s">
        <v>965</v>
      </c>
      <c r="I934" s="7" t="s">
        <v>2037</v>
      </c>
      <c r="J934" t="s">
        <v>653</v>
      </c>
      <c r="K934">
        <f t="shared" si="14"/>
        <v>291</v>
      </c>
    </row>
    <row r="935" spans="1:11" x14ac:dyDescent="0.2">
      <c r="A935">
        <v>14744</v>
      </c>
      <c r="B935" t="s">
        <v>2423</v>
      </c>
      <c r="C935" s="3">
        <v>22215</v>
      </c>
      <c r="D935" t="s">
        <v>2424</v>
      </c>
      <c r="E935" s="11">
        <v>40595</v>
      </c>
      <c r="F935" s="2">
        <v>0.6333333333333333</v>
      </c>
      <c r="G935" s="9">
        <v>1</v>
      </c>
      <c r="H935" s="7" t="s">
        <v>85</v>
      </c>
      <c r="I935" s="7" t="s">
        <v>86</v>
      </c>
      <c r="J935" t="s">
        <v>653</v>
      </c>
      <c r="K935">
        <f t="shared" si="14"/>
        <v>291</v>
      </c>
    </row>
    <row r="936" spans="1:11" x14ac:dyDescent="0.2">
      <c r="A936">
        <v>15079</v>
      </c>
      <c r="B936" t="s">
        <v>2724</v>
      </c>
      <c r="C936" s="3" t="s">
        <v>2096</v>
      </c>
      <c r="D936" t="s">
        <v>2097</v>
      </c>
      <c r="E936" s="11">
        <v>40595</v>
      </c>
      <c r="F936" s="2">
        <v>0.70694444444444438</v>
      </c>
      <c r="G936" s="9">
        <v>1</v>
      </c>
      <c r="H936" s="7" t="s">
        <v>36</v>
      </c>
      <c r="I936" s="7" t="s">
        <v>36</v>
      </c>
      <c r="J936" t="s">
        <v>653</v>
      </c>
      <c r="K936">
        <f t="shared" si="14"/>
        <v>291</v>
      </c>
    </row>
    <row r="937" spans="1:11" x14ac:dyDescent="0.2">
      <c r="A937">
        <v>15687</v>
      </c>
      <c r="B937" t="s">
        <v>3126</v>
      </c>
      <c r="C937" s="3">
        <v>22220</v>
      </c>
      <c r="D937" t="s">
        <v>349</v>
      </c>
      <c r="E937" s="11">
        <v>40595</v>
      </c>
      <c r="F937" s="2">
        <v>0.53055555555555556</v>
      </c>
      <c r="G937" s="9">
        <v>1</v>
      </c>
      <c r="H937" s="7" t="s">
        <v>59</v>
      </c>
      <c r="I937" s="7" t="s">
        <v>59</v>
      </c>
      <c r="J937" t="s">
        <v>653</v>
      </c>
      <c r="K937">
        <f t="shared" si="14"/>
        <v>291</v>
      </c>
    </row>
    <row r="938" spans="1:11" x14ac:dyDescent="0.2">
      <c r="A938">
        <v>17422</v>
      </c>
      <c r="B938" t="s">
        <v>3882</v>
      </c>
      <c r="C938" s="3">
        <v>85150</v>
      </c>
      <c r="D938" t="s">
        <v>1611</v>
      </c>
      <c r="E938" s="11">
        <v>40595</v>
      </c>
      <c r="F938" s="2">
        <v>0.52152777777777781</v>
      </c>
      <c r="G938" s="9">
        <v>1</v>
      </c>
      <c r="H938" s="7" t="s">
        <v>63</v>
      </c>
      <c r="I938" s="7" t="s">
        <v>63</v>
      </c>
      <c r="J938" t="s">
        <v>653</v>
      </c>
      <c r="K938">
        <f t="shared" si="14"/>
        <v>291</v>
      </c>
    </row>
    <row r="939" spans="1:11" x14ac:dyDescent="0.2">
      <c r="A939">
        <v>12852</v>
      </c>
      <c r="B939" t="s">
        <v>756</v>
      </c>
      <c r="C939" s="3">
        <v>22697</v>
      </c>
      <c r="D939" t="s">
        <v>115</v>
      </c>
      <c r="E939" s="11">
        <v>40596</v>
      </c>
      <c r="F939" s="2">
        <v>0.62222222222222223</v>
      </c>
      <c r="G939" s="9">
        <v>1</v>
      </c>
      <c r="H939" s="7" t="s">
        <v>18</v>
      </c>
      <c r="I939" s="7" t="s">
        <v>18</v>
      </c>
      <c r="J939" t="s">
        <v>653</v>
      </c>
      <c r="K939">
        <f t="shared" si="14"/>
        <v>290</v>
      </c>
    </row>
    <row r="940" spans="1:11" x14ac:dyDescent="0.2">
      <c r="A940">
        <v>12852</v>
      </c>
      <c r="B940" t="s">
        <v>756</v>
      </c>
      <c r="C940" s="3">
        <v>20914</v>
      </c>
      <c r="D940" t="s">
        <v>251</v>
      </c>
      <c r="E940" s="11">
        <v>40596</v>
      </c>
      <c r="F940" s="2">
        <v>0.62222222222222223</v>
      </c>
      <c r="G940" s="9">
        <v>1</v>
      </c>
      <c r="H940" s="7" t="s">
        <v>18</v>
      </c>
      <c r="I940" s="7" t="s">
        <v>18</v>
      </c>
      <c r="J940" t="s">
        <v>653</v>
      </c>
      <c r="K940">
        <f t="shared" si="14"/>
        <v>290</v>
      </c>
    </row>
    <row r="941" spans="1:11" x14ac:dyDescent="0.2">
      <c r="A941">
        <v>13113</v>
      </c>
      <c r="B941" t="s">
        <v>1078</v>
      </c>
      <c r="C941" s="3">
        <v>85065</v>
      </c>
      <c r="D941" t="s">
        <v>1079</v>
      </c>
      <c r="E941" s="11">
        <v>40596</v>
      </c>
      <c r="F941" s="2">
        <v>0.53819444444444442</v>
      </c>
      <c r="G941" s="9">
        <v>1</v>
      </c>
      <c r="H941" s="7" t="s">
        <v>254</v>
      </c>
      <c r="I941" s="7" t="s">
        <v>254</v>
      </c>
      <c r="J941" t="s">
        <v>653</v>
      </c>
      <c r="K941">
        <f t="shared" si="14"/>
        <v>290</v>
      </c>
    </row>
    <row r="942" spans="1:11" x14ac:dyDescent="0.2">
      <c r="A942">
        <v>13113</v>
      </c>
      <c r="B942" t="s">
        <v>1083</v>
      </c>
      <c r="C942" s="3">
        <v>22061</v>
      </c>
      <c r="D942" t="s">
        <v>720</v>
      </c>
      <c r="E942" s="11">
        <v>40596</v>
      </c>
      <c r="F942" s="2">
        <v>0.5395833333333333</v>
      </c>
      <c r="G942" s="9">
        <v>1</v>
      </c>
      <c r="H942" s="7" t="s">
        <v>85</v>
      </c>
      <c r="I942" s="7" t="s">
        <v>86</v>
      </c>
      <c r="J942" t="s">
        <v>653</v>
      </c>
      <c r="K942">
        <f t="shared" si="14"/>
        <v>290</v>
      </c>
    </row>
    <row r="943" spans="1:11" x14ac:dyDescent="0.2">
      <c r="A943">
        <v>13113</v>
      </c>
      <c r="B943" t="s">
        <v>1078</v>
      </c>
      <c r="C943" s="3">
        <v>85064</v>
      </c>
      <c r="D943" t="s">
        <v>1085</v>
      </c>
      <c r="E943" s="11">
        <v>40596</v>
      </c>
      <c r="F943" s="2">
        <v>0.53819444444444442</v>
      </c>
      <c r="G943" s="9">
        <v>1</v>
      </c>
      <c r="H943" s="7" t="s">
        <v>965</v>
      </c>
      <c r="I943" s="7" t="s">
        <v>965</v>
      </c>
      <c r="J943" t="s">
        <v>653</v>
      </c>
      <c r="K943">
        <f t="shared" si="14"/>
        <v>290</v>
      </c>
    </row>
    <row r="944" spans="1:11" x14ac:dyDescent="0.2">
      <c r="A944">
        <v>13421</v>
      </c>
      <c r="B944" t="s">
        <v>1317</v>
      </c>
      <c r="C944" s="3">
        <v>22379</v>
      </c>
      <c r="D944" t="s">
        <v>1318</v>
      </c>
      <c r="E944" s="11">
        <v>40596</v>
      </c>
      <c r="F944" s="2">
        <v>0.65833333333333333</v>
      </c>
      <c r="G944" s="9">
        <v>1</v>
      </c>
      <c r="H944" s="7" t="s">
        <v>262</v>
      </c>
      <c r="I944" s="7" t="s">
        <v>263</v>
      </c>
      <c r="J944" t="s">
        <v>653</v>
      </c>
      <c r="K944">
        <f t="shared" si="14"/>
        <v>290</v>
      </c>
    </row>
    <row r="945" spans="1:11" x14ac:dyDescent="0.2">
      <c r="A945">
        <v>15290</v>
      </c>
      <c r="B945" t="s">
        <v>2850</v>
      </c>
      <c r="C945" s="3">
        <v>22973</v>
      </c>
      <c r="D945" t="s">
        <v>92</v>
      </c>
      <c r="E945" s="11">
        <v>40596</v>
      </c>
      <c r="F945" s="2">
        <v>0.41666666666666669</v>
      </c>
      <c r="G945" s="9">
        <v>1</v>
      </c>
      <c r="H945" s="7" t="s">
        <v>25</v>
      </c>
      <c r="I945" s="7" t="s">
        <v>25</v>
      </c>
      <c r="J945" t="s">
        <v>653</v>
      </c>
      <c r="K945">
        <f t="shared" si="14"/>
        <v>290</v>
      </c>
    </row>
    <row r="946" spans="1:11" x14ac:dyDescent="0.2">
      <c r="A946">
        <v>17511</v>
      </c>
      <c r="B946" t="s">
        <v>3926</v>
      </c>
      <c r="C946" s="3" t="s">
        <v>1409</v>
      </c>
      <c r="D946" t="s">
        <v>1410</v>
      </c>
      <c r="E946" s="11">
        <v>40596</v>
      </c>
      <c r="F946" s="2">
        <v>0.68680555555555556</v>
      </c>
      <c r="G946" s="9">
        <v>1</v>
      </c>
      <c r="H946" s="7" t="s">
        <v>25</v>
      </c>
      <c r="I946" s="7" t="s">
        <v>25</v>
      </c>
      <c r="J946" t="s">
        <v>653</v>
      </c>
      <c r="K946">
        <f t="shared" si="14"/>
        <v>290</v>
      </c>
    </row>
    <row r="947" spans="1:11" x14ac:dyDescent="0.2">
      <c r="A947">
        <v>17511</v>
      </c>
      <c r="B947" t="s">
        <v>3926</v>
      </c>
      <c r="C947" s="3">
        <v>21564</v>
      </c>
      <c r="D947" t="s">
        <v>3351</v>
      </c>
      <c r="E947" s="11">
        <v>40596</v>
      </c>
      <c r="F947" s="2">
        <v>0.68680555555555556</v>
      </c>
      <c r="G947" s="9">
        <v>1</v>
      </c>
      <c r="H947" s="7" t="s">
        <v>63</v>
      </c>
      <c r="I947" s="7" t="s">
        <v>63</v>
      </c>
      <c r="J947" t="s">
        <v>653</v>
      </c>
      <c r="K947">
        <f t="shared" si="14"/>
        <v>290</v>
      </c>
    </row>
    <row r="948" spans="1:11" x14ac:dyDescent="0.2">
      <c r="A948">
        <v>17511</v>
      </c>
      <c r="B948" t="s">
        <v>3926</v>
      </c>
      <c r="C948" s="3">
        <v>21754</v>
      </c>
      <c r="D948" t="s">
        <v>1333</v>
      </c>
      <c r="E948" s="11">
        <v>40596</v>
      </c>
      <c r="F948" s="2">
        <v>0.68680555555555556</v>
      </c>
      <c r="G948" s="9">
        <v>1</v>
      </c>
      <c r="H948" s="7" t="s">
        <v>2099</v>
      </c>
      <c r="I948" s="7" t="s">
        <v>2099</v>
      </c>
      <c r="J948" t="s">
        <v>653</v>
      </c>
      <c r="K948">
        <f t="shared" si="14"/>
        <v>290</v>
      </c>
    </row>
    <row r="949" spans="1:11" x14ac:dyDescent="0.2">
      <c r="A949">
        <v>18055</v>
      </c>
      <c r="B949" t="s">
        <v>4250</v>
      </c>
      <c r="C949" s="3">
        <v>22423</v>
      </c>
      <c r="D949" t="s">
        <v>231</v>
      </c>
      <c r="E949" s="11">
        <v>40596</v>
      </c>
      <c r="F949" s="2">
        <v>0.64027777777777783</v>
      </c>
      <c r="G949" s="9">
        <v>1</v>
      </c>
      <c r="H949" s="7" t="s">
        <v>254</v>
      </c>
      <c r="I949" s="7" t="s">
        <v>254</v>
      </c>
      <c r="J949" t="s">
        <v>653</v>
      </c>
      <c r="K949">
        <f t="shared" si="14"/>
        <v>290</v>
      </c>
    </row>
    <row r="950" spans="1:11" x14ac:dyDescent="0.2">
      <c r="A950">
        <v>18055</v>
      </c>
      <c r="B950" t="s">
        <v>4250</v>
      </c>
      <c r="C950" s="3">
        <v>22231</v>
      </c>
      <c r="D950" t="s">
        <v>547</v>
      </c>
      <c r="E950" s="11">
        <v>40596</v>
      </c>
      <c r="F950" s="2">
        <v>0.64027777777777783</v>
      </c>
      <c r="G950" s="9">
        <v>1</v>
      </c>
      <c r="H950" s="7" t="s">
        <v>21</v>
      </c>
      <c r="I950" s="7" t="s">
        <v>21</v>
      </c>
      <c r="J950" t="s">
        <v>653</v>
      </c>
      <c r="K950">
        <f t="shared" si="14"/>
        <v>290</v>
      </c>
    </row>
    <row r="951" spans="1:11" x14ac:dyDescent="0.2">
      <c r="A951">
        <v>18257</v>
      </c>
      <c r="B951" t="s">
        <v>4349</v>
      </c>
      <c r="C951" s="3">
        <v>22993</v>
      </c>
      <c r="D951" t="s">
        <v>556</v>
      </c>
      <c r="E951" s="11">
        <v>40596</v>
      </c>
      <c r="F951" s="2">
        <v>0.46111111111111108</v>
      </c>
      <c r="G951" s="9">
        <v>12</v>
      </c>
      <c r="H951" s="7" t="s">
        <v>15</v>
      </c>
      <c r="I951" s="7" t="s">
        <v>16</v>
      </c>
      <c r="J951" t="s">
        <v>653</v>
      </c>
      <c r="K951">
        <f t="shared" si="14"/>
        <v>290</v>
      </c>
    </row>
    <row r="952" spans="1:11" x14ac:dyDescent="0.2">
      <c r="A952">
        <v>14735</v>
      </c>
      <c r="B952" t="s">
        <v>2417</v>
      </c>
      <c r="C952" s="3">
        <v>22961</v>
      </c>
      <c r="D952" t="s">
        <v>1976</v>
      </c>
      <c r="E952" s="11">
        <v>40597</v>
      </c>
      <c r="F952" s="2">
        <v>0.40347222222222223</v>
      </c>
      <c r="G952" s="9">
        <v>12</v>
      </c>
      <c r="H952" s="7" t="s">
        <v>21</v>
      </c>
      <c r="I952" s="7" t="s">
        <v>22</v>
      </c>
      <c r="J952" t="s">
        <v>653</v>
      </c>
      <c r="K952">
        <f t="shared" si="14"/>
        <v>289</v>
      </c>
    </row>
    <row r="953" spans="1:11" x14ac:dyDescent="0.2">
      <c r="A953">
        <v>14735</v>
      </c>
      <c r="B953" t="s">
        <v>2417</v>
      </c>
      <c r="C953" s="3">
        <v>22960</v>
      </c>
      <c r="D953" t="s">
        <v>52</v>
      </c>
      <c r="E953" s="11">
        <v>40597</v>
      </c>
      <c r="F953" s="2">
        <v>0.40347222222222223</v>
      </c>
      <c r="G953" s="9">
        <v>6</v>
      </c>
      <c r="H953" s="7" t="s">
        <v>75</v>
      </c>
      <c r="I953" s="7" t="s">
        <v>454</v>
      </c>
      <c r="J953" t="s">
        <v>653</v>
      </c>
      <c r="K953">
        <f t="shared" si="14"/>
        <v>289</v>
      </c>
    </row>
    <row r="954" spans="1:11" x14ac:dyDescent="0.2">
      <c r="A954">
        <v>12362</v>
      </c>
      <c r="B954" t="s">
        <v>34</v>
      </c>
      <c r="C954" s="3">
        <v>22629</v>
      </c>
      <c r="D954" t="s">
        <v>35</v>
      </c>
      <c r="E954" s="11">
        <v>40598</v>
      </c>
      <c r="F954" s="2">
        <v>0.54513888888888895</v>
      </c>
      <c r="G954" s="9">
        <v>1</v>
      </c>
      <c r="H954" s="7" t="s">
        <v>36</v>
      </c>
      <c r="I954" s="7" t="s">
        <v>36</v>
      </c>
      <c r="J954" t="s">
        <v>37</v>
      </c>
      <c r="K954">
        <f t="shared" si="14"/>
        <v>288</v>
      </c>
    </row>
    <row r="955" spans="1:11" x14ac:dyDescent="0.2">
      <c r="A955">
        <v>12362</v>
      </c>
      <c r="B955" t="s">
        <v>34</v>
      </c>
      <c r="C955" s="3">
        <v>22273</v>
      </c>
      <c r="D955" t="s">
        <v>43</v>
      </c>
      <c r="E955" s="11">
        <v>40598</v>
      </c>
      <c r="F955" s="2">
        <v>0.54513888888888895</v>
      </c>
      <c r="G955" s="9">
        <v>1</v>
      </c>
      <c r="H955" s="7" t="s">
        <v>18</v>
      </c>
      <c r="I955" s="7" t="s">
        <v>18</v>
      </c>
      <c r="J955" t="s">
        <v>37</v>
      </c>
      <c r="K955">
        <f t="shared" si="14"/>
        <v>288</v>
      </c>
    </row>
    <row r="956" spans="1:11" x14ac:dyDescent="0.2">
      <c r="A956">
        <v>13118</v>
      </c>
      <c r="B956" t="s">
        <v>1109</v>
      </c>
      <c r="C956" s="3">
        <v>22059</v>
      </c>
      <c r="D956" t="s">
        <v>1087</v>
      </c>
      <c r="E956" s="11">
        <v>40598</v>
      </c>
      <c r="F956" s="2">
        <v>0.41597222222222219</v>
      </c>
      <c r="G956" s="9">
        <v>6</v>
      </c>
      <c r="H956" s="7" t="s">
        <v>11</v>
      </c>
      <c r="I956" s="7" t="s">
        <v>198</v>
      </c>
      <c r="J956" t="s">
        <v>653</v>
      </c>
      <c r="K956">
        <f t="shared" si="14"/>
        <v>288</v>
      </c>
    </row>
    <row r="957" spans="1:11" x14ac:dyDescent="0.2">
      <c r="A957">
        <v>15078</v>
      </c>
      <c r="B957" t="s">
        <v>2721</v>
      </c>
      <c r="C957" s="3">
        <v>22357</v>
      </c>
      <c r="D957" t="s">
        <v>1402</v>
      </c>
      <c r="E957" s="11">
        <v>40598</v>
      </c>
      <c r="F957" s="2">
        <v>0.54305555555555551</v>
      </c>
      <c r="G957" s="9">
        <v>1</v>
      </c>
      <c r="H957" s="7" t="s">
        <v>42</v>
      </c>
      <c r="I957" s="7" t="s">
        <v>42</v>
      </c>
      <c r="J957" t="s">
        <v>653</v>
      </c>
      <c r="K957">
        <f t="shared" si="14"/>
        <v>288</v>
      </c>
    </row>
    <row r="958" spans="1:11" x14ac:dyDescent="0.2">
      <c r="A958">
        <v>16719</v>
      </c>
      <c r="B958" t="s">
        <v>3600</v>
      </c>
      <c r="C958" s="3">
        <v>22461</v>
      </c>
      <c r="D958" t="s">
        <v>767</v>
      </c>
      <c r="E958" s="11">
        <v>40598</v>
      </c>
      <c r="F958" s="2">
        <v>0.46249999999999997</v>
      </c>
      <c r="G958" s="9">
        <v>1</v>
      </c>
      <c r="H958" s="7" t="s">
        <v>254</v>
      </c>
      <c r="I958" s="7" t="s">
        <v>254</v>
      </c>
      <c r="J958" t="s">
        <v>653</v>
      </c>
      <c r="K958">
        <f t="shared" si="14"/>
        <v>288</v>
      </c>
    </row>
    <row r="959" spans="1:11" x14ac:dyDescent="0.2">
      <c r="A959">
        <v>16719</v>
      </c>
      <c r="B959" t="s">
        <v>3600</v>
      </c>
      <c r="C959" s="3">
        <v>22728</v>
      </c>
      <c r="D959" t="s">
        <v>1043</v>
      </c>
      <c r="E959" s="11">
        <v>40598</v>
      </c>
      <c r="F959" s="2">
        <v>0.46249999999999997</v>
      </c>
      <c r="G959" s="9">
        <v>1</v>
      </c>
      <c r="H959" s="7" t="s">
        <v>75</v>
      </c>
      <c r="I959" s="7" t="s">
        <v>75</v>
      </c>
      <c r="J959" t="s">
        <v>653</v>
      </c>
      <c r="K959">
        <f t="shared" si="14"/>
        <v>288</v>
      </c>
    </row>
    <row r="960" spans="1:11" x14ac:dyDescent="0.2">
      <c r="A960">
        <v>17147</v>
      </c>
      <c r="B960" t="s">
        <v>3777</v>
      </c>
      <c r="C960" s="3" t="s">
        <v>3778</v>
      </c>
      <c r="D960" t="s">
        <v>3779</v>
      </c>
      <c r="E960" s="11">
        <v>40598</v>
      </c>
      <c r="F960" s="2">
        <v>0.40902777777777777</v>
      </c>
      <c r="G960" s="9">
        <v>1</v>
      </c>
      <c r="H960" s="7" t="s">
        <v>75</v>
      </c>
      <c r="I960" s="7" t="s">
        <v>75</v>
      </c>
      <c r="J960" t="s">
        <v>653</v>
      </c>
      <c r="K960">
        <f t="shared" si="14"/>
        <v>288</v>
      </c>
    </row>
    <row r="961" spans="1:11" x14ac:dyDescent="0.2">
      <c r="A961">
        <v>17147</v>
      </c>
      <c r="B961" t="s">
        <v>3780</v>
      </c>
      <c r="C961" s="3">
        <v>22221</v>
      </c>
      <c r="D961" t="s">
        <v>334</v>
      </c>
      <c r="E961" s="11">
        <v>40598</v>
      </c>
      <c r="F961" s="2">
        <v>0.40625</v>
      </c>
      <c r="G961" s="9">
        <v>1</v>
      </c>
      <c r="H961" s="7" t="s">
        <v>59</v>
      </c>
      <c r="I961" s="7" t="s">
        <v>59</v>
      </c>
      <c r="J961" t="s">
        <v>653</v>
      </c>
      <c r="K961">
        <f t="shared" si="14"/>
        <v>288</v>
      </c>
    </row>
    <row r="962" spans="1:11" x14ac:dyDescent="0.2">
      <c r="A962">
        <v>17147</v>
      </c>
      <c r="B962" t="s">
        <v>3777</v>
      </c>
      <c r="C962" s="3">
        <v>22423</v>
      </c>
      <c r="D962" t="s">
        <v>231</v>
      </c>
      <c r="E962" s="11">
        <v>40598</v>
      </c>
      <c r="F962" s="2">
        <v>0.40902777777777777</v>
      </c>
      <c r="G962" s="9">
        <v>1</v>
      </c>
      <c r="H962" s="7" t="s">
        <v>254</v>
      </c>
      <c r="I962" s="7" t="s">
        <v>254</v>
      </c>
      <c r="J962" t="s">
        <v>653</v>
      </c>
      <c r="K962">
        <f t="shared" si="14"/>
        <v>288</v>
      </c>
    </row>
    <row r="963" spans="1:11" x14ac:dyDescent="0.2">
      <c r="A963">
        <v>17147</v>
      </c>
      <c r="B963" t="s">
        <v>3780</v>
      </c>
      <c r="C963" s="3">
        <v>22215</v>
      </c>
      <c r="D963" t="s">
        <v>2424</v>
      </c>
      <c r="E963" s="11">
        <v>40598</v>
      </c>
      <c r="F963" s="2">
        <v>0.40625</v>
      </c>
      <c r="G963" s="9">
        <v>1</v>
      </c>
      <c r="H963" s="7" t="s">
        <v>85</v>
      </c>
      <c r="I963" s="7" t="s">
        <v>86</v>
      </c>
      <c r="J963" t="s">
        <v>653</v>
      </c>
      <c r="K963">
        <f t="shared" ref="K963:K1026" si="15">$L$2-$E963</f>
        <v>288</v>
      </c>
    </row>
    <row r="964" spans="1:11" x14ac:dyDescent="0.2">
      <c r="A964">
        <v>17314</v>
      </c>
      <c r="B964" t="s">
        <v>3829</v>
      </c>
      <c r="C964" s="3">
        <v>21314</v>
      </c>
      <c r="D964" t="s">
        <v>1208</v>
      </c>
      <c r="E964" s="11">
        <v>40598</v>
      </c>
      <c r="F964" s="2">
        <v>0.41180555555555554</v>
      </c>
      <c r="G964" s="9">
        <v>1</v>
      </c>
      <c r="H964" s="7" t="s">
        <v>262</v>
      </c>
      <c r="I964" s="7" t="s">
        <v>263</v>
      </c>
      <c r="J964" t="s">
        <v>653</v>
      </c>
      <c r="K964">
        <f t="shared" si="15"/>
        <v>288</v>
      </c>
    </row>
    <row r="965" spans="1:11" x14ac:dyDescent="0.2">
      <c r="A965">
        <v>17314</v>
      </c>
      <c r="B965" t="s">
        <v>3829</v>
      </c>
      <c r="C965" s="3">
        <v>20832</v>
      </c>
      <c r="D965" t="s">
        <v>3830</v>
      </c>
      <c r="E965" s="11">
        <v>40598</v>
      </c>
      <c r="F965" s="2">
        <v>0.41180555555555554</v>
      </c>
      <c r="G965" s="9">
        <v>1</v>
      </c>
      <c r="H965" s="7" t="s">
        <v>164</v>
      </c>
      <c r="I965" s="7" t="s">
        <v>164</v>
      </c>
      <c r="J965" t="s">
        <v>653</v>
      </c>
      <c r="K965">
        <f t="shared" si="15"/>
        <v>288</v>
      </c>
    </row>
    <row r="966" spans="1:11" x14ac:dyDescent="0.2">
      <c r="A966">
        <v>17867</v>
      </c>
      <c r="B966" t="s">
        <v>4213</v>
      </c>
      <c r="C966" s="3">
        <v>21633</v>
      </c>
      <c r="D966" t="s">
        <v>4214</v>
      </c>
      <c r="E966" s="11">
        <v>40598</v>
      </c>
      <c r="F966" s="2">
        <v>0.51874999999999993</v>
      </c>
      <c r="G966" s="9">
        <v>1</v>
      </c>
      <c r="H966" s="7" t="s">
        <v>254</v>
      </c>
      <c r="I966" s="7" t="s">
        <v>254</v>
      </c>
      <c r="J966" t="s">
        <v>653</v>
      </c>
      <c r="K966">
        <f t="shared" si="15"/>
        <v>288</v>
      </c>
    </row>
    <row r="967" spans="1:11" x14ac:dyDescent="0.2">
      <c r="A967">
        <v>18231</v>
      </c>
      <c r="B967" t="s">
        <v>4340</v>
      </c>
      <c r="C967" s="3">
        <v>22149</v>
      </c>
      <c r="D967" t="s">
        <v>2811</v>
      </c>
      <c r="E967" s="11">
        <v>40599</v>
      </c>
      <c r="F967" s="2">
        <v>0.53194444444444444</v>
      </c>
      <c r="G967" s="9">
        <v>1</v>
      </c>
      <c r="H967" s="7" t="s">
        <v>262</v>
      </c>
      <c r="I967" s="7" t="s">
        <v>263</v>
      </c>
      <c r="J967" t="s">
        <v>653</v>
      </c>
      <c r="K967">
        <f t="shared" si="15"/>
        <v>287</v>
      </c>
    </row>
    <row r="968" spans="1:11" x14ac:dyDescent="0.2">
      <c r="A968">
        <v>18231</v>
      </c>
      <c r="B968" t="s">
        <v>4340</v>
      </c>
      <c r="C968" s="3">
        <v>20972</v>
      </c>
      <c r="D968" t="s">
        <v>1842</v>
      </c>
      <c r="E968" s="11">
        <v>40599</v>
      </c>
      <c r="F968" s="2">
        <v>0.53194444444444444</v>
      </c>
      <c r="G968" s="9">
        <v>12</v>
      </c>
      <c r="H968" s="7" t="s">
        <v>15</v>
      </c>
      <c r="I968" s="7" t="s">
        <v>16</v>
      </c>
      <c r="J968" t="s">
        <v>653</v>
      </c>
      <c r="K968">
        <f t="shared" si="15"/>
        <v>287</v>
      </c>
    </row>
    <row r="969" spans="1:11" x14ac:dyDescent="0.2">
      <c r="A969">
        <v>13684</v>
      </c>
      <c r="B969" t="s">
        <v>1521</v>
      </c>
      <c r="C969" s="3">
        <v>22183</v>
      </c>
      <c r="D969" t="s">
        <v>1522</v>
      </c>
      <c r="E969" s="11">
        <v>40601</v>
      </c>
      <c r="F969" s="2">
        <v>0.43402777777777773</v>
      </c>
      <c r="G969" s="9">
        <v>1</v>
      </c>
      <c r="H969" s="7" t="s">
        <v>1523</v>
      </c>
      <c r="I969" s="7" t="s">
        <v>1524</v>
      </c>
      <c r="J969" t="s">
        <v>653</v>
      </c>
      <c r="K969">
        <f t="shared" si="15"/>
        <v>285</v>
      </c>
    </row>
    <row r="970" spans="1:11" x14ac:dyDescent="0.2">
      <c r="A970">
        <v>17841</v>
      </c>
      <c r="B970" t="s">
        <v>4191</v>
      </c>
      <c r="C970" s="3" t="s">
        <v>4192</v>
      </c>
      <c r="D970" t="s">
        <v>4193</v>
      </c>
      <c r="E970" s="11">
        <v>40602</v>
      </c>
      <c r="F970" s="2">
        <v>0.6381944444444444</v>
      </c>
      <c r="G970" s="9">
        <v>1</v>
      </c>
      <c r="H970" s="7" t="s">
        <v>36</v>
      </c>
      <c r="I970" s="7" t="s">
        <v>36</v>
      </c>
      <c r="J970" t="s">
        <v>653</v>
      </c>
      <c r="K970">
        <f t="shared" si="15"/>
        <v>284</v>
      </c>
    </row>
    <row r="971" spans="1:11" x14ac:dyDescent="0.2">
      <c r="A971">
        <v>12933</v>
      </c>
      <c r="B971" t="s">
        <v>817</v>
      </c>
      <c r="C971" s="3" t="s">
        <v>818</v>
      </c>
      <c r="D971" t="s">
        <v>819</v>
      </c>
      <c r="E971" s="11">
        <v>40603</v>
      </c>
      <c r="F971" s="2">
        <v>0.47986111111111113</v>
      </c>
      <c r="G971" s="9">
        <v>1</v>
      </c>
      <c r="H971" s="7" t="s">
        <v>15</v>
      </c>
      <c r="I971" s="7" t="s">
        <v>15</v>
      </c>
      <c r="J971" t="s">
        <v>653</v>
      </c>
      <c r="K971">
        <f t="shared" si="15"/>
        <v>283</v>
      </c>
    </row>
    <row r="972" spans="1:11" x14ac:dyDescent="0.2">
      <c r="A972">
        <v>17027</v>
      </c>
      <c r="B972" t="s">
        <v>3726</v>
      </c>
      <c r="C972" s="3">
        <v>22414</v>
      </c>
      <c r="D972" t="s">
        <v>2102</v>
      </c>
      <c r="E972" s="11">
        <v>40603</v>
      </c>
      <c r="F972" s="2">
        <v>0.54513888888888895</v>
      </c>
      <c r="G972" s="9">
        <v>1</v>
      </c>
      <c r="H972" s="7" t="s">
        <v>168</v>
      </c>
      <c r="I972" s="7" t="s">
        <v>168</v>
      </c>
      <c r="J972" t="s">
        <v>653</v>
      </c>
      <c r="K972">
        <f t="shared" si="15"/>
        <v>283</v>
      </c>
    </row>
    <row r="973" spans="1:11" x14ac:dyDescent="0.2">
      <c r="A973">
        <v>12753</v>
      </c>
      <c r="B973" t="s">
        <v>697</v>
      </c>
      <c r="C973" s="3">
        <v>22957</v>
      </c>
      <c r="D973" t="s">
        <v>698</v>
      </c>
      <c r="E973" s="11">
        <v>40604</v>
      </c>
      <c r="F973" s="2">
        <v>0.68958333333333333</v>
      </c>
      <c r="G973" s="9">
        <v>12</v>
      </c>
      <c r="H973" s="7" t="s">
        <v>63</v>
      </c>
      <c r="I973" s="7" t="s">
        <v>699</v>
      </c>
      <c r="J973" t="s">
        <v>695</v>
      </c>
      <c r="K973">
        <f t="shared" si="15"/>
        <v>282</v>
      </c>
    </row>
    <row r="974" spans="1:11" x14ac:dyDescent="0.2">
      <c r="A974">
        <v>12753</v>
      </c>
      <c r="B974" t="s">
        <v>697</v>
      </c>
      <c r="C974" s="3">
        <v>22661</v>
      </c>
      <c r="D974" t="s">
        <v>700</v>
      </c>
      <c r="E974" s="11">
        <v>40604</v>
      </c>
      <c r="F974" s="2">
        <v>0.68958333333333333</v>
      </c>
      <c r="G974" s="9">
        <v>1</v>
      </c>
      <c r="H974" s="7" t="s">
        <v>622</v>
      </c>
      <c r="I974" s="7" t="s">
        <v>622</v>
      </c>
      <c r="J974" t="s">
        <v>695</v>
      </c>
      <c r="K974">
        <f t="shared" si="15"/>
        <v>282</v>
      </c>
    </row>
    <row r="975" spans="1:11" x14ac:dyDescent="0.2">
      <c r="A975">
        <v>12753</v>
      </c>
      <c r="B975" t="s">
        <v>697</v>
      </c>
      <c r="C975" s="3">
        <v>20725</v>
      </c>
      <c r="D975" t="s">
        <v>110</v>
      </c>
      <c r="E975" s="11">
        <v>40604</v>
      </c>
      <c r="F975" s="2">
        <v>0.68958333333333333</v>
      </c>
      <c r="G975" s="9">
        <v>1</v>
      </c>
      <c r="H975" s="7" t="s">
        <v>21</v>
      </c>
      <c r="I975" s="7" t="s">
        <v>21</v>
      </c>
      <c r="J975" t="s">
        <v>695</v>
      </c>
      <c r="K975">
        <f t="shared" si="15"/>
        <v>282</v>
      </c>
    </row>
    <row r="976" spans="1:11" x14ac:dyDescent="0.2">
      <c r="A976">
        <v>12753</v>
      </c>
      <c r="B976" t="s">
        <v>697</v>
      </c>
      <c r="C976" s="3">
        <v>20724</v>
      </c>
      <c r="D976" t="s">
        <v>701</v>
      </c>
      <c r="E976" s="11">
        <v>40604</v>
      </c>
      <c r="F976" s="2">
        <v>0.68958333333333333</v>
      </c>
      <c r="G976" s="9">
        <v>1</v>
      </c>
      <c r="H976" s="7" t="s">
        <v>622</v>
      </c>
      <c r="I976" s="7" t="s">
        <v>622</v>
      </c>
      <c r="J976" t="s">
        <v>695</v>
      </c>
      <c r="K976">
        <f t="shared" si="15"/>
        <v>282</v>
      </c>
    </row>
    <row r="977" spans="1:11" x14ac:dyDescent="0.2">
      <c r="A977">
        <v>13018</v>
      </c>
      <c r="B977" t="s">
        <v>900</v>
      </c>
      <c r="C977" s="3">
        <v>21539</v>
      </c>
      <c r="D977" t="s">
        <v>901</v>
      </c>
      <c r="E977" s="11">
        <v>40604</v>
      </c>
      <c r="F977" s="2">
        <v>0.72152777777777777</v>
      </c>
      <c r="G977" s="9">
        <v>1</v>
      </c>
      <c r="H977" s="7" t="s">
        <v>33</v>
      </c>
      <c r="I977" s="7" t="s">
        <v>33</v>
      </c>
      <c r="J977" t="s">
        <v>653</v>
      </c>
      <c r="K977">
        <f t="shared" si="15"/>
        <v>282</v>
      </c>
    </row>
    <row r="978" spans="1:11" x14ac:dyDescent="0.2">
      <c r="A978">
        <v>13093</v>
      </c>
      <c r="B978" t="s">
        <v>1031</v>
      </c>
      <c r="C978" s="3">
        <v>22846</v>
      </c>
      <c r="D978" t="s">
        <v>832</v>
      </c>
      <c r="E978" s="11">
        <v>40604</v>
      </c>
      <c r="F978" s="2">
        <v>0.66111111111111109</v>
      </c>
      <c r="G978" s="9">
        <v>1</v>
      </c>
      <c r="H978" s="7" t="s">
        <v>68</v>
      </c>
      <c r="I978" s="7" t="s">
        <v>68</v>
      </c>
      <c r="J978" t="s">
        <v>653</v>
      </c>
      <c r="K978">
        <f t="shared" si="15"/>
        <v>282</v>
      </c>
    </row>
    <row r="979" spans="1:11" x14ac:dyDescent="0.2">
      <c r="A979">
        <v>13093</v>
      </c>
      <c r="B979" t="s">
        <v>1032</v>
      </c>
      <c r="C979" s="3">
        <v>22423</v>
      </c>
      <c r="D979" t="s">
        <v>231</v>
      </c>
      <c r="E979" s="11">
        <v>40604</v>
      </c>
      <c r="F979" s="2">
        <v>0.66111111111111109</v>
      </c>
      <c r="G979" s="9">
        <v>1</v>
      </c>
      <c r="H979" s="7" t="s">
        <v>106</v>
      </c>
      <c r="I979" s="7" t="s">
        <v>106</v>
      </c>
      <c r="J979" t="s">
        <v>653</v>
      </c>
      <c r="K979">
        <f t="shared" si="15"/>
        <v>282</v>
      </c>
    </row>
    <row r="980" spans="1:11" x14ac:dyDescent="0.2">
      <c r="A980">
        <v>13093</v>
      </c>
      <c r="B980" t="s">
        <v>1031</v>
      </c>
      <c r="C980" s="3">
        <v>20725</v>
      </c>
      <c r="D980" t="s">
        <v>110</v>
      </c>
      <c r="E980" s="11">
        <v>40604</v>
      </c>
      <c r="F980" s="2">
        <v>0.66111111111111109</v>
      </c>
      <c r="G980" s="9">
        <v>1</v>
      </c>
      <c r="H980" s="7" t="s">
        <v>25</v>
      </c>
      <c r="I980" s="7" t="s">
        <v>25</v>
      </c>
      <c r="J980" t="s">
        <v>653</v>
      </c>
      <c r="K980">
        <f t="shared" si="15"/>
        <v>282</v>
      </c>
    </row>
    <row r="981" spans="1:11" x14ac:dyDescent="0.2">
      <c r="A981">
        <v>13093</v>
      </c>
      <c r="B981" t="s">
        <v>1031</v>
      </c>
      <c r="C981" s="3">
        <v>22383</v>
      </c>
      <c r="D981" t="s">
        <v>596</v>
      </c>
      <c r="E981" s="11">
        <v>40604</v>
      </c>
      <c r="F981" s="2">
        <v>0.66111111111111109</v>
      </c>
      <c r="G981" s="9">
        <v>1</v>
      </c>
      <c r="H981" s="7" t="s">
        <v>25</v>
      </c>
      <c r="I981" s="7" t="s">
        <v>25</v>
      </c>
      <c r="J981" t="s">
        <v>653</v>
      </c>
      <c r="K981">
        <f t="shared" si="15"/>
        <v>282</v>
      </c>
    </row>
    <row r="982" spans="1:11" x14ac:dyDescent="0.2">
      <c r="A982">
        <v>13477</v>
      </c>
      <c r="B982" t="s">
        <v>1351</v>
      </c>
      <c r="C982" s="3">
        <v>22442</v>
      </c>
      <c r="D982" t="s">
        <v>1352</v>
      </c>
      <c r="E982" s="11">
        <v>40604</v>
      </c>
      <c r="F982" s="2">
        <v>0.70347222222222217</v>
      </c>
      <c r="G982" s="9">
        <v>1</v>
      </c>
      <c r="H982" s="7" t="s">
        <v>168</v>
      </c>
      <c r="I982" s="7" t="s">
        <v>168</v>
      </c>
      <c r="J982" t="s">
        <v>653</v>
      </c>
      <c r="K982">
        <f t="shared" si="15"/>
        <v>282</v>
      </c>
    </row>
    <row r="983" spans="1:11" x14ac:dyDescent="0.2">
      <c r="A983">
        <v>13767</v>
      </c>
      <c r="B983" t="s">
        <v>1573</v>
      </c>
      <c r="C983" s="3">
        <v>22697</v>
      </c>
      <c r="D983" t="s">
        <v>115</v>
      </c>
      <c r="E983" s="11">
        <v>40604</v>
      </c>
      <c r="F983" s="2">
        <v>0.68333333333333324</v>
      </c>
      <c r="G983" s="9">
        <v>1</v>
      </c>
      <c r="H983" s="7" t="s">
        <v>18</v>
      </c>
      <c r="I983" s="7" t="s">
        <v>18</v>
      </c>
      <c r="J983" t="s">
        <v>653</v>
      </c>
      <c r="K983">
        <f t="shared" si="15"/>
        <v>282</v>
      </c>
    </row>
    <row r="984" spans="1:11" x14ac:dyDescent="0.2">
      <c r="A984">
        <v>13767</v>
      </c>
      <c r="B984" t="s">
        <v>1573</v>
      </c>
      <c r="C984" s="3">
        <v>22729</v>
      </c>
      <c r="D984" t="s">
        <v>1053</v>
      </c>
      <c r="E984" s="11">
        <v>40604</v>
      </c>
      <c r="F984" s="2">
        <v>0.68333333333333324</v>
      </c>
      <c r="G984" s="9">
        <v>1</v>
      </c>
      <c r="H984" s="7" t="s">
        <v>75</v>
      </c>
      <c r="I984" s="7" t="s">
        <v>75</v>
      </c>
      <c r="J984" t="s">
        <v>653</v>
      </c>
      <c r="K984">
        <f t="shared" si="15"/>
        <v>282</v>
      </c>
    </row>
    <row r="985" spans="1:11" x14ac:dyDescent="0.2">
      <c r="A985">
        <v>14231</v>
      </c>
      <c r="B985" t="s">
        <v>1958</v>
      </c>
      <c r="C985" s="3">
        <v>22698</v>
      </c>
      <c r="D985" t="s">
        <v>785</v>
      </c>
      <c r="E985" s="11">
        <v>40604</v>
      </c>
      <c r="F985" s="2">
        <v>0.66249999999999998</v>
      </c>
      <c r="G985" s="9">
        <v>1</v>
      </c>
      <c r="H985" s="7" t="s">
        <v>18</v>
      </c>
      <c r="I985" s="7" t="s">
        <v>18</v>
      </c>
      <c r="J985" t="s">
        <v>653</v>
      </c>
      <c r="K985">
        <f t="shared" si="15"/>
        <v>282</v>
      </c>
    </row>
    <row r="986" spans="1:11" x14ac:dyDescent="0.2">
      <c r="A986">
        <v>14231</v>
      </c>
      <c r="B986" t="s">
        <v>1958</v>
      </c>
      <c r="C986" s="3">
        <v>22697</v>
      </c>
      <c r="D986" t="s">
        <v>115</v>
      </c>
      <c r="E986" s="11">
        <v>40604</v>
      </c>
      <c r="F986" s="2">
        <v>0.66249999999999998</v>
      </c>
      <c r="G986" s="9">
        <v>1</v>
      </c>
      <c r="H986" s="7" t="s">
        <v>18</v>
      </c>
      <c r="I986" s="7" t="s">
        <v>18</v>
      </c>
      <c r="J986" t="s">
        <v>653</v>
      </c>
      <c r="K986">
        <f t="shared" si="15"/>
        <v>282</v>
      </c>
    </row>
    <row r="987" spans="1:11" x14ac:dyDescent="0.2">
      <c r="A987">
        <v>14639</v>
      </c>
      <c r="B987" t="s">
        <v>2354</v>
      </c>
      <c r="C987" s="3">
        <v>22960</v>
      </c>
      <c r="D987" t="s">
        <v>52</v>
      </c>
      <c r="E987" s="11">
        <v>40604</v>
      </c>
      <c r="F987" s="2">
        <v>0.70624999999999993</v>
      </c>
      <c r="G987" s="9">
        <v>1</v>
      </c>
      <c r="H987" s="7" t="s">
        <v>42</v>
      </c>
      <c r="I987" s="7" t="s">
        <v>42</v>
      </c>
      <c r="J987" t="s">
        <v>653</v>
      </c>
      <c r="K987">
        <f t="shared" si="15"/>
        <v>282</v>
      </c>
    </row>
    <row r="988" spans="1:11" x14ac:dyDescent="0.2">
      <c r="A988">
        <v>14639</v>
      </c>
      <c r="B988" t="s">
        <v>2354</v>
      </c>
      <c r="C988" s="3">
        <v>22846</v>
      </c>
      <c r="D988" t="s">
        <v>832</v>
      </c>
      <c r="E988" s="11">
        <v>40604</v>
      </c>
      <c r="F988" s="2">
        <v>0.70624999999999993</v>
      </c>
      <c r="G988" s="9">
        <v>1</v>
      </c>
      <c r="H988" s="7" t="s">
        <v>297</v>
      </c>
      <c r="I988" s="7" t="s">
        <v>297</v>
      </c>
      <c r="J988" t="s">
        <v>653</v>
      </c>
      <c r="K988">
        <f t="shared" si="15"/>
        <v>282</v>
      </c>
    </row>
    <row r="989" spans="1:11" x14ac:dyDescent="0.2">
      <c r="A989">
        <v>14657</v>
      </c>
      <c r="B989" t="s">
        <v>2363</v>
      </c>
      <c r="C989" s="3">
        <v>22220</v>
      </c>
      <c r="D989" t="s">
        <v>349</v>
      </c>
      <c r="E989" s="11">
        <v>40604</v>
      </c>
      <c r="F989" s="2">
        <v>0.63541666666666663</v>
      </c>
      <c r="G989" s="9">
        <v>1</v>
      </c>
      <c r="H989" s="7" t="s">
        <v>59</v>
      </c>
      <c r="I989" s="7" t="s">
        <v>59</v>
      </c>
      <c r="J989" t="s">
        <v>653</v>
      </c>
      <c r="K989">
        <f t="shared" si="15"/>
        <v>282</v>
      </c>
    </row>
    <row r="990" spans="1:11" x14ac:dyDescent="0.2">
      <c r="A990">
        <v>15189</v>
      </c>
      <c r="B990" t="s">
        <v>2783</v>
      </c>
      <c r="C990" s="3">
        <v>47566</v>
      </c>
      <c r="D990" t="s">
        <v>949</v>
      </c>
      <c r="E990" s="11">
        <v>40604</v>
      </c>
      <c r="F990" s="2">
        <v>0.71111111111111114</v>
      </c>
      <c r="G990" s="9">
        <v>1</v>
      </c>
      <c r="H990" s="7" t="s">
        <v>33</v>
      </c>
      <c r="I990" s="7" t="s">
        <v>33</v>
      </c>
      <c r="J990" t="s">
        <v>653</v>
      </c>
      <c r="K990">
        <f t="shared" si="15"/>
        <v>282</v>
      </c>
    </row>
    <row r="991" spans="1:11" x14ac:dyDescent="0.2">
      <c r="A991">
        <v>16473</v>
      </c>
      <c r="B991" t="s">
        <v>3468</v>
      </c>
      <c r="C991" s="3">
        <v>22791</v>
      </c>
      <c r="D991" t="s">
        <v>1179</v>
      </c>
      <c r="E991" s="11">
        <v>40604</v>
      </c>
      <c r="F991" s="2">
        <v>0.71597222222222223</v>
      </c>
      <c r="G991" s="9">
        <v>1</v>
      </c>
      <c r="H991" s="7" t="s">
        <v>15</v>
      </c>
      <c r="I991" s="7" t="s">
        <v>15</v>
      </c>
      <c r="J991" t="s">
        <v>653</v>
      </c>
      <c r="K991">
        <f t="shared" si="15"/>
        <v>282</v>
      </c>
    </row>
    <row r="992" spans="1:11" x14ac:dyDescent="0.2">
      <c r="A992">
        <v>16573</v>
      </c>
      <c r="B992" t="s">
        <v>3524</v>
      </c>
      <c r="C992" s="3">
        <v>22666</v>
      </c>
      <c r="D992" t="s">
        <v>65</v>
      </c>
      <c r="E992" s="11">
        <v>40604</v>
      </c>
      <c r="F992" s="2">
        <v>0.69305555555555554</v>
      </c>
      <c r="G992" s="9">
        <v>1</v>
      </c>
      <c r="H992" s="7" t="s">
        <v>18</v>
      </c>
      <c r="I992" s="7" t="s">
        <v>18</v>
      </c>
      <c r="J992" t="s">
        <v>653</v>
      </c>
      <c r="K992">
        <f t="shared" si="15"/>
        <v>282</v>
      </c>
    </row>
    <row r="993" spans="1:11" x14ac:dyDescent="0.2">
      <c r="A993">
        <v>16573</v>
      </c>
      <c r="B993" t="s">
        <v>3524</v>
      </c>
      <c r="C993" s="3">
        <v>22699</v>
      </c>
      <c r="D993" t="s">
        <v>517</v>
      </c>
      <c r="E993" s="11">
        <v>40604</v>
      </c>
      <c r="F993" s="2">
        <v>0.69305555555555554</v>
      </c>
      <c r="G993" s="9">
        <v>1</v>
      </c>
      <c r="H993" s="7" t="s">
        <v>18</v>
      </c>
      <c r="I993" s="7" t="s">
        <v>18</v>
      </c>
      <c r="J993" t="s">
        <v>653</v>
      </c>
      <c r="K993">
        <f t="shared" si="15"/>
        <v>282</v>
      </c>
    </row>
    <row r="994" spans="1:11" x14ac:dyDescent="0.2">
      <c r="A994">
        <v>17063</v>
      </c>
      <c r="B994" t="s">
        <v>3744</v>
      </c>
      <c r="C994" s="3">
        <v>22776</v>
      </c>
      <c r="D994" t="s">
        <v>1354</v>
      </c>
      <c r="E994" s="11">
        <v>40604</v>
      </c>
      <c r="F994" s="2">
        <v>0.67847222222222225</v>
      </c>
      <c r="G994" s="9">
        <v>1</v>
      </c>
      <c r="H994" s="7" t="s">
        <v>59</v>
      </c>
      <c r="I994" s="7" t="s">
        <v>59</v>
      </c>
      <c r="J994" t="s">
        <v>653</v>
      </c>
      <c r="K994">
        <f t="shared" si="15"/>
        <v>282</v>
      </c>
    </row>
    <row r="995" spans="1:11" x14ac:dyDescent="0.2">
      <c r="A995">
        <v>17428</v>
      </c>
      <c r="B995" t="s">
        <v>3888</v>
      </c>
      <c r="C995" s="3">
        <v>21217</v>
      </c>
      <c r="D995" t="s">
        <v>178</v>
      </c>
      <c r="E995" s="11">
        <v>40604</v>
      </c>
      <c r="F995" s="2">
        <v>0.72083333333333333</v>
      </c>
      <c r="G995" s="9">
        <v>1</v>
      </c>
      <c r="H995" s="7" t="s">
        <v>59</v>
      </c>
      <c r="I995" s="7" t="s">
        <v>59</v>
      </c>
      <c r="J995" t="s">
        <v>653</v>
      </c>
      <c r="K995">
        <f t="shared" si="15"/>
        <v>282</v>
      </c>
    </row>
    <row r="996" spans="1:11" x14ac:dyDescent="0.2">
      <c r="A996">
        <v>17442</v>
      </c>
      <c r="B996" t="s">
        <v>3896</v>
      </c>
      <c r="C996" s="3">
        <v>22720</v>
      </c>
      <c r="D996" t="s">
        <v>32</v>
      </c>
      <c r="E996" s="11">
        <v>40604</v>
      </c>
      <c r="F996" s="2">
        <v>0.68055555555555547</v>
      </c>
      <c r="G996" s="9">
        <v>1</v>
      </c>
      <c r="H996" s="7" t="s">
        <v>33</v>
      </c>
      <c r="I996" s="7" t="s">
        <v>33</v>
      </c>
      <c r="J996" t="s">
        <v>653</v>
      </c>
      <c r="K996">
        <f t="shared" si="15"/>
        <v>282</v>
      </c>
    </row>
    <row r="997" spans="1:11" x14ac:dyDescent="0.2">
      <c r="A997">
        <v>17442</v>
      </c>
      <c r="B997" t="s">
        <v>3896</v>
      </c>
      <c r="C997" s="3">
        <v>22781</v>
      </c>
      <c r="D997" t="s">
        <v>311</v>
      </c>
      <c r="E997" s="11">
        <v>40604</v>
      </c>
      <c r="F997" s="2">
        <v>0.68055555555555547</v>
      </c>
      <c r="G997" s="9">
        <v>1</v>
      </c>
      <c r="H997" s="7" t="s">
        <v>189</v>
      </c>
      <c r="I997" s="7" t="s">
        <v>189</v>
      </c>
      <c r="J997" t="s">
        <v>653</v>
      </c>
      <c r="K997">
        <f t="shared" si="15"/>
        <v>282</v>
      </c>
    </row>
    <row r="998" spans="1:11" x14ac:dyDescent="0.2">
      <c r="A998">
        <v>17865</v>
      </c>
      <c r="B998" t="s">
        <v>4206</v>
      </c>
      <c r="C998" s="3">
        <v>22697</v>
      </c>
      <c r="D998" t="s">
        <v>115</v>
      </c>
      <c r="E998" s="11">
        <v>40604</v>
      </c>
      <c r="F998" s="2">
        <v>0.71875</v>
      </c>
      <c r="G998" s="9">
        <v>1</v>
      </c>
      <c r="H998" s="7" t="s">
        <v>18</v>
      </c>
      <c r="I998" s="7" t="s">
        <v>18</v>
      </c>
      <c r="J998" t="s">
        <v>653</v>
      </c>
      <c r="K998">
        <f t="shared" si="15"/>
        <v>282</v>
      </c>
    </row>
    <row r="999" spans="1:11" x14ac:dyDescent="0.2">
      <c r="A999">
        <v>17865</v>
      </c>
      <c r="B999" t="s">
        <v>4206</v>
      </c>
      <c r="C999" s="3">
        <v>21527</v>
      </c>
      <c r="D999" t="s">
        <v>167</v>
      </c>
      <c r="E999" s="11">
        <v>40604</v>
      </c>
      <c r="F999" s="2">
        <v>0.71875</v>
      </c>
      <c r="G999" s="9">
        <v>1</v>
      </c>
      <c r="H999" s="7" t="s">
        <v>168</v>
      </c>
      <c r="I999" s="7" t="s">
        <v>168</v>
      </c>
      <c r="J999" t="s">
        <v>653</v>
      </c>
      <c r="K999">
        <f t="shared" si="15"/>
        <v>282</v>
      </c>
    </row>
    <row r="1000" spans="1:11" x14ac:dyDescent="0.2">
      <c r="A1000">
        <v>12415</v>
      </c>
      <c r="B1000" t="s">
        <v>114</v>
      </c>
      <c r="C1000" s="3">
        <v>22697</v>
      </c>
      <c r="D1000" t="s">
        <v>115</v>
      </c>
      <c r="E1000" s="11">
        <v>40605</v>
      </c>
      <c r="F1000" s="2">
        <v>0.5493055555555556</v>
      </c>
      <c r="G1000" s="9">
        <v>24</v>
      </c>
      <c r="H1000" s="7" t="s">
        <v>63</v>
      </c>
      <c r="I1000" s="7" t="s">
        <v>116</v>
      </c>
      <c r="J1000" t="s">
        <v>93</v>
      </c>
      <c r="K1000">
        <f t="shared" si="15"/>
        <v>281</v>
      </c>
    </row>
    <row r="1001" spans="1:11" x14ac:dyDescent="0.2">
      <c r="A1001">
        <v>13630</v>
      </c>
      <c r="B1001" t="s">
        <v>1479</v>
      </c>
      <c r="C1001" s="3">
        <v>22777</v>
      </c>
      <c r="D1001" t="s">
        <v>1480</v>
      </c>
      <c r="E1001" s="11">
        <v>40605</v>
      </c>
      <c r="F1001" s="2">
        <v>0.4826388888888889</v>
      </c>
      <c r="G1001" s="9">
        <v>1</v>
      </c>
      <c r="H1001" s="7" t="s">
        <v>85</v>
      </c>
      <c r="I1001" s="7" t="s">
        <v>86</v>
      </c>
      <c r="J1001" t="s">
        <v>653</v>
      </c>
      <c r="K1001">
        <f t="shared" si="15"/>
        <v>281</v>
      </c>
    </row>
    <row r="1002" spans="1:11" x14ac:dyDescent="0.2">
      <c r="A1002">
        <v>14239</v>
      </c>
      <c r="B1002" t="s">
        <v>1962</v>
      </c>
      <c r="C1002" s="3">
        <v>22840</v>
      </c>
      <c r="D1002" t="s">
        <v>654</v>
      </c>
      <c r="E1002" s="11">
        <v>40605</v>
      </c>
      <c r="F1002" s="2">
        <v>0.68472222222222223</v>
      </c>
      <c r="G1002" s="9">
        <v>1</v>
      </c>
      <c r="H1002" s="7" t="s">
        <v>168</v>
      </c>
      <c r="I1002" s="7" t="s">
        <v>168</v>
      </c>
      <c r="J1002" t="s">
        <v>653</v>
      </c>
      <c r="K1002">
        <f t="shared" si="15"/>
        <v>281</v>
      </c>
    </row>
    <row r="1003" spans="1:11" x14ac:dyDescent="0.2">
      <c r="A1003">
        <v>14276</v>
      </c>
      <c r="B1003" t="s">
        <v>1977</v>
      </c>
      <c r="C1003" s="3">
        <v>22957</v>
      </c>
      <c r="D1003" t="s">
        <v>698</v>
      </c>
      <c r="E1003" s="11">
        <v>40605</v>
      </c>
      <c r="F1003" s="2">
        <v>0.50763888888888886</v>
      </c>
      <c r="G1003" s="9">
        <v>1</v>
      </c>
      <c r="H1003" s="7" t="s">
        <v>18</v>
      </c>
      <c r="I1003" s="7" t="s">
        <v>18</v>
      </c>
      <c r="J1003" t="s">
        <v>653</v>
      </c>
      <c r="K1003">
        <f t="shared" si="15"/>
        <v>281</v>
      </c>
    </row>
    <row r="1004" spans="1:11" x14ac:dyDescent="0.2">
      <c r="A1004">
        <v>14276</v>
      </c>
      <c r="B1004" t="s">
        <v>1977</v>
      </c>
      <c r="C1004" s="3">
        <v>22967</v>
      </c>
      <c r="D1004" t="s">
        <v>1462</v>
      </c>
      <c r="E1004" s="11">
        <v>40605</v>
      </c>
      <c r="F1004" s="2">
        <v>0.50763888888888886</v>
      </c>
      <c r="G1004" s="9">
        <v>1</v>
      </c>
      <c r="H1004" s="7" t="s">
        <v>18</v>
      </c>
      <c r="I1004" s="7" t="s">
        <v>18</v>
      </c>
      <c r="J1004" t="s">
        <v>653</v>
      </c>
      <c r="K1004">
        <f t="shared" si="15"/>
        <v>281</v>
      </c>
    </row>
    <row r="1005" spans="1:11" x14ac:dyDescent="0.2">
      <c r="A1005">
        <v>14276</v>
      </c>
      <c r="B1005" t="s">
        <v>1977</v>
      </c>
      <c r="C1005" s="3">
        <v>84978</v>
      </c>
      <c r="D1005" t="s">
        <v>651</v>
      </c>
      <c r="E1005" s="11">
        <v>40605</v>
      </c>
      <c r="F1005" s="2">
        <v>0.50763888888888886</v>
      </c>
      <c r="G1005" s="9">
        <v>1</v>
      </c>
      <c r="H1005" s="7" t="s">
        <v>15</v>
      </c>
      <c r="I1005" s="7" t="s">
        <v>15</v>
      </c>
      <c r="J1005" t="s">
        <v>653</v>
      </c>
      <c r="K1005">
        <f t="shared" si="15"/>
        <v>281</v>
      </c>
    </row>
    <row r="1006" spans="1:11" x14ac:dyDescent="0.2">
      <c r="A1006">
        <v>14276</v>
      </c>
      <c r="B1006" t="s">
        <v>1977</v>
      </c>
      <c r="C1006" s="3">
        <v>22960</v>
      </c>
      <c r="D1006" t="s">
        <v>52</v>
      </c>
      <c r="E1006" s="11">
        <v>40605</v>
      </c>
      <c r="F1006" s="2">
        <v>0.50763888888888886</v>
      </c>
      <c r="G1006" s="9">
        <v>1</v>
      </c>
      <c r="H1006" s="7" t="s">
        <v>42</v>
      </c>
      <c r="I1006" s="7" t="s">
        <v>42</v>
      </c>
      <c r="J1006" t="s">
        <v>653</v>
      </c>
      <c r="K1006">
        <f t="shared" si="15"/>
        <v>281</v>
      </c>
    </row>
    <row r="1007" spans="1:11" x14ac:dyDescent="0.2">
      <c r="A1007">
        <v>14276</v>
      </c>
      <c r="B1007" t="s">
        <v>1977</v>
      </c>
      <c r="C1007" s="3">
        <v>71459</v>
      </c>
      <c r="D1007" t="s">
        <v>1978</v>
      </c>
      <c r="E1007" s="11">
        <v>40605</v>
      </c>
      <c r="F1007" s="2">
        <v>0.50763888888888886</v>
      </c>
      <c r="G1007" s="9">
        <v>1</v>
      </c>
      <c r="H1007" s="7" t="s">
        <v>164</v>
      </c>
      <c r="I1007" s="7" t="s">
        <v>164</v>
      </c>
      <c r="J1007" t="s">
        <v>653</v>
      </c>
      <c r="K1007">
        <f t="shared" si="15"/>
        <v>281</v>
      </c>
    </row>
    <row r="1008" spans="1:11" x14ac:dyDescent="0.2">
      <c r="A1008">
        <v>14744</v>
      </c>
      <c r="B1008" t="s">
        <v>2422</v>
      </c>
      <c r="C1008" s="3">
        <v>22318</v>
      </c>
      <c r="D1008" t="s">
        <v>2135</v>
      </c>
      <c r="E1008" s="11">
        <v>40605</v>
      </c>
      <c r="F1008" s="2">
        <v>0.52083333333333337</v>
      </c>
      <c r="G1008" s="9">
        <v>1</v>
      </c>
      <c r="H1008" s="7" t="s">
        <v>18</v>
      </c>
      <c r="I1008" s="7" t="s">
        <v>18</v>
      </c>
      <c r="J1008" t="s">
        <v>653</v>
      </c>
      <c r="K1008">
        <f t="shared" si="15"/>
        <v>281</v>
      </c>
    </row>
    <row r="1009" spans="1:11" x14ac:dyDescent="0.2">
      <c r="A1009">
        <v>15005</v>
      </c>
      <c r="B1009" t="s">
        <v>2669</v>
      </c>
      <c r="C1009" s="3">
        <v>82486</v>
      </c>
      <c r="D1009" t="s">
        <v>687</v>
      </c>
      <c r="E1009" s="11">
        <v>40605</v>
      </c>
      <c r="F1009" s="2">
        <v>0.63958333333333328</v>
      </c>
      <c r="G1009" s="9">
        <v>1</v>
      </c>
      <c r="H1009" s="7" t="s">
        <v>168</v>
      </c>
      <c r="I1009" s="7" t="s">
        <v>168</v>
      </c>
      <c r="J1009" t="s">
        <v>653</v>
      </c>
      <c r="K1009">
        <f t="shared" si="15"/>
        <v>281</v>
      </c>
    </row>
    <row r="1010" spans="1:11" x14ac:dyDescent="0.2">
      <c r="A1010">
        <v>15005</v>
      </c>
      <c r="B1010" t="s">
        <v>2669</v>
      </c>
      <c r="C1010" s="3">
        <v>37450</v>
      </c>
      <c r="D1010" t="s">
        <v>193</v>
      </c>
      <c r="E1010" s="11">
        <v>40605</v>
      </c>
      <c r="F1010" s="2">
        <v>0.63958333333333328</v>
      </c>
      <c r="G1010" s="9">
        <v>1</v>
      </c>
      <c r="H1010" s="7" t="s">
        <v>18</v>
      </c>
      <c r="I1010" s="7" t="s">
        <v>18</v>
      </c>
      <c r="J1010" t="s">
        <v>653</v>
      </c>
      <c r="K1010">
        <f t="shared" si="15"/>
        <v>281</v>
      </c>
    </row>
    <row r="1011" spans="1:11" x14ac:dyDescent="0.2">
      <c r="A1011">
        <v>15257</v>
      </c>
      <c r="B1011" t="s">
        <v>2829</v>
      </c>
      <c r="C1011" s="3">
        <v>22827</v>
      </c>
      <c r="D1011" t="s">
        <v>1383</v>
      </c>
      <c r="E1011" s="11">
        <v>40605</v>
      </c>
      <c r="F1011" s="2">
        <v>0.58124999999999993</v>
      </c>
      <c r="G1011" s="9">
        <v>1</v>
      </c>
      <c r="H1011" s="7" t="s">
        <v>2830</v>
      </c>
      <c r="I1011" s="7" t="s">
        <v>2831</v>
      </c>
      <c r="J1011" t="s">
        <v>653</v>
      </c>
      <c r="K1011">
        <f t="shared" si="15"/>
        <v>281</v>
      </c>
    </row>
    <row r="1012" spans="1:11" x14ac:dyDescent="0.2">
      <c r="A1012">
        <v>15281</v>
      </c>
      <c r="B1012" t="s">
        <v>2841</v>
      </c>
      <c r="C1012" s="3">
        <v>21539</v>
      </c>
      <c r="D1012" t="s">
        <v>901</v>
      </c>
      <c r="E1012" s="11">
        <v>40605</v>
      </c>
      <c r="F1012" s="2">
        <v>0.49722222222222223</v>
      </c>
      <c r="G1012" s="9">
        <v>1</v>
      </c>
      <c r="H1012" s="7" t="s">
        <v>33</v>
      </c>
      <c r="I1012" s="7" t="s">
        <v>33</v>
      </c>
      <c r="J1012" t="s">
        <v>653</v>
      </c>
      <c r="K1012">
        <f t="shared" si="15"/>
        <v>281</v>
      </c>
    </row>
    <row r="1013" spans="1:11" x14ac:dyDescent="0.2">
      <c r="A1013">
        <v>15281</v>
      </c>
      <c r="B1013" t="s">
        <v>2841</v>
      </c>
      <c r="C1013" s="3">
        <v>21533</v>
      </c>
      <c r="D1013" t="s">
        <v>1154</v>
      </c>
      <c r="E1013" s="11">
        <v>40605</v>
      </c>
      <c r="F1013" s="2">
        <v>0.49722222222222223</v>
      </c>
      <c r="G1013" s="9">
        <v>1</v>
      </c>
      <c r="H1013" s="7" t="s">
        <v>33</v>
      </c>
      <c r="I1013" s="7" t="s">
        <v>33</v>
      </c>
      <c r="J1013" t="s">
        <v>653</v>
      </c>
      <c r="K1013">
        <f t="shared" si="15"/>
        <v>281</v>
      </c>
    </row>
    <row r="1014" spans="1:11" x14ac:dyDescent="0.2">
      <c r="A1014">
        <v>15932</v>
      </c>
      <c r="B1014" t="s">
        <v>3251</v>
      </c>
      <c r="C1014" s="3">
        <v>22777</v>
      </c>
      <c r="D1014" t="s">
        <v>1480</v>
      </c>
      <c r="E1014" s="11">
        <v>40605</v>
      </c>
      <c r="F1014" s="2">
        <v>0.50138888888888888</v>
      </c>
      <c r="G1014" s="9">
        <v>1</v>
      </c>
      <c r="H1014" s="7" t="s">
        <v>189</v>
      </c>
      <c r="I1014" s="7" t="s">
        <v>189</v>
      </c>
      <c r="J1014" t="s">
        <v>653</v>
      </c>
      <c r="K1014">
        <f t="shared" si="15"/>
        <v>281</v>
      </c>
    </row>
    <row r="1015" spans="1:11" x14ac:dyDescent="0.2">
      <c r="A1015">
        <v>16191</v>
      </c>
      <c r="B1015" t="s">
        <v>3365</v>
      </c>
      <c r="C1015" s="3">
        <v>22464</v>
      </c>
      <c r="D1015" t="s">
        <v>672</v>
      </c>
      <c r="E1015" s="11">
        <v>40605</v>
      </c>
      <c r="F1015" s="2">
        <v>0.55972222222222223</v>
      </c>
      <c r="G1015" s="9">
        <v>1</v>
      </c>
      <c r="H1015" s="7" t="s">
        <v>25</v>
      </c>
      <c r="I1015" s="7" t="s">
        <v>25</v>
      </c>
      <c r="J1015" t="s">
        <v>653</v>
      </c>
      <c r="K1015">
        <f t="shared" si="15"/>
        <v>281</v>
      </c>
    </row>
    <row r="1016" spans="1:11" x14ac:dyDescent="0.2">
      <c r="A1016">
        <v>16212</v>
      </c>
      <c r="B1016" t="s">
        <v>3369</v>
      </c>
      <c r="C1016" s="3">
        <v>22456</v>
      </c>
      <c r="D1016" t="s">
        <v>397</v>
      </c>
      <c r="E1016" s="11">
        <v>40605</v>
      </c>
      <c r="F1016" s="2">
        <v>0.59305555555555556</v>
      </c>
      <c r="G1016" s="9">
        <v>1</v>
      </c>
      <c r="H1016" s="7" t="s">
        <v>33</v>
      </c>
      <c r="I1016" s="7" t="s">
        <v>33</v>
      </c>
      <c r="J1016" t="s">
        <v>653</v>
      </c>
      <c r="K1016">
        <f t="shared" si="15"/>
        <v>281</v>
      </c>
    </row>
    <row r="1017" spans="1:11" x14ac:dyDescent="0.2">
      <c r="A1017">
        <v>17017</v>
      </c>
      <c r="B1017" t="s">
        <v>3722</v>
      </c>
      <c r="C1017" s="3">
        <v>22900</v>
      </c>
      <c r="D1017" t="s">
        <v>1709</v>
      </c>
      <c r="E1017" s="11">
        <v>40605</v>
      </c>
      <c r="F1017" s="2">
        <v>0.49513888888888885</v>
      </c>
      <c r="G1017" s="9">
        <v>1</v>
      </c>
      <c r="H1017" s="7" t="s">
        <v>18</v>
      </c>
      <c r="I1017" s="7" t="s">
        <v>18</v>
      </c>
      <c r="J1017" t="s">
        <v>653</v>
      </c>
      <c r="K1017">
        <f t="shared" si="15"/>
        <v>281</v>
      </c>
    </row>
    <row r="1018" spans="1:11" x14ac:dyDescent="0.2">
      <c r="A1018">
        <v>17017</v>
      </c>
      <c r="B1018" t="s">
        <v>3722</v>
      </c>
      <c r="C1018" s="3">
        <v>22911</v>
      </c>
      <c r="D1018" t="s">
        <v>3723</v>
      </c>
      <c r="E1018" s="11">
        <v>40605</v>
      </c>
      <c r="F1018" s="2">
        <v>0.49513888888888885</v>
      </c>
      <c r="G1018" s="9">
        <v>1</v>
      </c>
      <c r="H1018" s="7" t="s">
        <v>18</v>
      </c>
      <c r="I1018" s="7" t="s">
        <v>18</v>
      </c>
      <c r="J1018" t="s">
        <v>653</v>
      </c>
      <c r="K1018">
        <f t="shared" si="15"/>
        <v>281</v>
      </c>
    </row>
    <row r="1019" spans="1:11" x14ac:dyDescent="0.2">
      <c r="A1019">
        <v>17675</v>
      </c>
      <c r="B1019" t="s">
        <v>4028</v>
      </c>
      <c r="C1019" s="3">
        <v>22180</v>
      </c>
      <c r="D1019" t="s">
        <v>1240</v>
      </c>
      <c r="E1019" s="11">
        <v>40605</v>
      </c>
      <c r="F1019" s="2">
        <v>0.57291666666666663</v>
      </c>
      <c r="G1019" s="9">
        <v>1</v>
      </c>
      <c r="H1019" s="7" t="s">
        <v>59</v>
      </c>
      <c r="I1019" s="7" t="s">
        <v>59</v>
      </c>
      <c r="J1019" t="s">
        <v>653</v>
      </c>
      <c r="K1019">
        <f t="shared" si="15"/>
        <v>281</v>
      </c>
    </row>
    <row r="1020" spans="1:11" x14ac:dyDescent="0.2">
      <c r="A1020">
        <v>18198</v>
      </c>
      <c r="B1020" t="s">
        <v>4318</v>
      </c>
      <c r="C1020" s="3">
        <v>21987</v>
      </c>
      <c r="D1020" t="s">
        <v>504</v>
      </c>
      <c r="E1020" s="11">
        <v>40605</v>
      </c>
      <c r="F1020" s="2">
        <v>0.49791666666666662</v>
      </c>
      <c r="G1020" s="9">
        <v>1</v>
      </c>
      <c r="H1020" s="7" t="s">
        <v>316</v>
      </c>
      <c r="I1020" s="7" t="s">
        <v>316</v>
      </c>
      <c r="J1020" t="s">
        <v>653</v>
      </c>
      <c r="K1020">
        <f t="shared" si="15"/>
        <v>281</v>
      </c>
    </row>
    <row r="1021" spans="1:11" x14ac:dyDescent="0.2">
      <c r="A1021">
        <v>13113</v>
      </c>
      <c r="B1021" t="s">
        <v>1086</v>
      </c>
      <c r="C1021" s="3">
        <v>22423</v>
      </c>
      <c r="D1021" t="s">
        <v>231</v>
      </c>
      <c r="E1021" s="11">
        <v>40606</v>
      </c>
      <c r="F1021" s="2">
        <v>0.51944444444444449</v>
      </c>
      <c r="G1021" s="9">
        <v>1</v>
      </c>
      <c r="H1021" s="7" t="s">
        <v>106</v>
      </c>
      <c r="I1021" s="7" t="s">
        <v>106</v>
      </c>
      <c r="J1021" t="s">
        <v>653</v>
      </c>
      <c r="K1021">
        <f t="shared" si="15"/>
        <v>280</v>
      </c>
    </row>
    <row r="1022" spans="1:11" x14ac:dyDescent="0.2">
      <c r="A1022">
        <v>15311</v>
      </c>
      <c r="B1022" t="s">
        <v>2876</v>
      </c>
      <c r="C1022" s="3">
        <v>22778</v>
      </c>
      <c r="D1022" t="s">
        <v>435</v>
      </c>
      <c r="E1022" s="11">
        <v>40606</v>
      </c>
      <c r="F1022" s="2">
        <v>0.55138888888888882</v>
      </c>
      <c r="G1022" s="9">
        <v>6</v>
      </c>
      <c r="H1022" s="7" t="s">
        <v>606</v>
      </c>
      <c r="I1022" s="7" t="s">
        <v>2877</v>
      </c>
      <c r="J1022" t="s">
        <v>653</v>
      </c>
      <c r="K1022">
        <f t="shared" si="15"/>
        <v>280</v>
      </c>
    </row>
    <row r="1023" spans="1:11" x14ac:dyDescent="0.2">
      <c r="A1023">
        <v>15311</v>
      </c>
      <c r="B1023" t="s">
        <v>2876</v>
      </c>
      <c r="C1023" s="3">
        <v>40001</v>
      </c>
      <c r="D1023" t="s">
        <v>2892</v>
      </c>
      <c r="E1023" s="11">
        <v>40606</v>
      </c>
      <c r="F1023" s="2">
        <v>0.55138888888888882</v>
      </c>
      <c r="G1023" s="9">
        <v>1</v>
      </c>
      <c r="H1023" s="7" t="s">
        <v>2893</v>
      </c>
      <c r="I1023" s="7" t="s">
        <v>2893</v>
      </c>
      <c r="J1023" t="s">
        <v>653</v>
      </c>
      <c r="K1023">
        <f t="shared" si="15"/>
        <v>280</v>
      </c>
    </row>
    <row r="1024" spans="1:11" x14ac:dyDescent="0.2">
      <c r="A1024">
        <v>14543</v>
      </c>
      <c r="B1024" t="s">
        <v>2224</v>
      </c>
      <c r="C1024" s="3">
        <v>22627</v>
      </c>
      <c r="D1024" t="s">
        <v>613</v>
      </c>
      <c r="E1024" s="11">
        <v>40608</v>
      </c>
      <c r="F1024" s="2">
        <v>0.45</v>
      </c>
      <c r="G1024" s="9">
        <v>1</v>
      </c>
      <c r="H1024" s="7" t="s">
        <v>189</v>
      </c>
      <c r="I1024" s="7" t="s">
        <v>189</v>
      </c>
      <c r="J1024" t="s">
        <v>653</v>
      </c>
      <c r="K1024">
        <f t="shared" si="15"/>
        <v>278</v>
      </c>
    </row>
    <row r="1025" spans="1:11" x14ac:dyDescent="0.2">
      <c r="A1025">
        <v>14543</v>
      </c>
      <c r="B1025" t="s">
        <v>2224</v>
      </c>
      <c r="C1025" s="3">
        <v>21534</v>
      </c>
      <c r="D1025" t="s">
        <v>1758</v>
      </c>
      <c r="E1025" s="11">
        <v>40608</v>
      </c>
      <c r="F1025" s="2">
        <v>0.45</v>
      </c>
      <c r="G1025" s="9">
        <v>1</v>
      </c>
      <c r="H1025" s="7" t="s">
        <v>33</v>
      </c>
      <c r="I1025" s="7" t="s">
        <v>33</v>
      </c>
      <c r="J1025" t="s">
        <v>653</v>
      </c>
      <c r="K1025">
        <f t="shared" si="15"/>
        <v>278</v>
      </c>
    </row>
    <row r="1026" spans="1:11" x14ac:dyDescent="0.2">
      <c r="A1026">
        <v>14543</v>
      </c>
      <c r="B1026" t="s">
        <v>2224</v>
      </c>
      <c r="C1026" s="3">
        <v>21843</v>
      </c>
      <c r="D1026" t="s">
        <v>105</v>
      </c>
      <c r="E1026" s="11">
        <v>40608</v>
      </c>
      <c r="F1026" s="2">
        <v>0.45</v>
      </c>
      <c r="G1026" s="9">
        <v>1</v>
      </c>
      <c r="H1026" s="7" t="s">
        <v>59</v>
      </c>
      <c r="I1026" s="7" t="s">
        <v>59</v>
      </c>
      <c r="J1026" t="s">
        <v>653</v>
      </c>
      <c r="K1026">
        <f t="shared" si="15"/>
        <v>278</v>
      </c>
    </row>
    <row r="1027" spans="1:11" x14ac:dyDescent="0.2">
      <c r="A1027">
        <v>14543</v>
      </c>
      <c r="B1027" t="s">
        <v>2224</v>
      </c>
      <c r="C1027" s="3">
        <v>22207</v>
      </c>
      <c r="D1027" t="s">
        <v>2228</v>
      </c>
      <c r="E1027" s="11">
        <v>40608</v>
      </c>
      <c r="F1027" s="2">
        <v>0.45</v>
      </c>
      <c r="G1027" s="9">
        <v>1</v>
      </c>
      <c r="H1027" s="7" t="s">
        <v>42</v>
      </c>
      <c r="I1027" s="7" t="s">
        <v>42</v>
      </c>
      <c r="J1027" t="s">
        <v>653</v>
      </c>
      <c r="K1027">
        <f t="shared" ref="K1027:K1090" si="16">$L$2-$E1027</f>
        <v>278</v>
      </c>
    </row>
    <row r="1028" spans="1:11" x14ac:dyDescent="0.2">
      <c r="A1028">
        <v>15304</v>
      </c>
      <c r="B1028" t="s">
        <v>2863</v>
      </c>
      <c r="C1028" s="3">
        <v>22784</v>
      </c>
      <c r="D1028" t="s">
        <v>781</v>
      </c>
      <c r="E1028" s="11">
        <v>40608</v>
      </c>
      <c r="F1028" s="2">
        <v>0.42569444444444443</v>
      </c>
      <c r="G1028" s="9">
        <v>1</v>
      </c>
      <c r="H1028" s="7" t="s">
        <v>33</v>
      </c>
      <c r="I1028" s="7" t="s">
        <v>33</v>
      </c>
      <c r="J1028" t="s">
        <v>653</v>
      </c>
      <c r="K1028">
        <f t="shared" si="16"/>
        <v>278</v>
      </c>
    </row>
    <row r="1029" spans="1:11" x14ac:dyDescent="0.2">
      <c r="A1029">
        <v>16033</v>
      </c>
      <c r="B1029" t="s">
        <v>3286</v>
      </c>
      <c r="C1029" s="3" t="s">
        <v>3287</v>
      </c>
      <c r="D1029" t="s">
        <v>3288</v>
      </c>
      <c r="E1029" s="11">
        <v>40608</v>
      </c>
      <c r="F1029" s="2">
        <v>0.52986111111111112</v>
      </c>
      <c r="G1029" s="9">
        <v>1</v>
      </c>
      <c r="H1029" s="7" t="s">
        <v>883</v>
      </c>
      <c r="I1029" s="7" t="s">
        <v>883</v>
      </c>
      <c r="J1029" t="s">
        <v>653</v>
      </c>
      <c r="K1029">
        <f t="shared" si="16"/>
        <v>278</v>
      </c>
    </row>
    <row r="1030" spans="1:11" x14ac:dyDescent="0.2">
      <c r="A1030">
        <v>16033</v>
      </c>
      <c r="B1030" t="s">
        <v>3286</v>
      </c>
      <c r="C1030" s="3">
        <v>21658</v>
      </c>
      <c r="D1030" t="s">
        <v>292</v>
      </c>
      <c r="E1030" s="11">
        <v>40608</v>
      </c>
      <c r="F1030" s="2">
        <v>0.52986111111111112</v>
      </c>
      <c r="G1030" s="9">
        <v>1</v>
      </c>
      <c r="H1030" s="7" t="s">
        <v>293</v>
      </c>
      <c r="I1030" s="7" t="s">
        <v>293</v>
      </c>
      <c r="J1030" t="s">
        <v>653</v>
      </c>
      <c r="K1030">
        <f t="shared" si="16"/>
        <v>278</v>
      </c>
    </row>
    <row r="1031" spans="1:11" x14ac:dyDescent="0.2">
      <c r="A1031">
        <v>16678</v>
      </c>
      <c r="B1031" t="s">
        <v>3572</v>
      </c>
      <c r="C1031" s="3">
        <v>84978</v>
      </c>
      <c r="D1031" t="s">
        <v>651</v>
      </c>
      <c r="E1031" s="11">
        <v>40608</v>
      </c>
      <c r="F1031" s="2">
        <v>0.45069444444444445</v>
      </c>
      <c r="G1031" s="9">
        <v>1</v>
      </c>
      <c r="H1031" s="7" t="s">
        <v>15</v>
      </c>
      <c r="I1031" s="7" t="s">
        <v>15</v>
      </c>
      <c r="J1031" t="s">
        <v>653</v>
      </c>
      <c r="K1031">
        <f t="shared" si="16"/>
        <v>278</v>
      </c>
    </row>
    <row r="1032" spans="1:11" x14ac:dyDescent="0.2">
      <c r="A1032">
        <v>16678</v>
      </c>
      <c r="B1032" t="s">
        <v>3572</v>
      </c>
      <c r="C1032" s="3">
        <v>22098</v>
      </c>
      <c r="D1032" t="s">
        <v>1463</v>
      </c>
      <c r="E1032" s="11">
        <v>40608</v>
      </c>
      <c r="F1032" s="2">
        <v>0.45069444444444445</v>
      </c>
      <c r="G1032" s="9">
        <v>1</v>
      </c>
      <c r="H1032" s="7" t="s">
        <v>15</v>
      </c>
      <c r="I1032" s="7" t="s">
        <v>15</v>
      </c>
      <c r="J1032" t="s">
        <v>653</v>
      </c>
      <c r="K1032">
        <f t="shared" si="16"/>
        <v>278</v>
      </c>
    </row>
    <row r="1033" spans="1:11" x14ac:dyDescent="0.2">
      <c r="A1033">
        <v>16923</v>
      </c>
      <c r="B1033" t="s">
        <v>3694</v>
      </c>
      <c r="C1033" s="3">
        <v>22494</v>
      </c>
      <c r="D1033" t="s">
        <v>2282</v>
      </c>
      <c r="E1033" s="11">
        <v>40608</v>
      </c>
      <c r="F1033" s="2">
        <v>0.46319444444444446</v>
      </c>
      <c r="G1033" s="9">
        <v>1</v>
      </c>
      <c r="H1033" s="7" t="s">
        <v>15</v>
      </c>
      <c r="I1033" s="7" t="s">
        <v>15</v>
      </c>
      <c r="J1033" t="s">
        <v>653</v>
      </c>
      <c r="K1033">
        <f t="shared" si="16"/>
        <v>278</v>
      </c>
    </row>
    <row r="1034" spans="1:11" x14ac:dyDescent="0.2">
      <c r="A1034">
        <v>18223</v>
      </c>
      <c r="B1034" t="s">
        <v>4324</v>
      </c>
      <c r="C1034" s="3">
        <v>22666</v>
      </c>
      <c r="D1034" t="s">
        <v>65</v>
      </c>
      <c r="E1034" s="11">
        <v>40608</v>
      </c>
      <c r="F1034" s="2">
        <v>0.43402777777777773</v>
      </c>
      <c r="G1034" s="9">
        <v>1</v>
      </c>
      <c r="H1034" s="7" t="s">
        <v>18</v>
      </c>
      <c r="I1034" s="7" t="s">
        <v>18</v>
      </c>
      <c r="J1034" t="s">
        <v>653</v>
      </c>
      <c r="K1034">
        <f t="shared" si="16"/>
        <v>278</v>
      </c>
    </row>
    <row r="1035" spans="1:11" x14ac:dyDescent="0.2">
      <c r="A1035">
        <v>18223</v>
      </c>
      <c r="B1035" t="s">
        <v>4324</v>
      </c>
      <c r="C1035" s="3">
        <v>22892</v>
      </c>
      <c r="D1035" t="s">
        <v>855</v>
      </c>
      <c r="E1035" s="11">
        <v>40608</v>
      </c>
      <c r="F1035" s="2">
        <v>0.43402777777777773</v>
      </c>
      <c r="G1035" s="9">
        <v>1</v>
      </c>
      <c r="H1035" s="7" t="s">
        <v>15</v>
      </c>
      <c r="I1035" s="7" t="s">
        <v>15</v>
      </c>
      <c r="J1035" t="s">
        <v>653</v>
      </c>
      <c r="K1035">
        <f t="shared" si="16"/>
        <v>278</v>
      </c>
    </row>
    <row r="1036" spans="1:11" x14ac:dyDescent="0.2">
      <c r="A1036">
        <v>18223</v>
      </c>
      <c r="B1036" t="s">
        <v>4324</v>
      </c>
      <c r="C1036" s="3" t="s">
        <v>46</v>
      </c>
      <c r="D1036" t="s">
        <v>47</v>
      </c>
      <c r="E1036" s="11">
        <v>40608</v>
      </c>
      <c r="F1036" s="2">
        <v>0.43402777777777773</v>
      </c>
      <c r="G1036" s="9">
        <v>1</v>
      </c>
      <c r="H1036" s="7" t="s">
        <v>36</v>
      </c>
      <c r="I1036" s="7" t="s">
        <v>36</v>
      </c>
      <c r="J1036" t="s">
        <v>653</v>
      </c>
      <c r="K1036">
        <f t="shared" si="16"/>
        <v>278</v>
      </c>
    </row>
    <row r="1037" spans="1:11" x14ac:dyDescent="0.2">
      <c r="A1037">
        <v>12484</v>
      </c>
      <c r="B1037" t="s">
        <v>332</v>
      </c>
      <c r="C1037" s="3">
        <v>22636</v>
      </c>
      <c r="D1037" t="s">
        <v>188</v>
      </c>
      <c r="E1037" s="11">
        <v>40609</v>
      </c>
      <c r="F1037" s="2">
        <v>0.48680555555555555</v>
      </c>
      <c r="G1037" s="9">
        <v>1</v>
      </c>
      <c r="H1037" s="7" t="s">
        <v>85</v>
      </c>
      <c r="I1037" s="7" t="s">
        <v>86</v>
      </c>
      <c r="J1037" t="s">
        <v>183</v>
      </c>
      <c r="K1037">
        <f t="shared" si="16"/>
        <v>277</v>
      </c>
    </row>
    <row r="1038" spans="1:11" x14ac:dyDescent="0.2">
      <c r="A1038">
        <v>12598</v>
      </c>
      <c r="B1038" t="s">
        <v>444</v>
      </c>
      <c r="C1038" s="3">
        <v>22181</v>
      </c>
      <c r="D1038" t="s">
        <v>445</v>
      </c>
      <c r="E1038" s="11">
        <v>40609</v>
      </c>
      <c r="F1038" s="2">
        <v>0.56388888888888888</v>
      </c>
      <c r="G1038" s="9">
        <v>24</v>
      </c>
      <c r="H1038" s="7" t="s">
        <v>164</v>
      </c>
      <c r="I1038" s="7" t="s">
        <v>388</v>
      </c>
      <c r="J1038" t="s">
        <v>90</v>
      </c>
      <c r="K1038">
        <f t="shared" si="16"/>
        <v>277</v>
      </c>
    </row>
    <row r="1039" spans="1:11" x14ac:dyDescent="0.2">
      <c r="A1039">
        <v>12921</v>
      </c>
      <c r="B1039" t="s">
        <v>803</v>
      </c>
      <c r="C1039" s="3">
        <v>22423</v>
      </c>
      <c r="D1039" t="s">
        <v>231</v>
      </c>
      <c r="E1039" s="11">
        <v>40609</v>
      </c>
      <c r="F1039" s="2">
        <v>0.56736111111111109</v>
      </c>
      <c r="G1039" s="9">
        <v>1</v>
      </c>
      <c r="H1039" s="7" t="s">
        <v>254</v>
      </c>
      <c r="I1039" s="7" t="s">
        <v>254</v>
      </c>
      <c r="J1039" t="s">
        <v>653</v>
      </c>
      <c r="K1039">
        <f t="shared" si="16"/>
        <v>277</v>
      </c>
    </row>
    <row r="1040" spans="1:11" x14ac:dyDescent="0.2">
      <c r="A1040">
        <v>12921</v>
      </c>
      <c r="B1040" t="s">
        <v>803</v>
      </c>
      <c r="C1040" s="3">
        <v>22456</v>
      </c>
      <c r="D1040" t="s">
        <v>397</v>
      </c>
      <c r="E1040" s="11">
        <v>40609</v>
      </c>
      <c r="F1040" s="2">
        <v>0.56736111111111109</v>
      </c>
      <c r="G1040" s="9">
        <v>1</v>
      </c>
      <c r="H1040" s="7" t="s">
        <v>33</v>
      </c>
      <c r="I1040" s="7" t="s">
        <v>33</v>
      </c>
      <c r="J1040" t="s">
        <v>653</v>
      </c>
      <c r="K1040">
        <f t="shared" si="16"/>
        <v>277</v>
      </c>
    </row>
    <row r="1041" spans="1:11" x14ac:dyDescent="0.2">
      <c r="A1041">
        <v>13081</v>
      </c>
      <c r="B1041" t="s">
        <v>981</v>
      </c>
      <c r="C1041" s="3">
        <v>22236</v>
      </c>
      <c r="D1041" t="s">
        <v>276</v>
      </c>
      <c r="E1041" s="11">
        <v>40609</v>
      </c>
      <c r="F1041" s="2">
        <v>0.56874999999999998</v>
      </c>
      <c r="G1041" s="9">
        <v>1</v>
      </c>
      <c r="H1041" s="7" t="s">
        <v>254</v>
      </c>
      <c r="I1041" s="7" t="s">
        <v>254</v>
      </c>
      <c r="J1041" t="s">
        <v>653</v>
      </c>
      <c r="K1041">
        <f t="shared" si="16"/>
        <v>277</v>
      </c>
    </row>
    <row r="1042" spans="1:11" x14ac:dyDescent="0.2">
      <c r="A1042">
        <v>13458</v>
      </c>
      <c r="B1042" t="s">
        <v>1334</v>
      </c>
      <c r="C1042" s="3">
        <v>21844</v>
      </c>
      <c r="D1042" t="s">
        <v>1335</v>
      </c>
      <c r="E1042" s="11">
        <v>40609</v>
      </c>
      <c r="F1042" s="2">
        <v>0.55277777777777781</v>
      </c>
      <c r="G1042" s="9">
        <v>1</v>
      </c>
      <c r="H1042" s="7" t="s">
        <v>18</v>
      </c>
      <c r="I1042" s="7" t="s">
        <v>18</v>
      </c>
      <c r="J1042" t="s">
        <v>653</v>
      </c>
      <c r="K1042">
        <f t="shared" si="16"/>
        <v>277</v>
      </c>
    </row>
    <row r="1043" spans="1:11" x14ac:dyDescent="0.2">
      <c r="A1043">
        <v>14048</v>
      </c>
      <c r="B1043" t="s">
        <v>1719</v>
      </c>
      <c r="C1043" s="3">
        <v>22804</v>
      </c>
      <c r="D1043" t="s">
        <v>1720</v>
      </c>
      <c r="E1043" s="11">
        <v>40609</v>
      </c>
      <c r="F1043" s="2">
        <v>0.5756944444444444</v>
      </c>
      <c r="G1043" s="9">
        <v>1</v>
      </c>
      <c r="H1043" s="7" t="s">
        <v>18</v>
      </c>
      <c r="I1043" s="7" t="s">
        <v>18</v>
      </c>
      <c r="J1043" t="s">
        <v>653</v>
      </c>
      <c r="K1043">
        <f t="shared" si="16"/>
        <v>277</v>
      </c>
    </row>
    <row r="1044" spans="1:11" x14ac:dyDescent="0.2">
      <c r="A1044">
        <v>14606</v>
      </c>
      <c r="B1044" t="s">
        <v>2285</v>
      </c>
      <c r="C1044" s="3">
        <v>21067</v>
      </c>
      <c r="D1044" t="s">
        <v>2286</v>
      </c>
      <c r="E1044" s="11">
        <v>40609</v>
      </c>
      <c r="F1044" s="2">
        <v>0.55486111111111114</v>
      </c>
      <c r="G1044" s="9">
        <v>1</v>
      </c>
      <c r="H1044" s="7" t="s">
        <v>15</v>
      </c>
      <c r="I1044" s="7" t="s">
        <v>15</v>
      </c>
      <c r="J1044" t="s">
        <v>653</v>
      </c>
      <c r="K1044">
        <f t="shared" si="16"/>
        <v>277</v>
      </c>
    </row>
    <row r="1045" spans="1:11" x14ac:dyDescent="0.2">
      <c r="A1045">
        <v>14606</v>
      </c>
      <c r="B1045" t="s">
        <v>2285</v>
      </c>
      <c r="C1045" s="3">
        <v>21789</v>
      </c>
      <c r="D1045" t="s">
        <v>2310</v>
      </c>
      <c r="E1045" s="11">
        <v>40609</v>
      </c>
      <c r="F1045" s="2">
        <v>0.55486111111111114</v>
      </c>
      <c r="G1045" s="9">
        <v>1</v>
      </c>
      <c r="H1045" s="7" t="s">
        <v>164</v>
      </c>
      <c r="I1045" s="7" t="s">
        <v>164</v>
      </c>
      <c r="J1045" t="s">
        <v>653</v>
      </c>
      <c r="K1045">
        <f t="shared" si="16"/>
        <v>277</v>
      </c>
    </row>
    <row r="1046" spans="1:11" x14ac:dyDescent="0.2">
      <c r="A1046">
        <v>14606</v>
      </c>
      <c r="B1046" t="s">
        <v>2285</v>
      </c>
      <c r="C1046" s="3">
        <v>21630</v>
      </c>
      <c r="D1046" t="s">
        <v>2318</v>
      </c>
      <c r="E1046" s="11">
        <v>40609</v>
      </c>
      <c r="F1046" s="2">
        <v>0.55486111111111114</v>
      </c>
      <c r="G1046" s="9">
        <v>1</v>
      </c>
      <c r="H1046" s="7" t="s">
        <v>688</v>
      </c>
      <c r="I1046" s="7" t="s">
        <v>688</v>
      </c>
      <c r="J1046" t="s">
        <v>653</v>
      </c>
      <c r="K1046">
        <f t="shared" si="16"/>
        <v>277</v>
      </c>
    </row>
    <row r="1047" spans="1:11" x14ac:dyDescent="0.2">
      <c r="A1047">
        <v>15039</v>
      </c>
      <c r="B1047" t="s">
        <v>2691</v>
      </c>
      <c r="C1047" s="3">
        <v>22797</v>
      </c>
      <c r="D1047" t="s">
        <v>1877</v>
      </c>
      <c r="E1047" s="11">
        <v>40609</v>
      </c>
      <c r="F1047" s="2">
        <v>0.43958333333333338</v>
      </c>
      <c r="G1047" s="9">
        <v>1</v>
      </c>
      <c r="H1047" s="7" t="s">
        <v>297</v>
      </c>
      <c r="I1047" s="7" t="s">
        <v>297</v>
      </c>
      <c r="J1047" t="s">
        <v>653</v>
      </c>
      <c r="K1047">
        <f t="shared" si="16"/>
        <v>277</v>
      </c>
    </row>
    <row r="1048" spans="1:11" x14ac:dyDescent="0.2">
      <c r="A1048">
        <v>15039</v>
      </c>
      <c r="B1048" t="s">
        <v>2691</v>
      </c>
      <c r="C1048" s="3" t="s">
        <v>1599</v>
      </c>
      <c r="D1048" t="s">
        <v>1600</v>
      </c>
      <c r="E1048" s="11">
        <v>40609</v>
      </c>
      <c r="F1048" s="2">
        <v>0.43958333333333338</v>
      </c>
      <c r="G1048" s="9">
        <v>1</v>
      </c>
      <c r="H1048" s="7" t="s">
        <v>244</v>
      </c>
      <c r="I1048" s="7" t="s">
        <v>244</v>
      </c>
      <c r="J1048" t="s">
        <v>653</v>
      </c>
      <c r="K1048">
        <f t="shared" si="16"/>
        <v>277</v>
      </c>
    </row>
    <row r="1049" spans="1:11" x14ac:dyDescent="0.2">
      <c r="A1049">
        <v>15110</v>
      </c>
      <c r="B1049" t="s">
        <v>2739</v>
      </c>
      <c r="C1049" s="3">
        <v>22192</v>
      </c>
      <c r="D1049" t="s">
        <v>1531</v>
      </c>
      <c r="E1049" s="11">
        <v>40609</v>
      </c>
      <c r="F1049" s="2">
        <v>0.56458333333333333</v>
      </c>
      <c r="G1049" s="9">
        <v>1</v>
      </c>
      <c r="H1049" s="7" t="s">
        <v>85</v>
      </c>
      <c r="I1049" s="7" t="s">
        <v>86</v>
      </c>
      <c r="J1049" t="s">
        <v>653</v>
      </c>
      <c r="K1049">
        <f t="shared" si="16"/>
        <v>277</v>
      </c>
    </row>
    <row r="1050" spans="1:11" x14ac:dyDescent="0.2">
      <c r="A1050">
        <v>15189</v>
      </c>
      <c r="B1050" t="s">
        <v>2781</v>
      </c>
      <c r="C1050" s="3">
        <v>22423</v>
      </c>
      <c r="D1050" t="s">
        <v>231</v>
      </c>
      <c r="E1050" s="11">
        <v>40609</v>
      </c>
      <c r="F1050" s="2">
        <v>0.54513888888888895</v>
      </c>
      <c r="G1050" s="9">
        <v>6</v>
      </c>
      <c r="H1050" s="7" t="s">
        <v>106</v>
      </c>
      <c r="I1050" s="7" t="s">
        <v>232</v>
      </c>
      <c r="J1050" t="s">
        <v>653</v>
      </c>
      <c r="K1050">
        <f t="shared" si="16"/>
        <v>277</v>
      </c>
    </row>
    <row r="1051" spans="1:11" x14ac:dyDescent="0.2">
      <c r="A1051">
        <v>15189</v>
      </c>
      <c r="B1051" t="s">
        <v>2781</v>
      </c>
      <c r="C1051" s="3">
        <v>22697</v>
      </c>
      <c r="D1051" t="s">
        <v>115</v>
      </c>
      <c r="E1051" s="11">
        <v>40609</v>
      </c>
      <c r="F1051" s="2">
        <v>0.54513888888888895</v>
      </c>
      <c r="G1051" s="9">
        <v>1</v>
      </c>
      <c r="H1051" s="7" t="s">
        <v>18</v>
      </c>
      <c r="I1051" s="7" t="s">
        <v>18</v>
      </c>
      <c r="J1051" t="s">
        <v>653</v>
      </c>
      <c r="K1051">
        <f t="shared" si="16"/>
        <v>277</v>
      </c>
    </row>
    <row r="1052" spans="1:11" x14ac:dyDescent="0.2">
      <c r="A1052">
        <v>15189</v>
      </c>
      <c r="B1052" t="s">
        <v>2781</v>
      </c>
      <c r="C1052" s="3">
        <v>84978</v>
      </c>
      <c r="D1052" t="s">
        <v>651</v>
      </c>
      <c r="E1052" s="11">
        <v>40609</v>
      </c>
      <c r="F1052" s="2">
        <v>0.54513888888888895</v>
      </c>
      <c r="G1052" s="9">
        <v>1</v>
      </c>
      <c r="H1052" s="7" t="s">
        <v>15</v>
      </c>
      <c r="I1052" s="7" t="s">
        <v>15</v>
      </c>
      <c r="J1052" t="s">
        <v>653</v>
      </c>
      <c r="K1052">
        <f t="shared" si="16"/>
        <v>277</v>
      </c>
    </row>
    <row r="1053" spans="1:11" x14ac:dyDescent="0.2">
      <c r="A1053">
        <v>15290</v>
      </c>
      <c r="B1053" t="s">
        <v>2849</v>
      </c>
      <c r="C1053" s="3">
        <v>84378</v>
      </c>
      <c r="D1053" t="s">
        <v>568</v>
      </c>
      <c r="E1053" s="11">
        <v>40609</v>
      </c>
      <c r="F1053" s="2">
        <v>0.54722222222222217</v>
      </c>
      <c r="G1053" s="9">
        <v>24</v>
      </c>
      <c r="H1053" s="7" t="s">
        <v>15</v>
      </c>
      <c r="I1053" s="7" t="s">
        <v>347</v>
      </c>
      <c r="J1053" t="s">
        <v>653</v>
      </c>
      <c r="K1053">
        <f t="shared" si="16"/>
        <v>277</v>
      </c>
    </row>
    <row r="1054" spans="1:11" x14ac:dyDescent="0.2">
      <c r="A1054">
        <v>15290</v>
      </c>
      <c r="B1054" t="s">
        <v>2849</v>
      </c>
      <c r="C1054" s="3">
        <v>84380</v>
      </c>
      <c r="D1054" t="s">
        <v>1301</v>
      </c>
      <c r="E1054" s="11">
        <v>40609</v>
      </c>
      <c r="F1054" s="2">
        <v>0.54722222222222217</v>
      </c>
      <c r="G1054" s="9">
        <v>12</v>
      </c>
      <c r="H1054" s="7" t="s">
        <v>15</v>
      </c>
      <c r="I1054" s="7" t="s">
        <v>16</v>
      </c>
      <c r="J1054" t="s">
        <v>653</v>
      </c>
      <c r="K1054">
        <f t="shared" si="16"/>
        <v>277</v>
      </c>
    </row>
    <row r="1055" spans="1:11" x14ac:dyDescent="0.2">
      <c r="A1055">
        <v>15811</v>
      </c>
      <c r="B1055" t="s">
        <v>3201</v>
      </c>
      <c r="C1055" s="3">
        <v>21527</v>
      </c>
      <c r="D1055" t="s">
        <v>167</v>
      </c>
      <c r="E1055" s="11">
        <v>40609</v>
      </c>
      <c r="F1055" s="2">
        <v>0.57291666666666663</v>
      </c>
      <c r="G1055" s="9">
        <v>1</v>
      </c>
      <c r="H1055" s="7" t="s">
        <v>168</v>
      </c>
      <c r="I1055" s="7" t="s">
        <v>168</v>
      </c>
      <c r="J1055" t="s">
        <v>653</v>
      </c>
      <c r="K1055">
        <f t="shared" si="16"/>
        <v>277</v>
      </c>
    </row>
    <row r="1056" spans="1:11" x14ac:dyDescent="0.2">
      <c r="A1056">
        <v>15827</v>
      </c>
      <c r="B1056" t="s">
        <v>3211</v>
      </c>
      <c r="C1056" s="3">
        <v>22667</v>
      </c>
      <c r="D1056" t="s">
        <v>588</v>
      </c>
      <c r="E1056" s="11">
        <v>40609</v>
      </c>
      <c r="F1056" s="2">
        <v>0.66111111111111109</v>
      </c>
      <c r="G1056" s="9">
        <v>1</v>
      </c>
      <c r="H1056" s="7" t="s">
        <v>18</v>
      </c>
      <c r="I1056" s="7" t="s">
        <v>18</v>
      </c>
      <c r="J1056" t="s">
        <v>653</v>
      </c>
      <c r="K1056">
        <f t="shared" si="16"/>
        <v>277</v>
      </c>
    </row>
    <row r="1057" spans="1:11" x14ac:dyDescent="0.2">
      <c r="A1057">
        <v>15827</v>
      </c>
      <c r="B1057" t="s">
        <v>3211</v>
      </c>
      <c r="C1057" s="3">
        <v>22720</v>
      </c>
      <c r="D1057" t="s">
        <v>32</v>
      </c>
      <c r="E1057" s="11">
        <v>40609</v>
      </c>
      <c r="F1057" s="2">
        <v>0.66111111111111109</v>
      </c>
      <c r="G1057" s="9">
        <v>1</v>
      </c>
      <c r="H1057" s="7" t="s">
        <v>33</v>
      </c>
      <c r="I1057" s="7" t="s">
        <v>33</v>
      </c>
      <c r="J1057" t="s">
        <v>653</v>
      </c>
      <c r="K1057">
        <f t="shared" si="16"/>
        <v>277</v>
      </c>
    </row>
    <row r="1058" spans="1:11" x14ac:dyDescent="0.2">
      <c r="A1058">
        <v>15903</v>
      </c>
      <c r="B1058" t="s">
        <v>3242</v>
      </c>
      <c r="C1058" s="3">
        <v>23005</v>
      </c>
      <c r="D1058" t="s">
        <v>3243</v>
      </c>
      <c r="E1058" s="11">
        <v>40609</v>
      </c>
      <c r="F1058" s="2">
        <v>0.56944444444444442</v>
      </c>
      <c r="G1058" s="9">
        <v>1</v>
      </c>
      <c r="H1058" s="7" t="s">
        <v>95</v>
      </c>
      <c r="I1058" s="7" t="s">
        <v>95</v>
      </c>
      <c r="J1058" t="s">
        <v>653</v>
      </c>
      <c r="K1058">
        <f t="shared" si="16"/>
        <v>277</v>
      </c>
    </row>
    <row r="1059" spans="1:11" x14ac:dyDescent="0.2">
      <c r="A1059">
        <v>16013</v>
      </c>
      <c r="B1059" t="s">
        <v>3270</v>
      </c>
      <c r="C1059" s="3">
        <v>22507</v>
      </c>
      <c r="D1059" t="s">
        <v>2166</v>
      </c>
      <c r="E1059" s="11">
        <v>40609</v>
      </c>
      <c r="F1059" s="2">
        <v>0.55138888888888882</v>
      </c>
      <c r="G1059" s="9">
        <v>1</v>
      </c>
      <c r="H1059" s="7" t="s">
        <v>42</v>
      </c>
      <c r="I1059" s="7" t="s">
        <v>42</v>
      </c>
      <c r="J1059" t="s">
        <v>653</v>
      </c>
      <c r="K1059">
        <f t="shared" si="16"/>
        <v>277</v>
      </c>
    </row>
    <row r="1060" spans="1:11" x14ac:dyDescent="0.2">
      <c r="A1060">
        <v>16838</v>
      </c>
      <c r="B1060" t="s">
        <v>3657</v>
      </c>
      <c r="C1060" s="3">
        <v>22926</v>
      </c>
      <c r="D1060" t="s">
        <v>758</v>
      </c>
      <c r="E1060" s="11">
        <v>40609</v>
      </c>
      <c r="F1060" s="2">
        <v>0.56805555555555554</v>
      </c>
      <c r="G1060" s="9">
        <v>1</v>
      </c>
      <c r="H1060" s="7" t="s">
        <v>244</v>
      </c>
      <c r="I1060" s="7" t="s">
        <v>244</v>
      </c>
      <c r="J1060" t="s">
        <v>653</v>
      </c>
      <c r="K1060">
        <f t="shared" si="16"/>
        <v>277</v>
      </c>
    </row>
    <row r="1061" spans="1:11" x14ac:dyDescent="0.2">
      <c r="A1061">
        <v>17048</v>
      </c>
      <c r="B1061" t="s">
        <v>3734</v>
      </c>
      <c r="C1061" s="3">
        <v>22960</v>
      </c>
      <c r="D1061" t="s">
        <v>52</v>
      </c>
      <c r="E1061" s="11">
        <v>40609</v>
      </c>
      <c r="F1061" s="2">
        <v>0.4694444444444445</v>
      </c>
      <c r="G1061" s="9">
        <v>1</v>
      </c>
      <c r="H1061" s="7" t="s">
        <v>42</v>
      </c>
      <c r="I1061" s="7" t="s">
        <v>42</v>
      </c>
      <c r="J1061" t="s">
        <v>653</v>
      </c>
      <c r="K1061">
        <f t="shared" si="16"/>
        <v>277</v>
      </c>
    </row>
    <row r="1062" spans="1:11" x14ac:dyDescent="0.2">
      <c r="A1062">
        <v>17048</v>
      </c>
      <c r="B1062" t="s">
        <v>3734</v>
      </c>
      <c r="C1062" s="3">
        <v>23182</v>
      </c>
      <c r="D1062" t="s">
        <v>1908</v>
      </c>
      <c r="E1062" s="11">
        <v>40609</v>
      </c>
      <c r="F1062" s="2">
        <v>0.4694444444444445</v>
      </c>
      <c r="G1062" s="9">
        <v>1</v>
      </c>
      <c r="H1062" s="7" t="s">
        <v>146</v>
      </c>
      <c r="I1062" s="7" t="s">
        <v>146</v>
      </c>
      <c r="J1062" t="s">
        <v>653</v>
      </c>
      <c r="K1062">
        <f t="shared" si="16"/>
        <v>277</v>
      </c>
    </row>
    <row r="1063" spans="1:11" x14ac:dyDescent="0.2">
      <c r="A1063">
        <v>17139</v>
      </c>
      <c r="B1063" t="s">
        <v>3774</v>
      </c>
      <c r="C1063" s="3">
        <v>22429</v>
      </c>
      <c r="D1063" t="s">
        <v>869</v>
      </c>
      <c r="E1063" s="11">
        <v>40609</v>
      </c>
      <c r="F1063" s="2">
        <v>0.50416666666666665</v>
      </c>
      <c r="G1063" s="9">
        <v>1</v>
      </c>
      <c r="H1063" s="7" t="s">
        <v>42</v>
      </c>
      <c r="I1063" s="7" t="s">
        <v>42</v>
      </c>
      <c r="J1063" t="s">
        <v>653</v>
      </c>
      <c r="K1063">
        <f t="shared" si="16"/>
        <v>277</v>
      </c>
    </row>
    <row r="1064" spans="1:11" x14ac:dyDescent="0.2">
      <c r="A1064">
        <v>17139</v>
      </c>
      <c r="B1064" t="s">
        <v>3774</v>
      </c>
      <c r="C1064" s="3">
        <v>21843</v>
      </c>
      <c r="D1064" t="s">
        <v>105</v>
      </c>
      <c r="E1064" s="11">
        <v>40609</v>
      </c>
      <c r="F1064" s="2">
        <v>0.50416666666666665</v>
      </c>
      <c r="G1064" s="9">
        <v>1</v>
      </c>
      <c r="H1064" s="7" t="s">
        <v>106</v>
      </c>
      <c r="I1064" s="7" t="s">
        <v>106</v>
      </c>
      <c r="J1064" t="s">
        <v>653</v>
      </c>
      <c r="K1064">
        <f t="shared" si="16"/>
        <v>277</v>
      </c>
    </row>
    <row r="1065" spans="1:11" x14ac:dyDescent="0.2">
      <c r="A1065">
        <v>17675</v>
      </c>
      <c r="B1065" t="s">
        <v>4026</v>
      </c>
      <c r="C1065" s="3">
        <v>22728</v>
      </c>
      <c r="D1065" t="s">
        <v>1043</v>
      </c>
      <c r="E1065" s="11">
        <v>40609</v>
      </c>
      <c r="F1065" s="2">
        <v>0.56666666666666665</v>
      </c>
      <c r="G1065" s="9">
        <v>1</v>
      </c>
      <c r="H1065" s="7" t="s">
        <v>75</v>
      </c>
      <c r="I1065" s="7" t="s">
        <v>75</v>
      </c>
      <c r="J1065" t="s">
        <v>653</v>
      </c>
      <c r="K1065">
        <f t="shared" si="16"/>
        <v>277</v>
      </c>
    </row>
    <row r="1066" spans="1:11" x14ac:dyDescent="0.2">
      <c r="A1066">
        <v>17841</v>
      </c>
      <c r="B1066" t="s">
        <v>4143</v>
      </c>
      <c r="C1066" s="3">
        <v>21424</v>
      </c>
      <c r="D1066" t="s">
        <v>591</v>
      </c>
      <c r="E1066" s="11">
        <v>40609</v>
      </c>
      <c r="F1066" s="2">
        <v>0.6020833333333333</v>
      </c>
      <c r="G1066" s="9">
        <v>1</v>
      </c>
      <c r="H1066" s="7" t="s">
        <v>18</v>
      </c>
      <c r="I1066" s="7" t="s">
        <v>18</v>
      </c>
      <c r="J1066" t="s">
        <v>653</v>
      </c>
      <c r="K1066">
        <f t="shared" si="16"/>
        <v>277</v>
      </c>
    </row>
    <row r="1067" spans="1:11" x14ac:dyDescent="0.2">
      <c r="A1067">
        <v>17841</v>
      </c>
      <c r="B1067" t="s">
        <v>4144</v>
      </c>
      <c r="C1067" s="3">
        <v>21424</v>
      </c>
      <c r="D1067" t="s">
        <v>591</v>
      </c>
      <c r="E1067" s="11">
        <v>40609</v>
      </c>
      <c r="F1067" s="2">
        <v>0.60347222222222219</v>
      </c>
      <c r="G1067" s="9">
        <v>1</v>
      </c>
      <c r="H1067" s="7" t="s">
        <v>18</v>
      </c>
      <c r="I1067" s="7" t="s">
        <v>18</v>
      </c>
      <c r="J1067" t="s">
        <v>653</v>
      </c>
      <c r="K1067">
        <f t="shared" si="16"/>
        <v>277</v>
      </c>
    </row>
    <row r="1068" spans="1:11" x14ac:dyDescent="0.2">
      <c r="A1068">
        <v>17841</v>
      </c>
      <c r="B1068" t="s">
        <v>4143</v>
      </c>
      <c r="C1068" s="3">
        <v>21427</v>
      </c>
      <c r="D1068" t="s">
        <v>2296</v>
      </c>
      <c r="E1068" s="11">
        <v>40609</v>
      </c>
      <c r="F1068" s="2">
        <v>0.6020833333333333</v>
      </c>
      <c r="G1068" s="9">
        <v>1</v>
      </c>
      <c r="H1068" s="7" t="s">
        <v>262</v>
      </c>
      <c r="I1068" s="7" t="s">
        <v>263</v>
      </c>
      <c r="J1068" t="s">
        <v>653</v>
      </c>
      <c r="K1068">
        <f t="shared" si="16"/>
        <v>277</v>
      </c>
    </row>
    <row r="1069" spans="1:11" x14ac:dyDescent="0.2">
      <c r="A1069">
        <v>12679</v>
      </c>
      <c r="B1069" t="s">
        <v>570</v>
      </c>
      <c r="C1069" s="3">
        <v>21156</v>
      </c>
      <c r="D1069" t="s">
        <v>571</v>
      </c>
      <c r="E1069" s="11">
        <v>40610</v>
      </c>
      <c r="F1069" s="2">
        <v>0.60763888888888895</v>
      </c>
      <c r="G1069" s="9">
        <v>6</v>
      </c>
      <c r="H1069" s="7" t="s">
        <v>36</v>
      </c>
      <c r="I1069" s="7" t="s">
        <v>40</v>
      </c>
      <c r="J1069" t="s">
        <v>90</v>
      </c>
      <c r="K1069">
        <f t="shared" si="16"/>
        <v>276</v>
      </c>
    </row>
    <row r="1070" spans="1:11" x14ac:dyDescent="0.2">
      <c r="A1070">
        <v>12679</v>
      </c>
      <c r="B1070" t="s">
        <v>570</v>
      </c>
      <c r="C1070" s="3">
        <v>22634</v>
      </c>
      <c r="D1070" t="s">
        <v>89</v>
      </c>
      <c r="E1070" s="11">
        <v>40610</v>
      </c>
      <c r="F1070" s="2">
        <v>0.60763888888888895</v>
      </c>
      <c r="G1070" s="9">
        <v>1</v>
      </c>
      <c r="H1070" s="7" t="s">
        <v>59</v>
      </c>
      <c r="I1070" s="7" t="s">
        <v>59</v>
      </c>
      <c r="J1070" t="s">
        <v>90</v>
      </c>
      <c r="K1070">
        <f t="shared" si="16"/>
        <v>276</v>
      </c>
    </row>
    <row r="1071" spans="1:11" x14ac:dyDescent="0.2">
      <c r="A1071">
        <v>13345</v>
      </c>
      <c r="B1071" t="s">
        <v>1270</v>
      </c>
      <c r="C1071" s="3">
        <v>22634</v>
      </c>
      <c r="D1071" t="s">
        <v>89</v>
      </c>
      <c r="E1071" s="11">
        <v>40610</v>
      </c>
      <c r="F1071" s="2">
        <v>0.35694444444444445</v>
      </c>
      <c r="G1071" s="9">
        <v>1</v>
      </c>
      <c r="H1071" s="7" t="s">
        <v>59</v>
      </c>
      <c r="I1071" s="7" t="s">
        <v>59</v>
      </c>
      <c r="J1071" t="s">
        <v>653</v>
      </c>
      <c r="K1071">
        <f t="shared" si="16"/>
        <v>276</v>
      </c>
    </row>
    <row r="1072" spans="1:11" x14ac:dyDescent="0.2">
      <c r="A1072">
        <v>13345</v>
      </c>
      <c r="B1072" t="s">
        <v>1270</v>
      </c>
      <c r="C1072" s="3">
        <v>21931</v>
      </c>
      <c r="D1072" t="s">
        <v>1271</v>
      </c>
      <c r="E1072" s="11">
        <v>40610</v>
      </c>
      <c r="F1072" s="2">
        <v>0.35694444444444445</v>
      </c>
      <c r="G1072" s="9">
        <v>1</v>
      </c>
      <c r="H1072" s="7" t="s">
        <v>36</v>
      </c>
      <c r="I1072" s="7" t="s">
        <v>36</v>
      </c>
      <c r="J1072" t="s">
        <v>653</v>
      </c>
      <c r="K1072">
        <f t="shared" si="16"/>
        <v>276</v>
      </c>
    </row>
    <row r="1073" spans="1:11" x14ac:dyDescent="0.2">
      <c r="A1073">
        <v>14507</v>
      </c>
      <c r="B1073" t="s">
        <v>2193</v>
      </c>
      <c r="C1073" s="3">
        <v>23187</v>
      </c>
      <c r="D1073" t="s">
        <v>2194</v>
      </c>
      <c r="E1073" s="11">
        <v>40610</v>
      </c>
      <c r="F1073" s="2">
        <v>0.72777777777777775</v>
      </c>
      <c r="G1073" s="9">
        <v>6</v>
      </c>
      <c r="H1073" s="7" t="s">
        <v>15</v>
      </c>
      <c r="I1073" s="7" t="s">
        <v>449</v>
      </c>
      <c r="J1073" t="s">
        <v>653</v>
      </c>
      <c r="K1073">
        <f t="shared" si="16"/>
        <v>276</v>
      </c>
    </row>
    <row r="1074" spans="1:11" x14ac:dyDescent="0.2">
      <c r="A1074">
        <v>14507</v>
      </c>
      <c r="B1074" t="s">
        <v>2193</v>
      </c>
      <c r="C1074" s="3">
        <v>23186</v>
      </c>
      <c r="D1074" t="s">
        <v>1485</v>
      </c>
      <c r="E1074" s="11">
        <v>40610</v>
      </c>
      <c r="F1074" s="2">
        <v>0.72777777777777775</v>
      </c>
      <c r="G1074" s="9">
        <v>6</v>
      </c>
      <c r="H1074" s="7" t="s">
        <v>15</v>
      </c>
      <c r="I1074" s="7" t="s">
        <v>449</v>
      </c>
      <c r="J1074" t="s">
        <v>653</v>
      </c>
      <c r="K1074">
        <f t="shared" si="16"/>
        <v>276</v>
      </c>
    </row>
    <row r="1075" spans="1:11" x14ac:dyDescent="0.2">
      <c r="A1075">
        <v>15078</v>
      </c>
      <c r="B1075" t="s">
        <v>2720</v>
      </c>
      <c r="C1075" s="3">
        <v>22423</v>
      </c>
      <c r="D1075" t="s">
        <v>231</v>
      </c>
      <c r="E1075" s="11">
        <v>40611</v>
      </c>
      <c r="F1075" s="2">
        <v>0.47083333333333338</v>
      </c>
      <c r="G1075" s="9">
        <v>1</v>
      </c>
      <c r="H1075" s="7" t="s">
        <v>254</v>
      </c>
      <c r="I1075" s="7" t="s">
        <v>254</v>
      </c>
      <c r="J1075" t="s">
        <v>653</v>
      </c>
      <c r="K1075">
        <f t="shared" si="16"/>
        <v>275</v>
      </c>
    </row>
    <row r="1076" spans="1:11" x14ac:dyDescent="0.2">
      <c r="A1076">
        <v>15622</v>
      </c>
      <c r="B1076" t="s">
        <v>3074</v>
      </c>
      <c r="C1076" s="3">
        <v>22726</v>
      </c>
      <c r="D1076" t="s">
        <v>564</v>
      </c>
      <c r="E1076" s="11">
        <v>40611</v>
      </c>
      <c r="F1076" s="2">
        <v>0.62847222222222221</v>
      </c>
      <c r="G1076" s="9">
        <v>1</v>
      </c>
      <c r="H1076" s="7" t="s">
        <v>75</v>
      </c>
      <c r="I1076" s="7" t="s">
        <v>75</v>
      </c>
      <c r="J1076" t="s">
        <v>653</v>
      </c>
      <c r="K1076">
        <f t="shared" si="16"/>
        <v>275</v>
      </c>
    </row>
    <row r="1077" spans="1:11" x14ac:dyDescent="0.2">
      <c r="A1077">
        <v>15622</v>
      </c>
      <c r="B1077" t="s">
        <v>3074</v>
      </c>
      <c r="C1077" s="3">
        <v>22842</v>
      </c>
      <c r="D1077" t="s">
        <v>1254</v>
      </c>
      <c r="E1077" s="11">
        <v>40611</v>
      </c>
      <c r="F1077" s="2">
        <v>0.62847222222222221</v>
      </c>
      <c r="G1077" s="9">
        <v>1</v>
      </c>
      <c r="H1077" s="7" t="s">
        <v>605</v>
      </c>
      <c r="I1077" s="7" t="s">
        <v>605</v>
      </c>
      <c r="J1077" t="s">
        <v>653</v>
      </c>
      <c r="K1077">
        <f t="shared" si="16"/>
        <v>275</v>
      </c>
    </row>
    <row r="1078" spans="1:11" x14ac:dyDescent="0.2">
      <c r="A1078">
        <v>15622</v>
      </c>
      <c r="B1078" t="s">
        <v>3074</v>
      </c>
      <c r="C1078" s="3">
        <v>22840</v>
      </c>
      <c r="D1078" t="s">
        <v>654</v>
      </c>
      <c r="E1078" s="11">
        <v>40611</v>
      </c>
      <c r="F1078" s="2">
        <v>0.62847222222222221</v>
      </c>
      <c r="G1078" s="9">
        <v>1</v>
      </c>
      <c r="H1078" s="7" t="s">
        <v>168</v>
      </c>
      <c r="I1078" s="7" t="s">
        <v>168</v>
      </c>
      <c r="J1078" t="s">
        <v>653</v>
      </c>
      <c r="K1078">
        <f t="shared" si="16"/>
        <v>275</v>
      </c>
    </row>
    <row r="1079" spans="1:11" x14ac:dyDescent="0.2">
      <c r="A1079">
        <v>15974</v>
      </c>
      <c r="B1079" t="s">
        <v>3258</v>
      </c>
      <c r="C1079" s="3">
        <v>85116</v>
      </c>
      <c r="D1079" t="s">
        <v>2756</v>
      </c>
      <c r="E1079" s="11">
        <v>40611</v>
      </c>
      <c r="F1079" s="2">
        <v>0.47430555555555554</v>
      </c>
      <c r="G1079" s="9">
        <v>6</v>
      </c>
      <c r="H1079" s="7" t="s">
        <v>262</v>
      </c>
      <c r="I1079" s="7" t="s">
        <v>810</v>
      </c>
      <c r="J1079" t="s">
        <v>653</v>
      </c>
      <c r="K1079">
        <f t="shared" si="16"/>
        <v>275</v>
      </c>
    </row>
    <row r="1080" spans="1:11" x14ac:dyDescent="0.2">
      <c r="A1080">
        <v>16057</v>
      </c>
      <c r="B1080" t="s">
        <v>3298</v>
      </c>
      <c r="C1080" s="3">
        <v>21539</v>
      </c>
      <c r="D1080" t="s">
        <v>901</v>
      </c>
      <c r="E1080" s="11">
        <v>40611</v>
      </c>
      <c r="F1080" s="2">
        <v>0.63055555555555554</v>
      </c>
      <c r="G1080" s="9">
        <v>1</v>
      </c>
      <c r="H1080" s="7" t="s">
        <v>33</v>
      </c>
      <c r="I1080" s="7" t="s">
        <v>33</v>
      </c>
      <c r="J1080" t="s">
        <v>653</v>
      </c>
      <c r="K1080">
        <f t="shared" si="16"/>
        <v>275</v>
      </c>
    </row>
    <row r="1081" spans="1:11" x14ac:dyDescent="0.2">
      <c r="A1081">
        <v>16057</v>
      </c>
      <c r="B1081" t="s">
        <v>3298</v>
      </c>
      <c r="C1081" s="3">
        <v>22072</v>
      </c>
      <c r="D1081" t="s">
        <v>1239</v>
      </c>
      <c r="E1081" s="11">
        <v>40611</v>
      </c>
      <c r="F1081" s="2">
        <v>0.63055555555555554</v>
      </c>
      <c r="G1081" s="9">
        <v>1</v>
      </c>
      <c r="H1081" s="7" t="s">
        <v>75</v>
      </c>
      <c r="I1081" s="7" t="s">
        <v>75</v>
      </c>
      <c r="J1081" t="s">
        <v>653</v>
      </c>
      <c r="K1081">
        <f t="shared" si="16"/>
        <v>275</v>
      </c>
    </row>
    <row r="1082" spans="1:11" x14ac:dyDescent="0.2">
      <c r="A1082">
        <v>16057</v>
      </c>
      <c r="B1082" t="s">
        <v>3298</v>
      </c>
      <c r="C1082" s="3">
        <v>21218</v>
      </c>
      <c r="D1082" t="s">
        <v>87</v>
      </c>
      <c r="E1082" s="11">
        <v>40611</v>
      </c>
      <c r="F1082" s="2">
        <v>0.63055555555555554</v>
      </c>
      <c r="G1082" s="9">
        <v>1</v>
      </c>
      <c r="H1082" s="7" t="s">
        <v>75</v>
      </c>
      <c r="I1082" s="7" t="s">
        <v>75</v>
      </c>
      <c r="J1082" t="s">
        <v>653</v>
      </c>
      <c r="K1082">
        <f t="shared" si="16"/>
        <v>275</v>
      </c>
    </row>
    <row r="1083" spans="1:11" x14ac:dyDescent="0.2">
      <c r="A1083">
        <v>16057</v>
      </c>
      <c r="B1083" t="s">
        <v>3298</v>
      </c>
      <c r="C1083" s="3">
        <v>22776</v>
      </c>
      <c r="D1083" t="s">
        <v>1354</v>
      </c>
      <c r="E1083" s="11">
        <v>40611</v>
      </c>
      <c r="F1083" s="2">
        <v>0.63055555555555554</v>
      </c>
      <c r="G1083" s="9">
        <v>1</v>
      </c>
      <c r="H1083" s="7" t="s">
        <v>59</v>
      </c>
      <c r="I1083" s="7" t="s">
        <v>59</v>
      </c>
      <c r="J1083" t="s">
        <v>653</v>
      </c>
      <c r="K1083">
        <f t="shared" si="16"/>
        <v>275</v>
      </c>
    </row>
    <row r="1084" spans="1:11" x14ac:dyDescent="0.2">
      <c r="A1084">
        <v>16057</v>
      </c>
      <c r="B1084" t="s">
        <v>3298</v>
      </c>
      <c r="C1084" s="3">
        <v>22720</v>
      </c>
      <c r="D1084" t="s">
        <v>32</v>
      </c>
      <c r="E1084" s="11">
        <v>40611</v>
      </c>
      <c r="F1084" s="2">
        <v>0.63055555555555554</v>
      </c>
      <c r="G1084" s="9">
        <v>1</v>
      </c>
      <c r="H1084" s="7" t="s">
        <v>33</v>
      </c>
      <c r="I1084" s="7" t="s">
        <v>33</v>
      </c>
      <c r="J1084" t="s">
        <v>653</v>
      </c>
      <c r="K1084">
        <f t="shared" si="16"/>
        <v>275</v>
      </c>
    </row>
    <row r="1085" spans="1:11" x14ac:dyDescent="0.2">
      <c r="A1085">
        <v>16057</v>
      </c>
      <c r="B1085" t="s">
        <v>3298</v>
      </c>
      <c r="C1085" s="3">
        <v>21531</v>
      </c>
      <c r="D1085" t="s">
        <v>318</v>
      </c>
      <c r="E1085" s="11">
        <v>40611</v>
      </c>
      <c r="F1085" s="2">
        <v>0.63055555555555554</v>
      </c>
      <c r="G1085" s="9">
        <v>1</v>
      </c>
      <c r="H1085" s="7" t="s">
        <v>63</v>
      </c>
      <c r="I1085" s="7" t="s">
        <v>63</v>
      </c>
      <c r="J1085" t="s">
        <v>653</v>
      </c>
      <c r="K1085">
        <f t="shared" si="16"/>
        <v>275</v>
      </c>
    </row>
    <row r="1086" spans="1:11" x14ac:dyDescent="0.2">
      <c r="A1086">
        <v>16057</v>
      </c>
      <c r="B1086" t="s">
        <v>3298</v>
      </c>
      <c r="C1086" s="3">
        <v>22841</v>
      </c>
      <c r="D1086" t="s">
        <v>1243</v>
      </c>
      <c r="E1086" s="11">
        <v>40611</v>
      </c>
      <c r="F1086" s="2">
        <v>0.63055555555555554</v>
      </c>
      <c r="G1086" s="9">
        <v>1</v>
      </c>
      <c r="H1086" s="7" t="s">
        <v>168</v>
      </c>
      <c r="I1086" s="7" t="s">
        <v>168</v>
      </c>
      <c r="J1086" t="s">
        <v>653</v>
      </c>
      <c r="K1086">
        <f t="shared" si="16"/>
        <v>275</v>
      </c>
    </row>
    <row r="1087" spans="1:11" x14ac:dyDescent="0.2">
      <c r="A1087">
        <v>16057</v>
      </c>
      <c r="B1087" t="s">
        <v>3298</v>
      </c>
      <c r="C1087" s="3">
        <v>22978</v>
      </c>
      <c r="D1087" t="s">
        <v>510</v>
      </c>
      <c r="E1087" s="11">
        <v>40611</v>
      </c>
      <c r="F1087" s="2">
        <v>0.63055555555555554</v>
      </c>
      <c r="G1087" s="9">
        <v>6</v>
      </c>
      <c r="H1087" s="7" t="s">
        <v>75</v>
      </c>
      <c r="I1087" s="7" t="s">
        <v>454</v>
      </c>
      <c r="J1087" t="s">
        <v>653</v>
      </c>
      <c r="K1087">
        <f t="shared" si="16"/>
        <v>275</v>
      </c>
    </row>
    <row r="1088" spans="1:11" x14ac:dyDescent="0.2">
      <c r="A1088">
        <v>16316</v>
      </c>
      <c r="B1088" t="s">
        <v>3409</v>
      </c>
      <c r="C1088" s="3">
        <v>22697</v>
      </c>
      <c r="D1088" t="s">
        <v>115</v>
      </c>
      <c r="E1088" s="11">
        <v>40611</v>
      </c>
      <c r="F1088" s="2">
        <v>0.61944444444444446</v>
      </c>
      <c r="G1088" s="9">
        <v>6</v>
      </c>
      <c r="H1088" s="7" t="s">
        <v>18</v>
      </c>
      <c r="I1088" s="7" t="s">
        <v>19</v>
      </c>
      <c r="J1088" t="s">
        <v>653</v>
      </c>
      <c r="K1088">
        <f t="shared" si="16"/>
        <v>275</v>
      </c>
    </row>
    <row r="1089" spans="1:11" x14ac:dyDescent="0.2">
      <c r="A1089">
        <v>12417</v>
      </c>
      <c r="B1089" t="s">
        <v>155</v>
      </c>
      <c r="C1089" s="3">
        <v>21318</v>
      </c>
      <c r="D1089" t="s">
        <v>156</v>
      </c>
      <c r="E1089" s="11">
        <v>40612</v>
      </c>
      <c r="F1089" s="2">
        <v>0.47152777777777777</v>
      </c>
      <c r="G1089" s="9">
        <v>6</v>
      </c>
      <c r="H1089" s="7" t="s">
        <v>25</v>
      </c>
      <c r="I1089" s="7" t="s">
        <v>157</v>
      </c>
      <c r="J1089" t="s">
        <v>37</v>
      </c>
      <c r="K1089">
        <f t="shared" si="16"/>
        <v>274</v>
      </c>
    </row>
    <row r="1090" spans="1:11" x14ac:dyDescent="0.2">
      <c r="A1090">
        <v>12417</v>
      </c>
      <c r="B1090" t="s">
        <v>155</v>
      </c>
      <c r="C1090" s="3">
        <v>22168</v>
      </c>
      <c r="D1090" t="s">
        <v>158</v>
      </c>
      <c r="E1090" s="11">
        <v>40612</v>
      </c>
      <c r="F1090" s="2">
        <v>0.47152777777777777</v>
      </c>
      <c r="G1090" s="9">
        <v>1</v>
      </c>
      <c r="H1090" s="7" t="s">
        <v>85</v>
      </c>
      <c r="I1090" s="7" t="s">
        <v>86</v>
      </c>
      <c r="J1090" t="s">
        <v>37</v>
      </c>
      <c r="K1090">
        <f t="shared" si="16"/>
        <v>274</v>
      </c>
    </row>
    <row r="1091" spans="1:11" x14ac:dyDescent="0.2">
      <c r="A1091">
        <v>13014</v>
      </c>
      <c r="B1091" t="s">
        <v>892</v>
      </c>
      <c r="C1091" s="3">
        <v>22064</v>
      </c>
      <c r="D1091" t="s">
        <v>893</v>
      </c>
      <c r="E1091" s="11">
        <v>40612</v>
      </c>
      <c r="F1091" s="2">
        <v>0.46875</v>
      </c>
      <c r="G1091" s="9">
        <v>1</v>
      </c>
      <c r="H1091" s="7" t="s">
        <v>25</v>
      </c>
      <c r="I1091" s="7" t="s">
        <v>25</v>
      </c>
      <c r="J1091" t="s">
        <v>653</v>
      </c>
      <c r="K1091">
        <f t="shared" ref="K1091:K1154" si="17">$L$2-$E1091</f>
        <v>274</v>
      </c>
    </row>
    <row r="1092" spans="1:11" x14ac:dyDescent="0.2">
      <c r="A1092">
        <v>13014</v>
      </c>
      <c r="B1092" t="s">
        <v>892</v>
      </c>
      <c r="C1092" s="3">
        <v>21231</v>
      </c>
      <c r="D1092" t="s">
        <v>483</v>
      </c>
      <c r="E1092" s="11">
        <v>40612</v>
      </c>
      <c r="F1092" s="2">
        <v>0.46875</v>
      </c>
      <c r="G1092" s="9">
        <v>1</v>
      </c>
      <c r="H1092" s="7" t="s">
        <v>15</v>
      </c>
      <c r="I1092" s="7" t="s">
        <v>15</v>
      </c>
      <c r="J1092" t="s">
        <v>653</v>
      </c>
      <c r="K1092">
        <f t="shared" si="17"/>
        <v>274</v>
      </c>
    </row>
    <row r="1093" spans="1:11" x14ac:dyDescent="0.2">
      <c r="A1093">
        <v>13476</v>
      </c>
      <c r="B1093" t="s">
        <v>1346</v>
      </c>
      <c r="C1093" s="3">
        <v>22841</v>
      </c>
      <c r="D1093" t="s">
        <v>1243</v>
      </c>
      <c r="E1093" s="11">
        <v>40612</v>
      </c>
      <c r="F1093" s="2">
        <v>0.62916666666666665</v>
      </c>
      <c r="G1093" s="9">
        <v>1</v>
      </c>
      <c r="H1093" s="7" t="s">
        <v>168</v>
      </c>
      <c r="I1093" s="7" t="s">
        <v>168</v>
      </c>
      <c r="J1093" t="s">
        <v>653</v>
      </c>
      <c r="K1093">
        <f t="shared" si="17"/>
        <v>274</v>
      </c>
    </row>
    <row r="1094" spans="1:11" x14ac:dyDescent="0.2">
      <c r="A1094">
        <v>13476</v>
      </c>
      <c r="B1094" t="s">
        <v>1346</v>
      </c>
      <c r="C1094" s="3">
        <v>22424</v>
      </c>
      <c r="D1094" t="s">
        <v>867</v>
      </c>
      <c r="E1094" s="11">
        <v>40612</v>
      </c>
      <c r="F1094" s="2">
        <v>0.62916666666666665</v>
      </c>
      <c r="G1094" s="9">
        <v>1</v>
      </c>
      <c r="H1094" s="7" t="s">
        <v>254</v>
      </c>
      <c r="I1094" s="7" t="s">
        <v>254</v>
      </c>
      <c r="J1094" t="s">
        <v>653</v>
      </c>
      <c r="K1094">
        <f t="shared" si="17"/>
        <v>274</v>
      </c>
    </row>
    <row r="1095" spans="1:11" x14ac:dyDescent="0.2">
      <c r="A1095">
        <v>13599</v>
      </c>
      <c r="B1095" t="s">
        <v>1461</v>
      </c>
      <c r="C1095" s="3">
        <v>22967</v>
      </c>
      <c r="D1095" t="s">
        <v>1462</v>
      </c>
      <c r="E1095" s="11">
        <v>40612</v>
      </c>
      <c r="F1095" s="2">
        <v>0.52152777777777781</v>
      </c>
      <c r="G1095" s="9">
        <v>6</v>
      </c>
      <c r="H1095" s="7" t="s">
        <v>18</v>
      </c>
      <c r="I1095" s="7" t="s">
        <v>19</v>
      </c>
      <c r="J1095" t="s">
        <v>653</v>
      </c>
      <c r="K1095">
        <f t="shared" si="17"/>
        <v>274</v>
      </c>
    </row>
    <row r="1096" spans="1:11" x14ac:dyDescent="0.2">
      <c r="A1096">
        <v>13599</v>
      </c>
      <c r="B1096" t="s">
        <v>1465</v>
      </c>
      <c r="C1096" s="3">
        <v>23006</v>
      </c>
      <c r="D1096" t="s">
        <v>1466</v>
      </c>
      <c r="E1096" s="11">
        <v>40612</v>
      </c>
      <c r="F1096" s="2">
        <v>0.46736111111111112</v>
      </c>
      <c r="G1096" s="9">
        <v>24</v>
      </c>
      <c r="H1096" s="7" t="s">
        <v>95</v>
      </c>
      <c r="I1096" s="7" t="s">
        <v>393</v>
      </c>
      <c r="J1096" t="s">
        <v>653</v>
      </c>
      <c r="K1096">
        <f t="shared" si="17"/>
        <v>274</v>
      </c>
    </row>
    <row r="1097" spans="1:11" x14ac:dyDescent="0.2">
      <c r="A1097">
        <v>13767</v>
      </c>
      <c r="B1097" t="s">
        <v>1577</v>
      </c>
      <c r="C1097" s="3">
        <v>22727</v>
      </c>
      <c r="D1097" t="s">
        <v>76</v>
      </c>
      <c r="E1097" s="11">
        <v>40612</v>
      </c>
      <c r="F1097" s="2">
        <v>0.54027777777777775</v>
      </c>
      <c r="G1097" s="9">
        <v>1</v>
      </c>
      <c r="H1097" s="7" t="s">
        <v>75</v>
      </c>
      <c r="I1097" s="7" t="s">
        <v>75</v>
      </c>
      <c r="J1097" t="s">
        <v>653</v>
      </c>
      <c r="K1097">
        <f t="shared" si="17"/>
        <v>274</v>
      </c>
    </row>
    <row r="1098" spans="1:11" x14ac:dyDescent="0.2">
      <c r="A1098">
        <v>14057</v>
      </c>
      <c r="B1098" t="s">
        <v>1742</v>
      </c>
      <c r="C1098" s="3">
        <v>22994</v>
      </c>
      <c r="D1098" t="s">
        <v>749</v>
      </c>
      <c r="E1098" s="11">
        <v>40612</v>
      </c>
      <c r="F1098" s="2">
        <v>0.50277777777777777</v>
      </c>
      <c r="G1098" s="9">
        <v>24</v>
      </c>
      <c r="H1098" s="7" t="s">
        <v>95</v>
      </c>
      <c r="I1098" s="7" t="s">
        <v>393</v>
      </c>
      <c r="J1098" t="s">
        <v>653</v>
      </c>
      <c r="K1098">
        <f t="shared" si="17"/>
        <v>274</v>
      </c>
    </row>
    <row r="1099" spans="1:11" x14ac:dyDescent="0.2">
      <c r="A1099">
        <v>14057</v>
      </c>
      <c r="B1099" t="s">
        <v>1742</v>
      </c>
      <c r="C1099" s="3">
        <v>23006</v>
      </c>
      <c r="D1099" t="s">
        <v>1466</v>
      </c>
      <c r="E1099" s="11">
        <v>40612</v>
      </c>
      <c r="F1099" s="2">
        <v>0.50277777777777777</v>
      </c>
      <c r="G1099" s="9">
        <v>24</v>
      </c>
      <c r="H1099" s="7" t="s">
        <v>95</v>
      </c>
      <c r="I1099" s="7" t="s">
        <v>393</v>
      </c>
      <c r="J1099" t="s">
        <v>653</v>
      </c>
      <c r="K1099">
        <f t="shared" si="17"/>
        <v>274</v>
      </c>
    </row>
    <row r="1100" spans="1:11" x14ac:dyDescent="0.2">
      <c r="A1100">
        <v>14057</v>
      </c>
      <c r="B1100" t="s">
        <v>1742</v>
      </c>
      <c r="C1100" s="3">
        <v>23000</v>
      </c>
      <c r="D1100" t="s">
        <v>1743</v>
      </c>
      <c r="E1100" s="11">
        <v>40612</v>
      </c>
      <c r="F1100" s="2">
        <v>0.50277777777777777</v>
      </c>
      <c r="G1100" s="9">
        <v>24</v>
      </c>
      <c r="H1100" s="7" t="s">
        <v>95</v>
      </c>
      <c r="I1100" s="7" t="s">
        <v>393</v>
      </c>
      <c r="J1100" t="s">
        <v>653</v>
      </c>
      <c r="K1100">
        <f t="shared" si="17"/>
        <v>274</v>
      </c>
    </row>
    <row r="1101" spans="1:11" x14ac:dyDescent="0.2">
      <c r="A1101">
        <v>14057</v>
      </c>
      <c r="B1101" t="s">
        <v>1742</v>
      </c>
      <c r="C1101" s="3">
        <v>22995</v>
      </c>
      <c r="D1101" t="s">
        <v>1642</v>
      </c>
      <c r="E1101" s="11">
        <v>40612</v>
      </c>
      <c r="F1101" s="2">
        <v>0.50277777777777777</v>
      </c>
      <c r="G1101" s="9">
        <v>24</v>
      </c>
      <c r="H1101" s="7" t="s">
        <v>95</v>
      </c>
      <c r="I1101" s="7" t="s">
        <v>393</v>
      </c>
      <c r="J1101" t="s">
        <v>653</v>
      </c>
      <c r="K1101">
        <f t="shared" si="17"/>
        <v>274</v>
      </c>
    </row>
    <row r="1102" spans="1:11" x14ac:dyDescent="0.2">
      <c r="A1102">
        <v>14057</v>
      </c>
      <c r="B1102" t="s">
        <v>1742</v>
      </c>
      <c r="C1102" s="3">
        <v>23004</v>
      </c>
      <c r="D1102" t="s">
        <v>1744</v>
      </c>
      <c r="E1102" s="11">
        <v>40612</v>
      </c>
      <c r="F1102" s="2">
        <v>0.50277777777777777</v>
      </c>
      <c r="G1102" s="9">
        <v>24</v>
      </c>
      <c r="H1102" s="7" t="s">
        <v>95</v>
      </c>
      <c r="I1102" s="7" t="s">
        <v>393</v>
      </c>
      <c r="J1102" t="s">
        <v>653</v>
      </c>
      <c r="K1102">
        <f t="shared" si="17"/>
        <v>274</v>
      </c>
    </row>
    <row r="1103" spans="1:11" x14ac:dyDescent="0.2">
      <c r="A1103">
        <v>14057</v>
      </c>
      <c r="B1103" t="s">
        <v>1742</v>
      </c>
      <c r="C1103" s="3">
        <v>22997</v>
      </c>
      <c r="D1103" t="s">
        <v>1745</v>
      </c>
      <c r="E1103" s="11">
        <v>40612</v>
      </c>
      <c r="F1103" s="2">
        <v>0.50277777777777777</v>
      </c>
      <c r="G1103" s="9">
        <v>24</v>
      </c>
      <c r="H1103" s="7" t="s">
        <v>95</v>
      </c>
      <c r="I1103" s="7" t="s">
        <v>393</v>
      </c>
      <c r="J1103" t="s">
        <v>653</v>
      </c>
      <c r="K1103">
        <f t="shared" si="17"/>
        <v>274</v>
      </c>
    </row>
    <row r="1104" spans="1:11" x14ac:dyDescent="0.2">
      <c r="A1104">
        <v>14057</v>
      </c>
      <c r="B1104" t="s">
        <v>1742</v>
      </c>
      <c r="C1104" s="3">
        <v>23002</v>
      </c>
      <c r="D1104" t="s">
        <v>1746</v>
      </c>
      <c r="E1104" s="11">
        <v>40612</v>
      </c>
      <c r="F1104" s="2">
        <v>0.50277777777777777</v>
      </c>
      <c r="G1104" s="9">
        <v>24</v>
      </c>
      <c r="H1104" s="7" t="s">
        <v>95</v>
      </c>
      <c r="I1104" s="7" t="s">
        <v>393</v>
      </c>
      <c r="J1104" t="s">
        <v>653</v>
      </c>
      <c r="K1104">
        <f t="shared" si="17"/>
        <v>274</v>
      </c>
    </row>
    <row r="1105" spans="1:11" x14ac:dyDescent="0.2">
      <c r="A1105">
        <v>14211</v>
      </c>
      <c r="B1105" t="s">
        <v>1933</v>
      </c>
      <c r="C1105" s="3">
        <v>22423</v>
      </c>
      <c r="D1105" t="s">
        <v>231</v>
      </c>
      <c r="E1105" s="11">
        <v>40612</v>
      </c>
      <c r="F1105" s="2">
        <v>0.47013888888888888</v>
      </c>
      <c r="G1105" s="9">
        <v>1</v>
      </c>
      <c r="H1105" s="7" t="s">
        <v>254</v>
      </c>
      <c r="I1105" s="7" t="s">
        <v>254</v>
      </c>
      <c r="J1105" t="s">
        <v>653</v>
      </c>
      <c r="K1105">
        <f t="shared" si="17"/>
        <v>274</v>
      </c>
    </row>
    <row r="1106" spans="1:11" x14ac:dyDescent="0.2">
      <c r="A1106">
        <v>14211</v>
      </c>
      <c r="B1106" t="s">
        <v>1933</v>
      </c>
      <c r="C1106" s="3">
        <v>22302</v>
      </c>
      <c r="D1106" t="s">
        <v>1934</v>
      </c>
      <c r="E1106" s="11">
        <v>40612</v>
      </c>
      <c r="F1106" s="2">
        <v>0.47013888888888888</v>
      </c>
      <c r="G1106" s="9">
        <v>1</v>
      </c>
      <c r="H1106" s="7" t="s">
        <v>63</v>
      </c>
      <c r="I1106" s="7" t="s">
        <v>63</v>
      </c>
      <c r="J1106" t="s">
        <v>653</v>
      </c>
      <c r="K1106">
        <f t="shared" si="17"/>
        <v>274</v>
      </c>
    </row>
    <row r="1107" spans="1:11" x14ac:dyDescent="0.2">
      <c r="A1107">
        <v>14214</v>
      </c>
      <c r="B1107" t="s">
        <v>1936</v>
      </c>
      <c r="C1107" s="3" t="s">
        <v>991</v>
      </c>
      <c r="D1107" t="s">
        <v>992</v>
      </c>
      <c r="E1107" s="11">
        <v>40612</v>
      </c>
      <c r="F1107" s="2">
        <v>0.64374999999999993</v>
      </c>
      <c r="G1107" s="9">
        <v>1</v>
      </c>
      <c r="H1107" s="7" t="s">
        <v>25</v>
      </c>
      <c r="I1107" s="7" t="s">
        <v>25</v>
      </c>
      <c r="J1107" t="s">
        <v>653</v>
      </c>
      <c r="K1107">
        <f t="shared" si="17"/>
        <v>274</v>
      </c>
    </row>
    <row r="1108" spans="1:11" x14ac:dyDescent="0.2">
      <c r="A1108">
        <v>14214</v>
      </c>
      <c r="B1108" t="s">
        <v>1936</v>
      </c>
      <c r="C1108" s="3">
        <v>21871</v>
      </c>
      <c r="D1108" t="s">
        <v>938</v>
      </c>
      <c r="E1108" s="11">
        <v>40612</v>
      </c>
      <c r="F1108" s="2">
        <v>0.64374999999999993</v>
      </c>
      <c r="G1108" s="9">
        <v>1</v>
      </c>
      <c r="H1108" s="7" t="s">
        <v>15</v>
      </c>
      <c r="I1108" s="7" t="s">
        <v>15</v>
      </c>
      <c r="J1108" t="s">
        <v>653</v>
      </c>
      <c r="K1108">
        <f t="shared" si="17"/>
        <v>274</v>
      </c>
    </row>
    <row r="1109" spans="1:11" x14ac:dyDescent="0.2">
      <c r="A1109">
        <v>14227</v>
      </c>
      <c r="B1109" t="s">
        <v>1950</v>
      </c>
      <c r="C1109" s="3">
        <v>22488</v>
      </c>
      <c r="D1109" t="s">
        <v>889</v>
      </c>
      <c r="E1109" s="11">
        <v>40612</v>
      </c>
      <c r="F1109" s="2">
        <v>0.44027777777777777</v>
      </c>
      <c r="G1109" s="9">
        <v>1</v>
      </c>
      <c r="H1109" s="7" t="s">
        <v>25</v>
      </c>
      <c r="I1109" s="7" t="s">
        <v>25</v>
      </c>
      <c r="J1109" t="s">
        <v>653</v>
      </c>
      <c r="K1109">
        <f t="shared" si="17"/>
        <v>274</v>
      </c>
    </row>
    <row r="1110" spans="1:11" x14ac:dyDescent="0.2">
      <c r="A1110">
        <v>14227</v>
      </c>
      <c r="B1110" t="s">
        <v>1950</v>
      </c>
      <c r="C1110" s="3">
        <v>21231</v>
      </c>
      <c r="D1110" t="s">
        <v>483</v>
      </c>
      <c r="E1110" s="11">
        <v>40612</v>
      </c>
      <c r="F1110" s="2">
        <v>0.44027777777777777</v>
      </c>
      <c r="G1110" s="9">
        <v>1</v>
      </c>
      <c r="H1110" s="7" t="s">
        <v>15</v>
      </c>
      <c r="I1110" s="7" t="s">
        <v>15</v>
      </c>
      <c r="J1110" t="s">
        <v>653</v>
      </c>
      <c r="K1110">
        <f t="shared" si="17"/>
        <v>274</v>
      </c>
    </row>
    <row r="1111" spans="1:11" x14ac:dyDescent="0.2">
      <c r="A1111">
        <v>14713</v>
      </c>
      <c r="B1111" t="s">
        <v>2410</v>
      </c>
      <c r="C1111" s="3">
        <v>22355</v>
      </c>
      <c r="D1111" t="s">
        <v>589</v>
      </c>
      <c r="E1111" s="11">
        <v>40612</v>
      </c>
      <c r="F1111" s="2">
        <v>0.47986111111111113</v>
      </c>
      <c r="G1111" s="9">
        <v>1</v>
      </c>
      <c r="H1111" s="7" t="s">
        <v>164</v>
      </c>
      <c r="I1111" s="7" t="s">
        <v>164</v>
      </c>
      <c r="J1111" t="s">
        <v>653</v>
      </c>
      <c r="K1111">
        <f t="shared" si="17"/>
        <v>274</v>
      </c>
    </row>
    <row r="1112" spans="1:11" x14ac:dyDescent="0.2">
      <c r="A1112">
        <v>14713</v>
      </c>
      <c r="B1112" t="s">
        <v>2410</v>
      </c>
      <c r="C1112" s="3">
        <v>21272</v>
      </c>
      <c r="D1112" t="s">
        <v>874</v>
      </c>
      <c r="E1112" s="11">
        <v>40612</v>
      </c>
      <c r="F1112" s="2">
        <v>0.47986111111111113</v>
      </c>
      <c r="G1112" s="9">
        <v>1</v>
      </c>
      <c r="H1112" s="7" t="s">
        <v>15</v>
      </c>
      <c r="I1112" s="7" t="s">
        <v>15</v>
      </c>
      <c r="J1112" t="s">
        <v>653</v>
      </c>
      <c r="K1112">
        <f t="shared" si="17"/>
        <v>274</v>
      </c>
    </row>
    <row r="1113" spans="1:11" x14ac:dyDescent="0.2">
      <c r="A1113">
        <v>15596</v>
      </c>
      <c r="B1113" t="s">
        <v>3048</v>
      </c>
      <c r="C1113" s="3">
        <v>22667</v>
      </c>
      <c r="D1113" t="s">
        <v>588</v>
      </c>
      <c r="E1113" s="11">
        <v>40612</v>
      </c>
      <c r="F1113" s="2">
        <v>0.47986111111111113</v>
      </c>
      <c r="G1113" s="9">
        <v>6</v>
      </c>
      <c r="H1113" s="7" t="s">
        <v>18</v>
      </c>
      <c r="I1113" s="7" t="s">
        <v>19</v>
      </c>
      <c r="J1113" t="s">
        <v>653</v>
      </c>
      <c r="K1113">
        <f t="shared" si="17"/>
        <v>274</v>
      </c>
    </row>
    <row r="1114" spans="1:11" x14ac:dyDescent="0.2">
      <c r="A1114">
        <v>15724</v>
      </c>
      <c r="B1114" t="s">
        <v>3150</v>
      </c>
      <c r="C1114" s="3">
        <v>22499</v>
      </c>
      <c r="D1114" t="s">
        <v>3151</v>
      </c>
      <c r="E1114" s="11">
        <v>40612</v>
      </c>
      <c r="F1114" s="2">
        <v>0.48958333333333331</v>
      </c>
      <c r="G1114" s="9">
        <v>1</v>
      </c>
      <c r="H1114" s="7" t="s">
        <v>244</v>
      </c>
      <c r="I1114" s="7" t="s">
        <v>244</v>
      </c>
      <c r="J1114" t="s">
        <v>653</v>
      </c>
      <c r="K1114">
        <f t="shared" si="17"/>
        <v>274</v>
      </c>
    </row>
    <row r="1115" spans="1:11" x14ac:dyDescent="0.2">
      <c r="A1115">
        <v>15738</v>
      </c>
      <c r="B1115" t="s">
        <v>3156</v>
      </c>
      <c r="C1115" s="3">
        <v>20674</v>
      </c>
      <c r="D1115" t="s">
        <v>3157</v>
      </c>
      <c r="E1115" s="11">
        <v>40612</v>
      </c>
      <c r="F1115" s="2">
        <v>0.62222222222222223</v>
      </c>
      <c r="G1115" s="9">
        <v>6</v>
      </c>
      <c r="H1115" s="7" t="s">
        <v>15</v>
      </c>
      <c r="I1115" s="7" t="s">
        <v>449</v>
      </c>
      <c r="J1115" t="s">
        <v>653</v>
      </c>
      <c r="K1115">
        <f t="shared" si="17"/>
        <v>274</v>
      </c>
    </row>
    <row r="1116" spans="1:11" x14ac:dyDescent="0.2">
      <c r="A1116">
        <v>16670</v>
      </c>
      <c r="B1116" t="s">
        <v>3565</v>
      </c>
      <c r="C1116" s="3">
        <v>22892</v>
      </c>
      <c r="D1116" t="s">
        <v>855</v>
      </c>
      <c r="E1116" s="11">
        <v>40612</v>
      </c>
      <c r="F1116" s="2">
        <v>0.43194444444444446</v>
      </c>
      <c r="G1116" s="9">
        <v>12</v>
      </c>
      <c r="H1116" s="7" t="s">
        <v>15</v>
      </c>
      <c r="I1116" s="7" t="s">
        <v>16</v>
      </c>
      <c r="J1116" t="s">
        <v>653</v>
      </c>
      <c r="K1116">
        <f t="shared" si="17"/>
        <v>274</v>
      </c>
    </row>
    <row r="1117" spans="1:11" x14ac:dyDescent="0.2">
      <c r="A1117">
        <v>16839</v>
      </c>
      <c r="B1117" t="s">
        <v>3658</v>
      </c>
      <c r="C1117" s="3">
        <v>22915</v>
      </c>
      <c r="D1117" t="s">
        <v>664</v>
      </c>
      <c r="E1117" s="11">
        <v>40612</v>
      </c>
      <c r="F1117" s="2">
        <v>0.46736111111111112</v>
      </c>
      <c r="G1117" s="9">
        <v>12</v>
      </c>
      <c r="H1117" s="7" t="s">
        <v>95</v>
      </c>
      <c r="I1117" s="7" t="s">
        <v>343</v>
      </c>
      <c r="J1117" t="s">
        <v>653</v>
      </c>
      <c r="K1117">
        <f t="shared" si="17"/>
        <v>274</v>
      </c>
    </row>
    <row r="1118" spans="1:11" x14ac:dyDescent="0.2">
      <c r="A1118">
        <v>14214</v>
      </c>
      <c r="B1118" t="s">
        <v>1937</v>
      </c>
      <c r="C1118" s="3">
        <v>21871</v>
      </c>
      <c r="D1118" t="s">
        <v>938</v>
      </c>
      <c r="E1118" s="11">
        <v>40613</v>
      </c>
      <c r="F1118" s="2">
        <v>0.60347222222222219</v>
      </c>
      <c r="G1118" s="9">
        <v>1</v>
      </c>
      <c r="H1118" s="7" t="s">
        <v>15</v>
      </c>
      <c r="I1118" s="7" t="s">
        <v>15</v>
      </c>
      <c r="J1118" t="s">
        <v>653</v>
      </c>
      <c r="K1118">
        <f t="shared" si="17"/>
        <v>273</v>
      </c>
    </row>
    <row r="1119" spans="1:11" x14ac:dyDescent="0.2">
      <c r="A1119">
        <v>16419</v>
      </c>
      <c r="B1119" t="s">
        <v>3453</v>
      </c>
      <c r="C1119" s="3">
        <v>22423</v>
      </c>
      <c r="D1119" t="s">
        <v>231</v>
      </c>
      <c r="E1119" s="11">
        <v>40613</v>
      </c>
      <c r="F1119" s="2">
        <v>0.47083333333333338</v>
      </c>
      <c r="G1119" s="9">
        <v>1</v>
      </c>
      <c r="H1119" s="7" t="s">
        <v>254</v>
      </c>
      <c r="I1119" s="7" t="s">
        <v>254</v>
      </c>
      <c r="J1119" t="s">
        <v>653</v>
      </c>
      <c r="K1119">
        <f t="shared" si="17"/>
        <v>273</v>
      </c>
    </row>
    <row r="1120" spans="1:11" x14ac:dyDescent="0.2">
      <c r="A1120">
        <v>16912</v>
      </c>
      <c r="B1120" t="s">
        <v>3689</v>
      </c>
      <c r="C1120" s="3">
        <v>22306</v>
      </c>
      <c r="D1120" t="s">
        <v>1691</v>
      </c>
      <c r="E1120" s="11">
        <v>40613</v>
      </c>
      <c r="F1120" s="2">
        <v>0.47916666666666669</v>
      </c>
      <c r="G1120" s="9">
        <v>12</v>
      </c>
      <c r="H1120" s="7" t="s">
        <v>36</v>
      </c>
      <c r="I1120" s="7" t="s">
        <v>466</v>
      </c>
      <c r="J1120" t="s">
        <v>653</v>
      </c>
      <c r="K1120">
        <f t="shared" si="17"/>
        <v>273</v>
      </c>
    </row>
    <row r="1121" spans="1:11" x14ac:dyDescent="0.2">
      <c r="A1121">
        <v>14800</v>
      </c>
      <c r="B1121" t="s">
        <v>2454</v>
      </c>
      <c r="C1121" s="3" t="s">
        <v>2455</v>
      </c>
      <c r="D1121" t="s">
        <v>2456</v>
      </c>
      <c r="E1121" s="11">
        <v>40615</v>
      </c>
      <c r="F1121" s="2">
        <v>0.45</v>
      </c>
      <c r="G1121" s="9">
        <v>1</v>
      </c>
      <c r="H1121" s="7" t="s">
        <v>75</v>
      </c>
      <c r="I1121" s="7" t="s">
        <v>75</v>
      </c>
      <c r="J1121" t="s">
        <v>653</v>
      </c>
      <c r="K1121">
        <f t="shared" si="17"/>
        <v>271</v>
      </c>
    </row>
    <row r="1122" spans="1:11" x14ac:dyDescent="0.2">
      <c r="A1122">
        <v>12712</v>
      </c>
      <c r="B1122" t="s">
        <v>636</v>
      </c>
      <c r="C1122" s="3">
        <v>22914</v>
      </c>
      <c r="D1122" t="s">
        <v>637</v>
      </c>
      <c r="E1122" s="11">
        <v>40616</v>
      </c>
      <c r="F1122" s="2">
        <v>0.4909722222222222</v>
      </c>
      <c r="G1122" s="9">
        <v>1</v>
      </c>
      <c r="H1122" s="7" t="s">
        <v>33</v>
      </c>
      <c r="I1122" s="7" t="s">
        <v>33</v>
      </c>
      <c r="J1122" t="s">
        <v>208</v>
      </c>
      <c r="K1122">
        <f t="shared" si="17"/>
        <v>270</v>
      </c>
    </row>
    <row r="1123" spans="1:11" x14ac:dyDescent="0.2">
      <c r="A1123">
        <v>12921</v>
      </c>
      <c r="B1123" t="s">
        <v>801</v>
      </c>
      <c r="C1123" s="3">
        <v>22801</v>
      </c>
      <c r="D1123" t="s">
        <v>802</v>
      </c>
      <c r="E1123" s="11">
        <v>40616</v>
      </c>
      <c r="F1123" s="2">
        <v>0.5131944444444444</v>
      </c>
      <c r="G1123" s="9">
        <v>1</v>
      </c>
      <c r="H1123" s="7" t="s">
        <v>75</v>
      </c>
      <c r="I1123" s="7" t="s">
        <v>75</v>
      </c>
      <c r="J1123" t="s">
        <v>653</v>
      </c>
      <c r="K1123">
        <f t="shared" si="17"/>
        <v>270</v>
      </c>
    </row>
    <row r="1124" spans="1:11" x14ac:dyDescent="0.2">
      <c r="A1124">
        <v>14350</v>
      </c>
      <c r="B1124" t="s">
        <v>2046</v>
      </c>
      <c r="C1124" s="3" t="s">
        <v>925</v>
      </c>
      <c r="D1124" t="s">
        <v>926</v>
      </c>
      <c r="E1124" s="11">
        <v>40616</v>
      </c>
      <c r="F1124" s="2">
        <v>0.51874999999999993</v>
      </c>
      <c r="G1124" s="9">
        <v>1</v>
      </c>
      <c r="H1124" s="7" t="s">
        <v>18</v>
      </c>
      <c r="I1124" s="7" t="s">
        <v>18</v>
      </c>
      <c r="J1124" t="s">
        <v>653</v>
      </c>
      <c r="K1124">
        <f t="shared" si="17"/>
        <v>270</v>
      </c>
    </row>
    <row r="1125" spans="1:11" x14ac:dyDescent="0.2">
      <c r="A1125">
        <v>14350</v>
      </c>
      <c r="B1125" t="s">
        <v>2046</v>
      </c>
      <c r="C1125" s="3" t="s">
        <v>722</v>
      </c>
      <c r="D1125" t="s">
        <v>723</v>
      </c>
      <c r="E1125" s="11">
        <v>40616</v>
      </c>
      <c r="F1125" s="2">
        <v>0.51874999999999993</v>
      </c>
      <c r="G1125" s="9">
        <v>12</v>
      </c>
      <c r="H1125" s="7" t="s">
        <v>11</v>
      </c>
      <c r="I1125" s="7" t="s">
        <v>12</v>
      </c>
      <c r="J1125" t="s">
        <v>653</v>
      </c>
      <c r="K1125">
        <f t="shared" si="17"/>
        <v>270</v>
      </c>
    </row>
    <row r="1126" spans="1:11" x14ac:dyDescent="0.2">
      <c r="A1126">
        <v>15308</v>
      </c>
      <c r="B1126" t="s">
        <v>2864</v>
      </c>
      <c r="C1126" s="3">
        <v>22406</v>
      </c>
      <c r="D1126" t="s">
        <v>2865</v>
      </c>
      <c r="E1126" s="11">
        <v>40616</v>
      </c>
      <c r="F1126" s="2">
        <v>0.51666666666666672</v>
      </c>
      <c r="G1126" s="9">
        <v>1</v>
      </c>
      <c r="H1126" s="7" t="s">
        <v>15</v>
      </c>
      <c r="I1126" s="7" t="s">
        <v>15</v>
      </c>
      <c r="J1126" t="s">
        <v>653</v>
      </c>
      <c r="K1126">
        <f t="shared" si="17"/>
        <v>270</v>
      </c>
    </row>
    <row r="1127" spans="1:11" x14ac:dyDescent="0.2">
      <c r="A1127">
        <v>15308</v>
      </c>
      <c r="B1127" t="s">
        <v>2864</v>
      </c>
      <c r="C1127" s="3">
        <v>82483</v>
      </c>
      <c r="D1127" t="s">
        <v>1134</v>
      </c>
      <c r="E1127" s="11">
        <v>40616</v>
      </c>
      <c r="F1127" s="2">
        <v>0.51666666666666672</v>
      </c>
      <c r="G1127" s="9">
        <v>1</v>
      </c>
      <c r="H1127" s="7" t="s">
        <v>1135</v>
      </c>
      <c r="I1127" s="7" t="s">
        <v>1135</v>
      </c>
      <c r="J1127" t="s">
        <v>653</v>
      </c>
      <c r="K1127">
        <f t="shared" si="17"/>
        <v>270</v>
      </c>
    </row>
    <row r="1128" spans="1:11" x14ac:dyDescent="0.2">
      <c r="A1128">
        <v>15493</v>
      </c>
      <c r="B1128" t="s">
        <v>2973</v>
      </c>
      <c r="C1128" s="3">
        <v>22165</v>
      </c>
      <c r="D1128" t="s">
        <v>2974</v>
      </c>
      <c r="E1128" s="11">
        <v>40616</v>
      </c>
      <c r="F1128" s="2">
        <v>0.60277777777777775</v>
      </c>
      <c r="G1128" s="9">
        <v>1</v>
      </c>
      <c r="H1128" s="7" t="s">
        <v>254</v>
      </c>
      <c r="I1128" s="7" t="s">
        <v>254</v>
      </c>
      <c r="J1128" t="s">
        <v>653</v>
      </c>
      <c r="K1128">
        <f t="shared" si="17"/>
        <v>270</v>
      </c>
    </row>
    <row r="1129" spans="1:11" x14ac:dyDescent="0.2">
      <c r="A1129">
        <v>15502</v>
      </c>
      <c r="B1129" t="s">
        <v>2977</v>
      </c>
      <c r="C1129" s="3">
        <v>22764</v>
      </c>
      <c r="D1129" t="s">
        <v>2978</v>
      </c>
      <c r="E1129" s="11">
        <v>40616</v>
      </c>
      <c r="F1129" s="2">
        <v>0.54513888888888895</v>
      </c>
      <c r="G1129" s="9">
        <v>1</v>
      </c>
      <c r="H1129" s="7" t="s">
        <v>1436</v>
      </c>
      <c r="I1129" s="7" t="s">
        <v>1436</v>
      </c>
      <c r="J1129" t="s">
        <v>653</v>
      </c>
      <c r="K1129">
        <f t="shared" si="17"/>
        <v>270</v>
      </c>
    </row>
    <row r="1130" spans="1:11" x14ac:dyDescent="0.2">
      <c r="A1130">
        <v>15502</v>
      </c>
      <c r="B1130" t="s">
        <v>2987</v>
      </c>
      <c r="C1130" s="3" t="s">
        <v>2988</v>
      </c>
      <c r="D1130" t="s">
        <v>2989</v>
      </c>
      <c r="E1130" s="11">
        <v>40616</v>
      </c>
      <c r="F1130" s="2">
        <v>0.59097222222222223</v>
      </c>
      <c r="G1130" s="9">
        <v>1</v>
      </c>
      <c r="H1130" s="7" t="s">
        <v>42</v>
      </c>
      <c r="I1130" s="7" t="s">
        <v>42</v>
      </c>
      <c r="J1130" t="s">
        <v>653</v>
      </c>
      <c r="K1130">
        <f t="shared" si="17"/>
        <v>270</v>
      </c>
    </row>
    <row r="1131" spans="1:11" x14ac:dyDescent="0.2">
      <c r="A1131">
        <v>15502</v>
      </c>
      <c r="B1131" t="s">
        <v>2977</v>
      </c>
      <c r="C1131" s="3">
        <v>22502</v>
      </c>
      <c r="D1131" t="s">
        <v>1214</v>
      </c>
      <c r="E1131" s="11">
        <v>40616</v>
      </c>
      <c r="F1131" s="2">
        <v>0.54513888888888895</v>
      </c>
      <c r="G1131" s="9">
        <v>1</v>
      </c>
      <c r="H1131" s="7" t="s">
        <v>244</v>
      </c>
      <c r="I1131" s="7" t="s">
        <v>244</v>
      </c>
      <c r="J1131" t="s">
        <v>653</v>
      </c>
      <c r="K1131">
        <f t="shared" si="17"/>
        <v>270</v>
      </c>
    </row>
    <row r="1132" spans="1:11" x14ac:dyDescent="0.2">
      <c r="A1132">
        <v>16518</v>
      </c>
      <c r="B1132" t="s">
        <v>3483</v>
      </c>
      <c r="C1132" s="3">
        <v>22150</v>
      </c>
      <c r="D1132" t="s">
        <v>97</v>
      </c>
      <c r="E1132" s="11">
        <v>40616</v>
      </c>
      <c r="F1132" s="2">
        <v>0.6958333333333333</v>
      </c>
      <c r="G1132" s="9">
        <v>1</v>
      </c>
      <c r="H1132" s="7" t="s">
        <v>36</v>
      </c>
      <c r="I1132" s="7" t="s">
        <v>36</v>
      </c>
      <c r="J1132" t="s">
        <v>653</v>
      </c>
      <c r="K1132">
        <f t="shared" si="17"/>
        <v>270</v>
      </c>
    </row>
    <row r="1133" spans="1:11" x14ac:dyDescent="0.2">
      <c r="A1133">
        <v>16518</v>
      </c>
      <c r="B1133" t="s">
        <v>3483</v>
      </c>
      <c r="C1133" s="3">
        <v>22147</v>
      </c>
      <c r="D1133" t="s">
        <v>98</v>
      </c>
      <c r="E1133" s="11">
        <v>40616</v>
      </c>
      <c r="F1133" s="2">
        <v>0.6958333333333333</v>
      </c>
      <c r="G1133" s="9">
        <v>1</v>
      </c>
      <c r="H1133" s="7" t="s">
        <v>21</v>
      </c>
      <c r="I1133" s="7" t="s">
        <v>21</v>
      </c>
      <c r="J1133" t="s">
        <v>653</v>
      </c>
      <c r="K1133">
        <f t="shared" si="17"/>
        <v>270</v>
      </c>
    </row>
    <row r="1134" spans="1:11" x14ac:dyDescent="0.2">
      <c r="A1134">
        <v>17646</v>
      </c>
      <c r="B1134" t="s">
        <v>3999</v>
      </c>
      <c r="C1134" s="3" t="s">
        <v>3220</v>
      </c>
      <c r="D1134" t="s">
        <v>3221</v>
      </c>
      <c r="E1134" s="11">
        <v>40616</v>
      </c>
      <c r="F1134" s="2">
        <v>0.48888888888888887</v>
      </c>
      <c r="G1134" s="9">
        <v>1</v>
      </c>
      <c r="H1134" s="7" t="s">
        <v>146</v>
      </c>
      <c r="I1134" s="7" t="s">
        <v>146</v>
      </c>
      <c r="J1134" t="s">
        <v>653</v>
      </c>
      <c r="K1134">
        <f t="shared" si="17"/>
        <v>270</v>
      </c>
    </row>
    <row r="1135" spans="1:11" x14ac:dyDescent="0.2">
      <c r="A1135">
        <v>17646</v>
      </c>
      <c r="B1135" t="s">
        <v>3999</v>
      </c>
      <c r="C1135" s="3">
        <v>22928</v>
      </c>
      <c r="D1135" t="s">
        <v>3428</v>
      </c>
      <c r="E1135" s="11">
        <v>40616</v>
      </c>
      <c r="F1135" s="2">
        <v>0.48888888888888887</v>
      </c>
      <c r="G1135" s="9">
        <v>1</v>
      </c>
      <c r="H1135" s="7" t="s">
        <v>244</v>
      </c>
      <c r="I1135" s="7" t="s">
        <v>244</v>
      </c>
      <c r="J1135" t="s">
        <v>653</v>
      </c>
      <c r="K1135">
        <f t="shared" si="17"/>
        <v>270</v>
      </c>
    </row>
    <row r="1136" spans="1:11" x14ac:dyDescent="0.2">
      <c r="A1136">
        <v>17646</v>
      </c>
      <c r="B1136" t="s">
        <v>3999</v>
      </c>
      <c r="C1136" s="3">
        <v>22927</v>
      </c>
      <c r="D1136" t="s">
        <v>1869</v>
      </c>
      <c r="E1136" s="11">
        <v>40616</v>
      </c>
      <c r="F1136" s="2">
        <v>0.48888888888888887</v>
      </c>
      <c r="G1136" s="9">
        <v>1</v>
      </c>
      <c r="H1136" s="7" t="s">
        <v>244</v>
      </c>
      <c r="I1136" s="7" t="s">
        <v>244</v>
      </c>
      <c r="J1136" t="s">
        <v>653</v>
      </c>
      <c r="K1136">
        <f t="shared" si="17"/>
        <v>270</v>
      </c>
    </row>
    <row r="1137" spans="1:11" x14ac:dyDescent="0.2">
      <c r="A1137">
        <v>12727</v>
      </c>
      <c r="B1137" t="s">
        <v>650</v>
      </c>
      <c r="C1137" s="3">
        <v>84978</v>
      </c>
      <c r="D1137" t="s">
        <v>651</v>
      </c>
      <c r="E1137" s="11">
        <v>40617</v>
      </c>
      <c r="F1137" s="2">
        <v>0.43333333333333335</v>
      </c>
      <c r="G1137" s="9">
        <v>12</v>
      </c>
      <c r="H1137" s="7" t="s">
        <v>15</v>
      </c>
      <c r="I1137" s="7" t="s">
        <v>16</v>
      </c>
      <c r="J1137" t="s">
        <v>90</v>
      </c>
      <c r="K1137">
        <f t="shared" si="17"/>
        <v>269</v>
      </c>
    </row>
    <row r="1138" spans="1:11" x14ac:dyDescent="0.2">
      <c r="A1138">
        <v>13121</v>
      </c>
      <c r="B1138" t="s">
        <v>1113</v>
      </c>
      <c r="C1138" s="3">
        <v>21942</v>
      </c>
      <c r="D1138" t="s">
        <v>1114</v>
      </c>
      <c r="E1138" s="11">
        <v>40617</v>
      </c>
      <c r="F1138" s="2">
        <v>0.70208333333333339</v>
      </c>
      <c r="G1138" s="9">
        <v>12</v>
      </c>
      <c r="H1138" s="7" t="s">
        <v>164</v>
      </c>
      <c r="I1138" s="7" t="s">
        <v>165</v>
      </c>
      <c r="J1138" t="s">
        <v>653</v>
      </c>
      <c r="K1138">
        <f t="shared" si="17"/>
        <v>269</v>
      </c>
    </row>
    <row r="1139" spans="1:11" x14ac:dyDescent="0.2">
      <c r="A1139">
        <v>13451</v>
      </c>
      <c r="B1139" t="s">
        <v>1325</v>
      </c>
      <c r="C1139" s="3">
        <v>22180</v>
      </c>
      <c r="D1139" t="s">
        <v>1240</v>
      </c>
      <c r="E1139" s="11">
        <v>40617</v>
      </c>
      <c r="F1139" s="2">
        <v>0.54236111111111118</v>
      </c>
      <c r="G1139" s="9">
        <v>6</v>
      </c>
      <c r="H1139" s="7" t="s">
        <v>59</v>
      </c>
      <c r="I1139" s="7" t="s">
        <v>1326</v>
      </c>
      <c r="J1139" t="s">
        <v>653</v>
      </c>
      <c r="K1139">
        <f t="shared" si="17"/>
        <v>269</v>
      </c>
    </row>
    <row r="1140" spans="1:11" x14ac:dyDescent="0.2">
      <c r="A1140">
        <v>15215</v>
      </c>
      <c r="B1140" t="s">
        <v>2807</v>
      </c>
      <c r="C1140" s="3">
        <v>22423</v>
      </c>
      <c r="D1140" t="s">
        <v>231</v>
      </c>
      <c r="E1140" s="11">
        <v>40617</v>
      </c>
      <c r="F1140" s="2">
        <v>0.65416666666666667</v>
      </c>
      <c r="G1140" s="9">
        <v>1</v>
      </c>
      <c r="H1140" s="7" t="s">
        <v>106</v>
      </c>
      <c r="I1140" s="7" t="s">
        <v>106</v>
      </c>
      <c r="J1140" t="s">
        <v>653</v>
      </c>
      <c r="K1140">
        <f t="shared" si="17"/>
        <v>269</v>
      </c>
    </row>
    <row r="1141" spans="1:11" x14ac:dyDescent="0.2">
      <c r="A1141">
        <v>15311</v>
      </c>
      <c r="B1141" t="s">
        <v>2878</v>
      </c>
      <c r="C1141" s="3">
        <v>22171</v>
      </c>
      <c r="D1141" t="s">
        <v>1273</v>
      </c>
      <c r="E1141" s="11">
        <v>40617</v>
      </c>
      <c r="F1141" s="2">
        <v>0.56388888888888888</v>
      </c>
      <c r="G1141" s="9">
        <v>12</v>
      </c>
      <c r="H1141" s="7" t="s">
        <v>189</v>
      </c>
      <c r="I1141" s="7" t="s">
        <v>2552</v>
      </c>
      <c r="J1141" t="s">
        <v>653</v>
      </c>
      <c r="K1141">
        <f t="shared" si="17"/>
        <v>269</v>
      </c>
    </row>
    <row r="1142" spans="1:11" x14ac:dyDescent="0.2">
      <c r="A1142">
        <v>16061</v>
      </c>
      <c r="B1142" t="s">
        <v>3301</v>
      </c>
      <c r="C1142" s="3">
        <v>22504</v>
      </c>
      <c r="D1142" t="s">
        <v>626</v>
      </c>
      <c r="E1142" s="11">
        <v>40617</v>
      </c>
      <c r="F1142" s="2">
        <v>0.6118055555555556</v>
      </c>
      <c r="G1142" s="9">
        <v>1</v>
      </c>
      <c r="H1142" s="7" t="s">
        <v>847</v>
      </c>
      <c r="I1142" s="7" t="s">
        <v>847</v>
      </c>
      <c r="J1142" t="s">
        <v>653</v>
      </c>
      <c r="K1142">
        <f t="shared" si="17"/>
        <v>269</v>
      </c>
    </row>
    <row r="1143" spans="1:11" x14ac:dyDescent="0.2">
      <c r="A1143">
        <v>17419</v>
      </c>
      <c r="B1143" t="s">
        <v>3877</v>
      </c>
      <c r="C1143" s="3">
        <v>22832</v>
      </c>
      <c r="D1143" t="s">
        <v>1144</v>
      </c>
      <c r="E1143" s="11">
        <v>40617</v>
      </c>
      <c r="F1143" s="2">
        <v>0.57986111111111105</v>
      </c>
      <c r="G1143" s="9">
        <v>1</v>
      </c>
      <c r="H1143" s="7" t="s">
        <v>1145</v>
      </c>
      <c r="I1143" s="7" t="s">
        <v>1145</v>
      </c>
      <c r="J1143" t="s">
        <v>653</v>
      </c>
      <c r="K1143">
        <f t="shared" si="17"/>
        <v>269</v>
      </c>
    </row>
    <row r="1144" spans="1:11" x14ac:dyDescent="0.2">
      <c r="A1144">
        <v>17954</v>
      </c>
      <c r="B1144" t="s">
        <v>4242</v>
      </c>
      <c r="C1144" s="3">
        <v>21556</v>
      </c>
      <c r="D1144" t="s">
        <v>4243</v>
      </c>
      <c r="E1144" s="11">
        <v>40617</v>
      </c>
      <c r="F1144" s="2">
        <v>0.48333333333333334</v>
      </c>
      <c r="G1144" s="9">
        <v>1</v>
      </c>
      <c r="H1144" s="7" t="s">
        <v>63</v>
      </c>
      <c r="I1144" s="7" t="s">
        <v>63</v>
      </c>
      <c r="J1144" t="s">
        <v>653</v>
      </c>
      <c r="K1144">
        <f t="shared" si="17"/>
        <v>269</v>
      </c>
    </row>
    <row r="1145" spans="1:11" x14ac:dyDescent="0.2">
      <c r="A1145">
        <v>18183</v>
      </c>
      <c r="B1145" t="s">
        <v>4313</v>
      </c>
      <c r="C1145" s="3">
        <v>22720</v>
      </c>
      <c r="D1145" t="s">
        <v>32</v>
      </c>
      <c r="E1145" s="11">
        <v>40618</v>
      </c>
      <c r="F1145" s="2">
        <v>0.48541666666666666</v>
      </c>
      <c r="G1145" s="9">
        <v>1</v>
      </c>
      <c r="H1145" s="7" t="s">
        <v>33</v>
      </c>
      <c r="I1145" s="7" t="s">
        <v>33</v>
      </c>
      <c r="J1145" t="s">
        <v>653</v>
      </c>
      <c r="K1145">
        <f t="shared" si="17"/>
        <v>268</v>
      </c>
    </row>
    <row r="1146" spans="1:11" x14ac:dyDescent="0.2">
      <c r="A1146">
        <v>12520</v>
      </c>
      <c r="B1146" t="s">
        <v>357</v>
      </c>
      <c r="C1146" s="3">
        <v>21843</v>
      </c>
      <c r="D1146" t="s">
        <v>105</v>
      </c>
      <c r="E1146" s="11">
        <v>40619</v>
      </c>
      <c r="F1146" s="2">
        <v>0.75902777777777775</v>
      </c>
      <c r="G1146" s="9">
        <v>1</v>
      </c>
      <c r="H1146" s="7" t="s">
        <v>106</v>
      </c>
      <c r="I1146" s="7" t="s">
        <v>106</v>
      </c>
      <c r="J1146" t="s">
        <v>208</v>
      </c>
      <c r="K1146">
        <f t="shared" si="17"/>
        <v>267</v>
      </c>
    </row>
    <row r="1147" spans="1:11" x14ac:dyDescent="0.2">
      <c r="A1147">
        <v>12520</v>
      </c>
      <c r="B1147" t="s">
        <v>357</v>
      </c>
      <c r="C1147" s="3">
        <v>84461</v>
      </c>
      <c r="D1147" t="s">
        <v>358</v>
      </c>
      <c r="E1147" s="11">
        <v>40619</v>
      </c>
      <c r="F1147" s="2">
        <v>0.75902777777777775</v>
      </c>
      <c r="G1147" s="9">
        <v>6</v>
      </c>
      <c r="H1147" s="7" t="s">
        <v>63</v>
      </c>
      <c r="I1147" s="7" t="s">
        <v>250</v>
      </c>
      <c r="J1147" t="s">
        <v>208</v>
      </c>
      <c r="K1147">
        <f t="shared" si="17"/>
        <v>267</v>
      </c>
    </row>
    <row r="1148" spans="1:11" x14ac:dyDescent="0.2">
      <c r="A1148">
        <v>12924</v>
      </c>
      <c r="B1148" t="s">
        <v>813</v>
      </c>
      <c r="C1148" s="3">
        <v>22801</v>
      </c>
      <c r="D1148" t="s">
        <v>802</v>
      </c>
      <c r="E1148" s="11">
        <v>40619</v>
      </c>
      <c r="F1148" s="2">
        <v>0.3972222222222222</v>
      </c>
      <c r="G1148" s="9">
        <v>1</v>
      </c>
      <c r="H1148" s="7" t="s">
        <v>75</v>
      </c>
      <c r="I1148" s="7" t="s">
        <v>75</v>
      </c>
      <c r="J1148" t="s">
        <v>653</v>
      </c>
      <c r="K1148">
        <f t="shared" si="17"/>
        <v>267</v>
      </c>
    </row>
    <row r="1149" spans="1:11" x14ac:dyDescent="0.2">
      <c r="A1149">
        <v>13093</v>
      </c>
      <c r="B1149" t="s">
        <v>1030</v>
      </c>
      <c r="C1149" s="3">
        <v>22423</v>
      </c>
      <c r="D1149" t="s">
        <v>231</v>
      </c>
      <c r="E1149" s="11">
        <v>40619</v>
      </c>
      <c r="F1149" s="2">
        <v>0.71944444444444444</v>
      </c>
      <c r="G1149" s="9">
        <v>1</v>
      </c>
      <c r="H1149" s="7" t="s">
        <v>254</v>
      </c>
      <c r="I1149" s="7" t="s">
        <v>254</v>
      </c>
      <c r="J1149" t="s">
        <v>653</v>
      </c>
      <c r="K1149">
        <f t="shared" si="17"/>
        <v>267</v>
      </c>
    </row>
    <row r="1150" spans="1:11" x14ac:dyDescent="0.2">
      <c r="A1150">
        <v>13971</v>
      </c>
      <c r="B1150" t="s">
        <v>1676</v>
      </c>
      <c r="C1150" s="3" t="s">
        <v>1677</v>
      </c>
      <c r="D1150" t="s">
        <v>1678</v>
      </c>
      <c r="E1150" s="11">
        <v>40619</v>
      </c>
      <c r="F1150" s="2">
        <v>0.76111111111111107</v>
      </c>
      <c r="G1150" s="9">
        <v>1</v>
      </c>
      <c r="H1150" s="7" t="s">
        <v>164</v>
      </c>
      <c r="I1150" s="7" t="s">
        <v>164</v>
      </c>
      <c r="J1150" t="s">
        <v>653</v>
      </c>
      <c r="K1150">
        <f t="shared" si="17"/>
        <v>267</v>
      </c>
    </row>
    <row r="1151" spans="1:11" x14ac:dyDescent="0.2">
      <c r="A1151">
        <v>13971</v>
      </c>
      <c r="B1151" t="s">
        <v>1676</v>
      </c>
      <c r="C1151" s="3">
        <v>22722</v>
      </c>
      <c r="D1151" t="s">
        <v>1679</v>
      </c>
      <c r="E1151" s="11">
        <v>40619</v>
      </c>
      <c r="F1151" s="2">
        <v>0.76111111111111107</v>
      </c>
      <c r="G1151" s="9">
        <v>1</v>
      </c>
      <c r="H1151" s="7" t="s">
        <v>293</v>
      </c>
      <c r="I1151" s="7" t="s">
        <v>293</v>
      </c>
      <c r="J1151" t="s">
        <v>653</v>
      </c>
      <c r="K1151">
        <f t="shared" si="17"/>
        <v>267</v>
      </c>
    </row>
    <row r="1152" spans="1:11" x14ac:dyDescent="0.2">
      <c r="A1152">
        <v>13971</v>
      </c>
      <c r="B1152" t="s">
        <v>1676</v>
      </c>
      <c r="C1152" s="3">
        <v>22258</v>
      </c>
      <c r="D1152" t="s">
        <v>278</v>
      </c>
      <c r="E1152" s="11">
        <v>40619</v>
      </c>
      <c r="F1152" s="2">
        <v>0.76111111111111107</v>
      </c>
      <c r="G1152" s="9">
        <v>6</v>
      </c>
      <c r="H1152" s="7" t="s">
        <v>15</v>
      </c>
      <c r="I1152" s="7" t="s">
        <v>449</v>
      </c>
      <c r="J1152" t="s">
        <v>653</v>
      </c>
      <c r="K1152">
        <f t="shared" si="17"/>
        <v>267</v>
      </c>
    </row>
    <row r="1153" spans="1:11" x14ac:dyDescent="0.2">
      <c r="A1153">
        <v>14081</v>
      </c>
      <c r="B1153" t="s">
        <v>1757</v>
      </c>
      <c r="C1153" s="3">
        <v>21534</v>
      </c>
      <c r="D1153" t="s">
        <v>1758</v>
      </c>
      <c r="E1153" s="11">
        <v>40619</v>
      </c>
      <c r="F1153" s="2">
        <v>0.6</v>
      </c>
      <c r="G1153" s="9">
        <v>1</v>
      </c>
      <c r="H1153" s="7" t="s">
        <v>33</v>
      </c>
      <c r="I1153" s="7" t="s">
        <v>33</v>
      </c>
      <c r="J1153" t="s">
        <v>653</v>
      </c>
      <c r="K1153">
        <f t="shared" si="17"/>
        <v>267</v>
      </c>
    </row>
    <row r="1154" spans="1:11" x14ac:dyDescent="0.2">
      <c r="A1154">
        <v>14081</v>
      </c>
      <c r="B1154" t="s">
        <v>1757</v>
      </c>
      <c r="C1154" s="3">
        <v>22839</v>
      </c>
      <c r="D1154" t="s">
        <v>830</v>
      </c>
      <c r="E1154" s="11">
        <v>40619</v>
      </c>
      <c r="F1154" s="2">
        <v>0.6</v>
      </c>
      <c r="G1154" s="9">
        <v>1</v>
      </c>
      <c r="H1154" s="7" t="s">
        <v>68</v>
      </c>
      <c r="I1154" s="7" t="s">
        <v>68</v>
      </c>
      <c r="J1154" t="s">
        <v>653</v>
      </c>
      <c r="K1154">
        <f t="shared" si="17"/>
        <v>267</v>
      </c>
    </row>
    <row r="1155" spans="1:11" x14ac:dyDescent="0.2">
      <c r="A1155">
        <v>14112</v>
      </c>
      <c r="B1155" t="s">
        <v>1813</v>
      </c>
      <c r="C1155" s="3">
        <v>21844</v>
      </c>
      <c r="D1155" t="s">
        <v>1335</v>
      </c>
      <c r="E1155" s="11">
        <v>40619</v>
      </c>
      <c r="F1155" s="2">
        <v>0.77013888888888893</v>
      </c>
      <c r="G1155" s="9">
        <v>1</v>
      </c>
      <c r="H1155" s="7" t="s">
        <v>18</v>
      </c>
      <c r="I1155" s="7" t="s">
        <v>18</v>
      </c>
      <c r="J1155" t="s">
        <v>653</v>
      </c>
      <c r="K1155">
        <f t="shared" ref="K1155:K1218" si="18">$L$2-$E1155</f>
        <v>267</v>
      </c>
    </row>
    <row r="1156" spans="1:11" x14ac:dyDescent="0.2">
      <c r="A1156">
        <v>14112</v>
      </c>
      <c r="B1156" t="s">
        <v>1813</v>
      </c>
      <c r="C1156" s="3">
        <v>22968</v>
      </c>
      <c r="D1156" t="s">
        <v>213</v>
      </c>
      <c r="E1156" s="11">
        <v>40619</v>
      </c>
      <c r="F1156" s="2">
        <v>0.77013888888888893</v>
      </c>
      <c r="G1156" s="9">
        <v>1</v>
      </c>
      <c r="H1156" s="7" t="s">
        <v>59</v>
      </c>
      <c r="I1156" s="7" t="s">
        <v>59</v>
      </c>
      <c r="J1156" t="s">
        <v>653</v>
      </c>
      <c r="K1156">
        <f t="shared" si="18"/>
        <v>267</v>
      </c>
    </row>
    <row r="1157" spans="1:11" x14ac:dyDescent="0.2">
      <c r="A1157">
        <v>14112</v>
      </c>
      <c r="B1157" t="s">
        <v>1813</v>
      </c>
      <c r="C1157" s="3">
        <v>22776</v>
      </c>
      <c r="D1157" t="s">
        <v>1354</v>
      </c>
      <c r="E1157" s="11">
        <v>40619</v>
      </c>
      <c r="F1157" s="2">
        <v>0.77013888888888893</v>
      </c>
      <c r="G1157" s="9">
        <v>1</v>
      </c>
      <c r="H1157" s="7" t="s">
        <v>59</v>
      </c>
      <c r="I1157" s="7" t="s">
        <v>59</v>
      </c>
      <c r="J1157" t="s">
        <v>653</v>
      </c>
      <c r="K1157">
        <f t="shared" si="18"/>
        <v>267</v>
      </c>
    </row>
    <row r="1158" spans="1:11" x14ac:dyDescent="0.2">
      <c r="A1158">
        <v>14156</v>
      </c>
      <c r="B1158" t="s">
        <v>1855</v>
      </c>
      <c r="C1158" s="3">
        <v>22502</v>
      </c>
      <c r="D1158" t="s">
        <v>1214</v>
      </c>
      <c r="E1158" s="11">
        <v>40619</v>
      </c>
      <c r="F1158" s="2">
        <v>0.76388888888888884</v>
      </c>
      <c r="G1158" s="9">
        <v>1</v>
      </c>
      <c r="H1158" s="7" t="s">
        <v>33</v>
      </c>
      <c r="I1158" s="7" t="s">
        <v>33</v>
      </c>
      <c r="J1158" t="s">
        <v>1700</v>
      </c>
      <c r="K1158">
        <f t="shared" si="18"/>
        <v>267</v>
      </c>
    </row>
    <row r="1159" spans="1:11" x14ac:dyDescent="0.2">
      <c r="A1159">
        <v>14226</v>
      </c>
      <c r="B1159" t="s">
        <v>1946</v>
      </c>
      <c r="C1159" s="3">
        <v>22423</v>
      </c>
      <c r="D1159" t="s">
        <v>231</v>
      </c>
      <c r="E1159" s="11">
        <v>40619</v>
      </c>
      <c r="F1159" s="2">
        <v>0.65694444444444444</v>
      </c>
      <c r="G1159" s="9">
        <v>1</v>
      </c>
      <c r="H1159" s="7" t="s">
        <v>254</v>
      </c>
      <c r="I1159" s="7" t="s">
        <v>254</v>
      </c>
      <c r="J1159" t="s">
        <v>653</v>
      </c>
      <c r="K1159">
        <f t="shared" si="18"/>
        <v>267</v>
      </c>
    </row>
    <row r="1160" spans="1:11" x14ac:dyDescent="0.2">
      <c r="A1160">
        <v>14226</v>
      </c>
      <c r="B1160" t="s">
        <v>1946</v>
      </c>
      <c r="C1160" s="3">
        <v>79000</v>
      </c>
      <c r="D1160" t="s">
        <v>1289</v>
      </c>
      <c r="E1160" s="11">
        <v>40619</v>
      </c>
      <c r="F1160" s="2">
        <v>0.65694444444444444</v>
      </c>
      <c r="G1160" s="9">
        <v>1</v>
      </c>
      <c r="H1160" s="7" t="s">
        <v>316</v>
      </c>
      <c r="I1160" s="7" t="s">
        <v>316</v>
      </c>
      <c r="J1160" t="s">
        <v>653</v>
      </c>
      <c r="K1160">
        <f t="shared" si="18"/>
        <v>267</v>
      </c>
    </row>
    <row r="1161" spans="1:11" x14ac:dyDescent="0.2">
      <c r="A1161">
        <v>14226</v>
      </c>
      <c r="B1161" t="s">
        <v>1946</v>
      </c>
      <c r="C1161" s="3">
        <v>22697</v>
      </c>
      <c r="D1161" t="s">
        <v>115</v>
      </c>
      <c r="E1161" s="11">
        <v>40619</v>
      </c>
      <c r="F1161" s="2">
        <v>0.65694444444444444</v>
      </c>
      <c r="G1161" s="9">
        <v>1</v>
      </c>
      <c r="H1161" s="7" t="s">
        <v>18</v>
      </c>
      <c r="I1161" s="7" t="s">
        <v>18</v>
      </c>
      <c r="J1161" t="s">
        <v>653</v>
      </c>
      <c r="K1161">
        <f t="shared" si="18"/>
        <v>267</v>
      </c>
    </row>
    <row r="1162" spans="1:11" x14ac:dyDescent="0.2">
      <c r="A1162">
        <v>14329</v>
      </c>
      <c r="B1162" t="s">
        <v>2028</v>
      </c>
      <c r="C1162" s="3">
        <v>22957</v>
      </c>
      <c r="D1162" t="s">
        <v>698</v>
      </c>
      <c r="E1162" s="11">
        <v>40619</v>
      </c>
      <c r="F1162" s="2">
        <v>0.7597222222222223</v>
      </c>
      <c r="G1162" s="9">
        <v>1</v>
      </c>
      <c r="H1162" s="7" t="s">
        <v>18</v>
      </c>
      <c r="I1162" s="7" t="s">
        <v>18</v>
      </c>
      <c r="J1162" t="s">
        <v>653</v>
      </c>
      <c r="K1162">
        <f t="shared" si="18"/>
        <v>267</v>
      </c>
    </row>
    <row r="1163" spans="1:11" x14ac:dyDescent="0.2">
      <c r="A1163">
        <v>14329</v>
      </c>
      <c r="B1163" t="s">
        <v>2028</v>
      </c>
      <c r="C1163" s="3">
        <v>22212</v>
      </c>
      <c r="D1163" t="s">
        <v>261</v>
      </c>
      <c r="E1163" s="11">
        <v>40619</v>
      </c>
      <c r="F1163" s="2">
        <v>0.7597222222222223</v>
      </c>
      <c r="G1163" s="9">
        <v>1</v>
      </c>
      <c r="H1163" s="7" t="s">
        <v>262</v>
      </c>
      <c r="I1163" s="7" t="s">
        <v>263</v>
      </c>
      <c r="J1163" t="s">
        <v>653</v>
      </c>
      <c r="K1163">
        <f t="shared" si="18"/>
        <v>267</v>
      </c>
    </row>
    <row r="1164" spans="1:11" x14ac:dyDescent="0.2">
      <c r="A1164">
        <v>14329</v>
      </c>
      <c r="B1164" t="s">
        <v>2028</v>
      </c>
      <c r="C1164" s="3">
        <v>21389</v>
      </c>
      <c r="D1164" t="s">
        <v>2032</v>
      </c>
      <c r="E1164" s="11">
        <v>40619</v>
      </c>
      <c r="F1164" s="2">
        <v>0.7597222222222223</v>
      </c>
      <c r="G1164" s="9">
        <v>1</v>
      </c>
      <c r="H1164" s="7" t="s">
        <v>164</v>
      </c>
      <c r="I1164" s="7" t="s">
        <v>164</v>
      </c>
      <c r="J1164" t="s">
        <v>653</v>
      </c>
      <c r="K1164">
        <f t="shared" si="18"/>
        <v>267</v>
      </c>
    </row>
    <row r="1165" spans="1:11" x14ac:dyDescent="0.2">
      <c r="A1165">
        <v>14329</v>
      </c>
      <c r="B1165" t="s">
        <v>2028</v>
      </c>
      <c r="C1165" s="3">
        <v>22907</v>
      </c>
      <c r="D1165" t="s">
        <v>267</v>
      </c>
      <c r="E1165" s="11">
        <v>40619</v>
      </c>
      <c r="F1165" s="2">
        <v>0.7597222222222223</v>
      </c>
      <c r="G1165" s="9">
        <v>1</v>
      </c>
      <c r="H1165" s="7" t="s">
        <v>164</v>
      </c>
      <c r="I1165" s="7" t="s">
        <v>164</v>
      </c>
      <c r="J1165" t="s">
        <v>653</v>
      </c>
      <c r="K1165">
        <f t="shared" si="18"/>
        <v>267</v>
      </c>
    </row>
    <row r="1166" spans="1:11" x14ac:dyDescent="0.2">
      <c r="A1166">
        <v>14334</v>
      </c>
      <c r="B1166" t="s">
        <v>2040</v>
      </c>
      <c r="C1166" s="3">
        <v>22461</v>
      </c>
      <c r="D1166" t="s">
        <v>767</v>
      </c>
      <c r="E1166" s="11">
        <v>40619</v>
      </c>
      <c r="F1166" s="2">
        <v>0.76458333333333339</v>
      </c>
      <c r="G1166" s="9">
        <v>1</v>
      </c>
      <c r="H1166" s="7" t="s">
        <v>254</v>
      </c>
      <c r="I1166" s="7" t="s">
        <v>254</v>
      </c>
      <c r="J1166" t="s">
        <v>653</v>
      </c>
      <c r="K1166">
        <f t="shared" si="18"/>
        <v>267</v>
      </c>
    </row>
    <row r="1167" spans="1:11" x14ac:dyDescent="0.2">
      <c r="A1167">
        <v>15358</v>
      </c>
      <c r="B1167" t="s">
        <v>2923</v>
      </c>
      <c r="C1167" s="3">
        <v>22777</v>
      </c>
      <c r="D1167" t="s">
        <v>1480</v>
      </c>
      <c r="E1167" s="11">
        <v>40619</v>
      </c>
      <c r="F1167" s="2">
        <v>0.76527777777777783</v>
      </c>
      <c r="G1167" s="9">
        <v>1</v>
      </c>
      <c r="H1167" s="7" t="s">
        <v>85</v>
      </c>
      <c r="I1167" s="7" t="s">
        <v>86</v>
      </c>
      <c r="J1167" t="s">
        <v>653</v>
      </c>
      <c r="K1167">
        <f t="shared" si="18"/>
        <v>267</v>
      </c>
    </row>
    <row r="1168" spans="1:11" x14ac:dyDescent="0.2">
      <c r="A1168">
        <v>15671</v>
      </c>
      <c r="B1168" t="s">
        <v>3109</v>
      </c>
      <c r="C1168" s="3">
        <v>22168</v>
      </c>
      <c r="D1168" t="s">
        <v>158</v>
      </c>
      <c r="E1168" s="11">
        <v>40619</v>
      </c>
      <c r="F1168" s="2">
        <v>0.65902777777777777</v>
      </c>
      <c r="G1168" s="9">
        <v>1</v>
      </c>
      <c r="H1168" s="7" t="s">
        <v>85</v>
      </c>
      <c r="I1168" s="7" t="s">
        <v>86</v>
      </c>
      <c r="J1168" t="s">
        <v>653</v>
      </c>
      <c r="K1168">
        <f t="shared" si="18"/>
        <v>267</v>
      </c>
    </row>
    <row r="1169" spans="1:11" x14ac:dyDescent="0.2">
      <c r="A1169">
        <v>15671</v>
      </c>
      <c r="B1169" t="s">
        <v>3110</v>
      </c>
      <c r="C1169" s="3">
        <v>22168</v>
      </c>
      <c r="D1169" t="s">
        <v>158</v>
      </c>
      <c r="E1169" s="11">
        <v>40619</v>
      </c>
      <c r="F1169" s="2">
        <v>0.75763888888888886</v>
      </c>
      <c r="G1169" s="9">
        <v>1</v>
      </c>
      <c r="H1169" s="7" t="s">
        <v>85</v>
      </c>
      <c r="I1169" s="7" t="s">
        <v>86</v>
      </c>
      <c r="J1169" t="s">
        <v>653</v>
      </c>
      <c r="K1169">
        <f t="shared" si="18"/>
        <v>267</v>
      </c>
    </row>
    <row r="1170" spans="1:11" x14ac:dyDescent="0.2">
      <c r="A1170">
        <v>16150</v>
      </c>
      <c r="B1170" t="s">
        <v>3330</v>
      </c>
      <c r="C1170" s="3">
        <v>22822</v>
      </c>
      <c r="D1170" t="s">
        <v>3331</v>
      </c>
      <c r="E1170" s="11">
        <v>40619</v>
      </c>
      <c r="F1170" s="2">
        <v>0.7729166666666667</v>
      </c>
      <c r="G1170" s="9">
        <v>1</v>
      </c>
      <c r="H1170" s="7" t="s">
        <v>244</v>
      </c>
      <c r="I1170" s="7" t="s">
        <v>244</v>
      </c>
      <c r="J1170" t="s">
        <v>653</v>
      </c>
      <c r="K1170">
        <f t="shared" si="18"/>
        <v>267</v>
      </c>
    </row>
    <row r="1171" spans="1:11" x14ac:dyDescent="0.2">
      <c r="A1171">
        <v>16150</v>
      </c>
      <c r="B1171" t="s">
        <v>3330</v>
      </c>
      <c r="C1171" s="3">
        <v>22784</v>
      </c>
      <c r="D1171" t="s">
        <v>781</v>
      </c>
      <c r="E1171" s="11">
        <v>40619</v>
      </c>
      <c r="F1171" s="2">
        <v>0.7729166666666667</v>
      </c>
      <c r="G1171" s="9">
        <v>1</v>
      </c>
      <c r="H1171" s="7" t="s">
        <v>33</v>
      </c>
      <c r="I1171" s="7" t="s">
        <v>33</v>
      </c>
      <c r="J1171" t="s">
        <v>653</v>
      </c>
      <c r="K1171">
        <f t="shared" si="18"/>
        <v>267</v>
      </c>
    </row>
    <row r="1172" spans="1:11" x14ac:dyDescent="0.2">
      <c r="A1172">
        <v>16150</v>
      </c>
      <c r="B1172" t="s">
        <v>3330</v>
      </c>
      <c r="C1172" s="3">
        <v>20723</v>
      </c>
      <c r="D1172" t="s">
        <v>1241</v>
      </c>
      <c r="E1172" s="11">
        <v>40619</v>
      </c>
      <c r="F1172" s="2">
        <v>0.7729166666666667</v>
      </c>
      <c r="G1172" s="9">
        <v>1</v>
      </c>
      <c r="H1172" s="7" t="s">
        <v>164</v>
      </c>
      <c r="I1172" s="7" t="s">
        <v>164</v>
      </c>
      <c r="J1172" t="s">
        <v>653</v>
      </c>
      <c r="K1172">
        <f t="shared" si="18"/>
        <v>267</v>
      </c>
    </row>
    <row r="1173" spans="1:11" x14ac:dyDescent="0.2">
      <c r="A1173">
        <v>16217</v>
      </c>
      <c r="B1173" t="s">
        <v>3370</v>
      </c>
      <c r="C1173" s="3">
        <v>20886</v>
      </c>
      <c r="D1173" t="s">
        <v>3371</v>
      </c>
      <c r="E1173" s="11">
        <v>40619</v>
      </c>
      <c r="F1173" s="2">
        <v>0.7715277777777777</v>
      </c>
      <c r="G1173" s="9">
        <v>6</v>
      </c>
      <c r="H1173" s="7" t="s">
        <v>36</v>
      </c>
      <c r="I1173" s="7" t="s">
        <v>40</v>
      </c>
      <c r="J1173" t="s">
        <v>653</v>
      </c>
      <c r="K1173">
        <f t="shared" si="18"/>
        <v>267</v>
      </c>
    </row>
    <row r="1174" spans="1:11" x14ac:dyDescent="0.2">
      <c r="A1174">
        <v>16217</v>
      </c>
      <c r="B1174" t="s">
        <v>3370</v>
      </c>
      <c r="C1174" s="3">
        <v>22212</v>
      </c>
      <c r="D1174" t="s">
        <v>261</v>
      </c>
      <c r="E1174" s="11">
        <v>40619</v>
      </c>
      <c r="F1174" s="2">
        <v>0.7715277777777777</v>
      </c>
      <c r="G1174" s="9">
        <v>6</v>
      </c>
      <c r="H1174" s="7" t="s">
        <v>262</v>
      </c>
      <c r="I1174" s="7" t="s">
        <v>810</v>
      </c>
      <c r="J1174" t="s">
        <v>653</v>
      </c>
      <c r="K1174">
        <f t="shared" si="18"/>
        <v>267</v>
      </c>
    </row>
    <row r="1175" spans="1:11" x14ac:dyDescent="0.2">
      <c r="A1175">
        <v>17511</v>
      </c>
      <c r="B1175" t="s">
        <v>3923</v>
      </c>
      <c r="C1175" s="3">
        <v>22667</v>
      </c>
      <c r="D1175" t="s">
        <v>588</v>
      </c>
      <c r="E1175" s="11">
        <v>40619</v>
      </c>
      <c r="F1175" s="2">
        <v>0.57986111111111105</v>
      </c>
      <c r="G1175" s="9">
        <v>1</v>
      </c>
      <c r="H1175" s="7" t="s">
        <v>18</v>
      </c>
      <c r="I1175" s="7" t="s">
        <v>18</v>
      </c>
      <c r="J1175" t="s">
        <v>653</v>
      </c>
      <c r="K1175">
        <f t="shared" si="18"/>
        <v>267</v>
      </c>
    </row>
    <row r="1176" spans="1:11" x14ac:dyDescent="0.2">
      <c r="A1176">
        <v>17511</v>
      </c>
      <c r="B1176" t="s">
        <v>3923</v>
      </c>
      <c r="C1176" s="3">
        <v>22960</v>
      </c>
      <c r="D1176" t="s">
        <v>52</v>
      </c>
      <c r="E1176" s="11">
        <v>40619</v>
      </c>
      <c r="F1176" s="2">
        <v>0.57986111111111105</v>
      </c>
      <c r="G1176" s="9">
        <v>1</v>
      </c>
      <c r="H1176" s="7" t="s">
        <v>75</v>
      </c>
      <c r="I1176" s="7" t="s">
        <v>75</v>
      </c>
      <c r="J1176" t="s">
        <v>653</v>
      </c>
      <c r="K1176">
        <f t="shared" si="18"/>
        <v>267</v>
      </c>
    </row>
    <row r="1177" spans="1:11" x14ac:dyDescent="0.2">
      <c r="A1177">
        <v>17511</v>
      </c>
      <c r="B1177" t="s">
        <v>3923</v>
      </c>
      <c r="C1177" s="3">
        <v>21564</v>
      </c>
      <c r="D1177" t="s">
        <v>3351</v>
      </c>
      <c r="E1177" s="11">
        <v>40619</v>
      </c>
      <c r="F1177" s="2">
        <v>0.57986111111111105</v>
      </c>
      <c r="G1177" s="9">
        <v>1</v>
      </c>
      <c r="H1177" s="7" t="s">
        <v>63</v>
      </c>
      <c r="I1177" s="7" t="s">
        <v>63</v>
      </c>
      <c r="J1177" t="s">
        <v>653</v>
      </c>
      <c r="K1177">
        <f t="shared" si="18"/>
        <v>267</v>
      </c>
    </row>
    <row r="1178" spans="1:11" x14ac:dyDescent="0.2">
      <c r="A1178">
        <v>17511</v>
      </c>
      <c r="B1178" t="s">
        <v>3923</v>
      </c>
      <c r="C1178" s="3">
        <v>20726</v>
      </c>
      <c r="D1178" t="s">
        <v>739</v>
      </c>
      <c r="E1178" s="11">
        <v>40619</v>
      </c>
      <c r="F1178" s="2">
        <v>0.57986111111111105</v>
      </c>
      <c r="G1178" s="9">
        <v>1</v>
      </c>
      <c r="H1178" s="7" t="s">
        <v>21</v>
      </c>
      <c r="I1178" s="7" t="s">
        <v>21</v>
      </c>
      <c r="J1178" t="s">
        <v>653</v>
      </c>
      <c r="K1178">
        <f t="shared" si="18"/>
        <v>267</v>
      </c>
    </row>
    <row r="1179" spans="1:11" x14ac:dyDescent="0.2">
      <c r="A1179">
        <v>17511</v>
      </c>
      <c r="B1179" t="s">
        <v>3923</v>
      </c>
      <c r="C1179" s="3">
        <v>22468</v>
      </c>
      <c r="D1179" t="s">
        <v>3935</v>
      </c>
      <c r="E1179" s="11">
        <v>40619</v>
      </c>
      <c r="F1179" s="2">
        <v>0.57986111111111105</v>
      </c>
      <c r="G1179" s="9">
        <v>1</v>
      </c>
      <c r="H1179" s="7" t="s">
        <v>244</v>
      </c>
      <c r="I1179" s="7" t="s">
        <v>244</v>
      </c>
      <c r="J1179" t="s">
        <v>653</v>
      </c>
      <c r="K1179">
        <f t="shared" si="18"/>
        <v>267</v>
      </c>
    </row>
    <row r="1180" spans="1:11" x14ac:dyDescent="0.2">
      <c r="A1180">
        <v>17675</v>
      </c>
      <c r="B1180" t="s">
        <v>4024</v>
      </c>
      <c r="C1180" s="3">
        <v>82484</v>
      </c>
      <c r="D1180" t="s">
        <v>312</v>
      </c>
      <c r="E1180" s="11">
        <v>40619</v>
      </c>
      <c r="F1180" s="2">
        <v>0.78055555555555556</v>
      </c>
      <c r="G1180" s="9">
        <v>1</v>
      </c>
      <c r="H1180" s="7" t="s">
        <v>605</v>
      </c>
      <c r="I1180" s="7" t="s">
        <v>605</v>
      </c>
      <c r="J1180" t="s">
        <v>653</v>
      </c>
      <c r="K1180">
        <f t="shared" si="18"/>
        <v>267</v>
      </c>
    </row>
    <row r="1181" spans="1:11" x14ac:dyDescent="0.2">
      <c r="A1181">
        <v>18183</v>
      </c>
      <c r="B1181" t="s">
        <v>4314</v>
      </c>
      <c r="C1181" s="3">
        <v>22720</v>
      </c>
      <c r="D1181" t="s">
        <v>32</v>
      </c>
      <c r="E1181" s="11">
        <v>40619</v>
      </c>
      <c r="F1181" s="2">
        <v>0.76736111111111116</v>
      </c>
      <c r="G1181" s="9">
        <v>1</v>
      </c>
      <c r="H1181" s="7" t="s">
        <v>33</v>
      </c>
      <c r="I1181" s="7" t="s">
        <v>33</v>
      </c>
      <c r="J1181" t="s">
        <v>653</v>
      </c>
      <c r="K1181">
        <f t="shared" si="18"/>
        <v>267</v>
      </c>
    </row>
    <row r="1182" spans="1:11" x14ac:dyDescent="0.2">
      <c r="A1182">
        <v>18218</v>
      </c>
      <c r="B1182" t="s">
        <v>4320</v>
      </c>
      <c r="C1182" s="3" t="s">
        <v>4321</v>
      </c>
      <c r="D1182" t="s">
        <v>4322</v>
      </c>
      <c r="E1182" s="11">
        <v>40619</v>
      </c>
      <c r="F1182" s="2">
        <v>0.65833333333333333</v>
      </c>
      <c r="G1182" s="9">
        <v>12</v>
      </c>
      <c r="H1182" s="7" t="s">
        <v>164</v>
      </c>
      <c r="I1182" s="7" t="s">
        <v>165</v>
      </c>
      <c r="J1182" t="s">
        <v>653</v>
      </c>
      <c r="K1182">
        <f t="shared" si="18"/>
        <v>267</v>
      </c>
    </row>
    <row r="1183" spans="1:11" x14ac:dyDescent="0.2">
      <c r="A1183">
        <v>18218</v>
      </c>
      <c r="B1183" t="s">
        <v>4320</v>
      </c>
      <c r="C1183" s="3" t="s">
        <v>2322</v>
      </c>
      <c r="D1183" t="s">
        <v>2323</v>
      </c>
      <c r="E1183" s="11">
        <v>40619</v>
      </c>
      <c r="F1183" s="2">
        <v>0.65833333333333333</v>
      </c>
      <c r="G1183" s="9">
        <v>24</v>
      </c>
      <c r="H1183" s="7" t="s">
        <v>316</v>
      </c>
      <c r="I1183" s="7" t="s">
        <v>1151</v>
      </c>
      <c r="J1183" t="s">
        <v>653</v>
      </c>
      <c r="K1183">
        <f t="shared" si="18"/>
        <v>267</v>
      </c>
    </row>
    <row r="1184" spans="1:11" x14ac:dyDescent="0.2">
      <c r="A1184">
        <v>12748</v>
      </c>
      <c r="B1184" t="s">
        <v>655</v>
      </c>
      <c r="C1184" s="3">
        <v>84929</v>
      </c>
      <c r="D1184" t="s">
        <v>656</v>
      </c>
      <c r="E1184" s="11">
        <v>40620</v>
      </c>
      <c r="F1184" s="2">
        <v>0.56388888888888888</v>
      </c>
      <c r="G1184" s="9">
        <v>6</v>
      </c>
      <c r="H1184" s="7" t="s">
        <v>120</v>
      </c>
      <c r="I1184" s="7" t="s">
        <v>657</v>
      </c>
      <c r="J1184" t="s">
        <v>653</v>
      </c>
      <c r="K1184">
        <f t="shared" si="18"/>
        <v>266</v>
      </c>
    </row>
    <row r="1185" spans="1:11" x14ac:dyDescent="0.2">
      <c r="A1185">
        <v>12748</v>
      </c>
      <c r="B1185" t="s">
        <v>655</v>
      </c>
      <c r="C1185" s="3">
        <v>22992</v>
      </c>
      <c r="D1185" t="s">
        <v>658</v>
      </c>
      <c r="E1185" s="11">
        <v>40620</v>
      </c>
      <c r="F1185" s="2">
        <v>0.56388888888888888</v>
      </c>
      <c r="G1185" s="9">
        <v>6</v>
      </c>
      <c r="H1185" s="7" t="s">
        <v>36</v>
      </c>
      <c r="I1185" s="7" t="s">
        <v>40</v>
      </c>
      <c r="J1185" t="s">
        <v>653</v>
      </c>
      <c r="K1185">
        <f t="shared" si="18"/>
        <v>266</v>
      </c>
    </row>
    <row r="1186" spans="1:11" x14ac:dyDescent="0.2">
      <c r="A1186">
        <v>12748</v>
      </c>
      <c r="B1186" t="s">
        <v>655</v>
      </c>
      <c r="C1186" s="3">
        <v>22991</v>
      </c>
      <c r="D1186" t="s">
        <v>659</v>
      </c>
      <c r="E1186" s="11">
        <v>40620</v>
      </c>
      <c r="F1186" s="2">
        <v>0.56388888888888888</v>
      </c>
      <c r="G1186" s="9">
        <v>6</v>
      </c>
      <c r="H1186" s="7" t="s">
        <v>36</v>
      </c>
      <c r="I1186" s="7" t="s">
        <v>40</v>
      </c>
      <c r="J1186" t="s">
        <v>653</v>
      </c>
      <c r="K1186">
        <f t="shared" si="18"/>
        <v>266</v>
      </c>
    </row>
    <row r="1187" spans="1:11" x14ac:dyDescent="0.2">
      <c r="A1187">
        <v>12748</v>
      </c>
      <c r="B1187" t="s">
        <v>655</v>
      </c>
      <c r="C1187" s="3">
        <v>22948</v>
      </c>
      <c r="D1187" t="s">
        <v>660</v>
      </c>
      <c r="E1187" s="11">
        <v>40620</v>
      </c>
      <c r="F1187" s="2">
        <v>0.56388888888888888</v>
      </c>
      <c r="G1187" s="9">
        <v>6</v>
      </c>
      <c r="H1187" s="7" t="s">
        <v>164</v>
      </c>
      <c r="I1187" s="7" t="s">
        <v>176</v>
      </c>
      <c r="J1187" t="s">
        <v>653</v>
      </c>
      <c r="K1187">
        <f t="shared" si="18"/>
        <v>266</v>
      </c>
    </row>
    <row r="1188" spans="1:11" x14ac:dyDescent="0.2">
      <c r="A1188">
        <v>12748</v>
      </c>
      <c r="B1188" t="s">
        <v>655</v>
      </c>
      <c r="C1188" s="3">
        <v>22945</v>
      </c>
      <c r="D1188" t="s">
        <v>661</v>
      </c>
      <c r="E1188" s="11">
        <v>40620</v>
      </c>
      <c r="F1188" s="2">
        <v>0.56388888888888888</v>
      </c>
      <c r="G1188" s="9">
        <v>6</v>
      </c>
      <c r="H1188" s="7" t="s">
        <v>164</v>
      </c>
      <c r="I1188" s="7" t="s">
        <v>176</v>
      </c>
      <c r="J1188" t="s">
        <v>653</v>
      </c>
      <c r="K1188">
        <f t="shared" si="18"/>
        <v>266</v>
      </c>
    </row>
    <row r="1189" spans="1:11" x14ac:dyDescent="0.2">
      <c r="A1189">
        <v>12748</v>
      </c>
      <c r="B1189" t="s">
        <v>655</v>
      </c>
      <c r="C1189" s="3">
        <v>22924</v>
      </c>
      <c r="D1189" t="s">
        <v>662</v>
      </c>
      <c r="E1189" s="11">
        <v>40620</v>
      </c>
      <c r="F1189" s="2">
        <v>0.56388888888888888</v>
      </c>
      <c r="G1189" s="9">
        <v>6</v>
      </c>
      <c r="H1189" s="7" t="s">
        <v>164</v>
      </c>
      <c r="I1189" s="7" t="s">
        <v>176</v>
      </c>
      <c r="J1189" t="s">
        <v>653</v>
      </c>
      <c r="K1189">
        <f t="shared" si="18"/>
        <v>266</v>
      </c>
    </row>
    <row r="1190" spans="1:11" x14ac:dyDescent="0.2">
      <c r="A1190">
        <v>12748</v>
      </c>
      <c r="B1190" t="s">
        <v>655</v>
      </c>
      <c r="C1190" s="3">
        <v>22923</v>
      </c>
      <c r="D1190" t="s">
        <v>663</v>
      </c>
      <c r="E1190" s="11">
        <v>40620</v>
      </c>
      <c r="F1190" s="2">
        <v>0.56388888888888888</v>
      </c>
      <c r="G1190" s="9">
        <v>6</v>
      </c>
      <c r="H1190" s="7" t="s">
        <v>164</v>
      </c>
      <c r="I1190" s="7" t="s">
        <v>176</v>
      </c>
      <c r="J1190" t="s">
        <v>653</v>
      </c>
      <c r="K1190">
        <f t="shared" si="18"/>
        <v>266</v>
      </c>
    </row>
    <row r="1191" spans="1:11" x14ac:dyDescent="0.2">
      <c r="A1191">
        <v>12748</v>
      </c>
      <c r="B1191" t="s">
        <v>655</v>
      </c>
      <c r="C1191" s="3">
        <v>22922</v>
      </c>
      <c r="D1191" t="s">
        <v>467</v>
      </c>
      <c r="E1191" s="11">
        <v>40620</v>
      </c>
      <c r="F1191" s="2">
        <v>0.56388888888888888</v>
      </c>
      <c r="G1191" s="9">
        <v>6</v>
      </c>
      <c r="H1191" s="7" t="s">
        <v>164</v>
      </c>
      <c r="I1191" s="7" t="s">
        <v>176</v>
      </c>
      <c r="J1191" t="s">
        <v>653</v>
      </c>
      <c r="K1191">
        <f t="shared" si="18"/>
        <v>266</v>
      </c>
    </row>
    <row r="1192" spans="1:11" x14ac:dyDescent="0.2">
      <c r="A1192">
        <v>12748</v>
      </c>
      <c r="B1192" t="s">
        <v>655</v>
      </c>
      <c r="C1192" s="3">
        <v>22915</v>
      </c>
      <c r="D1192" t="s">
        <v>664</v>
      </c>
      <c r="E1192" s="11">
        <v>40620</v>
      </c>
      <c r="F1192" s="2">
        <v>0.56388888888888888</v>
      </c>
      <c r="G1192" s="9">
        <v>6</v>
      </c>
      <c r="H1192" s="7" t="s">
        <v>95</v>
      </c>
      <c r="I1192" s="7" t="s">
        <v>559</v>
      </c>
      <c r="J1192" t="s">
        <v>653</v>
      </c>
      <c r="K1192">
        <f t="shared" si="18"/>
        <v>266</v>
      </c>
    </row>
    <row r="1193" spans="1:11" x14ac:dyDescent="0.2">
      <c r="A1193">
        <v>12748</v>
      </c>
      <c r="B1193" t="s">
        <v>655</v>
      </c>
      <c r="C1193" s="3">
        <v>22403</v>
      </c>
      <c r="D1193" t="s">
        <v>673</v>
      </c>
      <c r="E1193" s="11">
        <v>40620</v>
      </c>
      <c r="F1193" s="2">
        <v>0.56388888888888888</v>
      </c>
      <c r="G1193" s="9">
        <v>6</v>
      </c>
      <c r="H1193" s="7" t="s">
        <v>15</v>
      </c>
      <c r="I1193" s="7" t="s">
        <v>449</v>
      </c>
      <c r="J1193" t="s">
        <v>653</v>
      </c>
      <c r="K1193">
        <f t="shared" si="18"/>
        <v>266</v>
      </c>
    </row>
    <row r="1194" spans="1:11" x14ac:dyDescent="0.2">
      <c r="A1194">
        <v>12748</v>
      </c>
      <c r="B1194" t="s">
        <v>655</v>
      </c>
      <c r="C1194" s="3">
        <v>22402</v>
      </c>
      <c r="D1194" t="s">
        <v>674</v>
      </c>
      <c r="E1194" s="11">
        <v>40620</v>
      </c>
      <c r="F1194" s="2">
        <v>0.56388888888888888</v>
      </c>
      <c r="G1194" s="9">
        <v>6</v>
      </c>
      <c r="H1194" s="7" t="s">
        <v>15</v>
      </c>
      <c r="I1194" s="7" t="s">
        <v>449</v>
      </c>
      <c r="J1194" t="s">
        <v>653</v>
      </c>
      <c r="K1194">
        <f t="shared" si="18"/>
        <v>266</v>
      </c>
    </row>
    <row r="1195" spans="1:11" x14ac:dyDescent="0.2">
      <c r="A1195">
        <v>12748</v>
      </c>
      <c r="B1195" t="s">
        <v>655</v>
      </c>
      <c r="C1195" s="3">
        <v>22398</v>
      </c>
      <c r="D1195" t="s">
        <v>675</v>
      </c>
      <c r="E1195" s="11">
        <v>40620</v>
      </c>
      <c r="F1195" s="2">
        <v>0.56388888888888888</v>
      </c>
      <c r="G1195" s="9">
        <v>6</v>
      </c>
      <c r="H1195" s="7" t="s">
        <v>15</v>
      </c>
      <c r="I1195" s="7" t="s">
        <v>449</v>
      </c>
      <c r="J1195" t="s">
        <v>653</v>
      </c>
      <c r="K1195">
        <f t="shared" si="18"/>
        <v>266</v>
      </c>
    </row>
    <row r="1196" spans="1:11" x14ac:dyDescent="0.2">
      <c r="A1196">
        <v>12748</v>
      </c>
      <c r="B1196" t="s">
        <v>655</v>
      </c>
      <c r="C1196" s="3">
        <v>22396</v>
      </c>
      <c r="D1196" t="s">
        <v>676</v>
      </c>
      <c r="E1196" s="11">
        <v>40620</v>
      </c>
      <c r="F1196" s="2">
        <v>0.56388888888888888</v>
      </c>
      <c r="G1196" s="9">
        <v>6</v>
      </c>
      <c r="H1196" s="7" t="s">
        <v>15</v>
      </c>
      <c r="I1196" s="7" t="s">
        <v>449</v>
      </c>
      <c r="J1196" t="s">
        <v>653</v>
      </c>
      <c r="K1196">
        <f t="shared" si="18"/>
        <v>266</v>
      </c>
    </row>
    <row r="1197" spans="1:11" x14ac:dyDescent="0.2">
      <c r="A1197">
        <v>12748</v>
      </c>
      <c r="B1197" t="s">
        <v>655</v>
      </c>
      <c r="C1197" s="3">
        <v>21224</v>
      </c>
      <c r="D1197" t="s">
        <v>677</v>
      </c>
      <c r="E1197" s="11">
        <v>40620</v>
      </c>
      <c r="F1197" s="2">
        <v>0.56388888888888888</v>
      </c>
      <c r="G1197" s="9">
        <v>6</v>
      </c>
      <c r="H1197" s="7" t="s">
        <v>15</v>
      </c>
      <c r="I1197" s="7" t="s">
        <v>449</v>
      </c>
      <c r="J1197" t="s">
        <v>653</v>
      </c>
      <c r="K1197">
        <f t="shared" si="18"/>
        <v>266</v>
      </c>
    </row>
    <row r="1198" spans="1:11" x14ac:dyDescent="0.2">
      <c r="A1198">
        <v>12748</v>
      </c>
      <c r="B1198" t="s">
        <v>655</v>
      </c>
      <c r="C1198" s="3">
        <v>22399</v>
      </c>
      <c r="D1198" t="s">
        <v>475</v>
      </c>
      <c r="E1198" s="11">
        <v>40620</v>
      </c>
      <c r="F1198" s="2">
        <v>0.56388888888888888</v>
      </c>
      <c r="G1198" s="9">
        <v>6</v>
      </c>
      <c r="H1198" s="7" t="s">
        <v>15</v>
      </c>
      <c r="I1198" s="7" t="s">
        <v>449</v>
      </c>
      <c r="J1198" t="s">
        <v>653</v>
      </c>
      <c r="K1198">
        <f t="shared" si="18"/>
        <v>266</v>
      </c>
    </row>
    <row r="1199" spans="1:11" x14ac:dyDescent="0.2">
      <c r="A1199">
        <v>14701</v>
      </c>
      <c r="B1199" t="s">
        <v>2402</v>
      </c>
      <c r="C1199" s="3">
        <v>22766</v>
      </c>
      <c r="D1199" t="s">
        <v>1336</v>
      </c>
      <c r="E1199" s="11">
        <v>40620</v>
      </c>
      <c r="F1199" s="2">
        <v>0.44236111111111115</v>
      </c>
      <c r="G1199" s="9">
        <v>1</v>
      </c>
      <c r="H1199" s="7" t="s">
        <v>18</v>
      </c>
      <c r="I1199" s="7" t="s">
        <v>18</v>
      </c>
      <c r="J1199" t="s">
        <v>653</v>
      </c>
      <c r="K1199">
        <f t="shared" si="18"/>
        <v>266</v>
      </c>
    </row>
    <row r="1200" spans="1:11" x14ac:dyDescent="0.2">
      <c r="A1200">
        <v>14701</v>
      </c>
      <c r="B1200" t="s">
        <v>2402</v>
      </c>
      <c r="C1200" s="3" t="s">
        <v>1148</v>
      </c>
      <c r="D1200" t="s">
        <v>1149</v>
      </c>
      <c r="E1200" s="11">
        <v>40620</v>
      </c>
      <c r="F1200" s="2">
        <v>0.44236111111111115</v>
      </c>
      <c r="G1200" s="9">
        <v>1</v>
      </c>
      <c r="H1200" s="7" t="s">
        <v>15</v>
      </c>
      <c r="I1200" s="7" t="s">
        <v>15</v>
      </c>
      <c r="J1200" t="s">
        <v>653</v>
      </c>
      <c r="K1200">
        <f t="shared" si="18"/>
        <v>266</v>
      </c>
    </row>
    <row r="1201" spans="1:11" x14ac:dyDescent="0.2">
      <c r="A1201">
        <v>14701</v>
      </c>
      <c r="B1201" t="s">
        <v>2402</v>
      </c>
      <c r="C1201" s="3">
        <v>22268</v>
      </c>
      <c r="D1201" t="s">
        <v>2404</v>
      </c>
      <c r="E1201" s="11">
        <v>40620</v>
      </c>
      <c r="F1201" s="2">
        <v>0.44236111111111115</v>
      </c>
      <c r="G1201" s="9">
        <v>1</v>
      </c>
      <c r="H1201" s="7" t="s">
        <v>164</v>
      </c>
      <c r="I1201" s="7" t="s">
        <v>164</v>
      </c>
      <c r="J1201" t="s">
        <v>653</v>
      </c>
      <c r="K1201">
        <f t="shared" si="18"/>
        <v>266</v>
      </c>
    </row>
    <row r="1202" spans="1:11" x14ac:dyDescent="0.2">
      <c r="A1202">
        <v>14701</v>
      </c>
      <c r="B1202" t="s">
        <v>2402</v>
      </c>
      <c r="C1202" s="3">
        <v>22781</v>
      </c>
      <c r="D1202" t="s">
        <v>311</v>
      </c>
      <c r="E1202" s="11">
        <v>40620</v>
      </c>
      <c r="F1202" s="2">
        <v>0.44236111111111115</v>
      </c>
      <c r="G1202" s="9">
        <v>1</v>
      </c>
      <c r="H1202" s="7" t="s">
        <v>189</v>
      </c>
      <c r="I1202" s="7" t="s">
        <v>189</v>
      </c>
      <c r="J1202" t="s">
        <v>653</v>
      </c>
      <c r="K1202">
        <f t="shared" si="18"/>
        <v>266</v>
      </c>
    </row>
    <row r="1203" spans="1:11" x14ac:dyDescent="0.2">
      <c r="A1203">
        <v>14701</v>
      </c>
      <c r="B1203" t="s">
        <v>2402</v>
      </c>
      <c r="C1203" s="3" t="s">
        <v>2406</v>
      </c>
      <c r="D1203" t="s">
        <v>2407</v>
      </c>
      <c r="E1203" s="11">
        <v>40620</v>
      </c>
      <c r="F1203" s="2">
        <v>0.44236111111111115</v>
      </c>
      <c r="G1203" s="9">
        <v>1</v>
      </c>
      <c r="H1203" s="7" t="s">
        <v>244</v>
      </c>
      <c r="I1203" s="7" t="s">
        <v>244</v>
      </c>
      <c r="J1203" t="s">
        <v>653</v>
      </c>
      <c r="K1203">
        <f t="shared" si="18"/>
        <v>266</v>
      </c>
    </row>
    <row r="1204" spans="1:11" x14ac:dyDescent="0.2">
      <c r="A1204">
        <v>15065</v>
      </c>
      <c r="B1204" t="s">
        <v>2707</v>
      </c>
      <c r="C1204" s="3">
        <v>22634</v>
      </c>
      <c r="D1204" t="s">
        <v>89</v>
      </c>
      <c r="E1204" s="11">
        <v>40620</v>
      </c>
      <c r="F1204" s="2">
        <v>0.69166666666666676</v>
      </c>
      <c r="G1204" s="9">
        <v>1</v>
      </c>
      <c r="H1204" s="7" t="s">
        <v>59</v>
      </c>
      <c r="I1204" s="7" t="s">
        <v>59</v>
      </c>
      <c r="J1204" t="s">
        <v>653</v>
      </c>
      <c r="K1204">
        <f t="shared" si="18"/>
        <v>266</v>
      </c>
    </row>
    <row r="1205" spans="1:11" x14ac:dyDescent="0.2">
      <c r="A1205">
        <v>16297</v>
      </c>
      <c r="B1205" t="s">
        <v>3402</v>
      </c>
      <c r="C1205" s="3" t="s">
        <v>642</v>
      </c>
      <c r="D1205" t="s">
        <v>643</v>
      </c>
      <c r="E1205" s="11">
        <v>40620</v>
      </c>
      <c r="F1205" s="2">
        <v>0.45902777777777781</v>
      </c>
      <c r="G1205" s="9">
        <v>1</v>
      </c>
      <c r="H1205" s="7" t="s">
        <v>18</v>
      </c>
      <c r="I1205" s="7" t="s">
        <v>18</v>
      </c>
      <c r="J1205" t="s">
        <v>653</v>
      </c>
      <c r="K1205">
        <f t="shared" si="18"/>
        <v>266</v>
      </c>
    </row>
    <row r="1206" spans="1:11" x14ac:dyDescent="0.2">
      <c r="A1206">
        <v>16156</v>
      </c>
      <c r="B1206" t="s">
        <v>3339</v>
      </c>
      <c r="C1206" s="3">
        <v>22720</v>
      </c>
      <c r="D1206" t="s">
        <v>32</v>
      </c>
      <c r="E1206" s="11">
        <v>40622</v>
      </c>
      <c r="F1206" s="2">
        <v>0.47152777777777777</v>
      </c>
      <c r="G1206" s="9">
        <v>1</v>
      </c>
      <c r="H1206" s="7" t="s">
        <v>33</v>
      </c>
      <c r="I1206" s="7" t="s">
        <v>33</v>
      </c>
      <c r="J1206" t="s">
        <v>653</v>
      </c>
      <c r="K1206">
        <f t="shared" si="18"/>
        <v>264</v>
      </c>
    </row>
    <row r="1207" spans="1:11" x14ac:dyDescent="0.2">
      <c r="A1207">
        <v>16156</v>
      </c>
      <c r="B1207" t="s">
        <v>3339</v>
      </c>
      <c r="C1207" s="3">
        <v>22467</v>
      </c>
      <c r="D1207" t="s">
        <v>249</v>
      </c>
      <c r="E1207" s="11">
        <v>40622</v>
      </c>
      <c r="F1207" s="2">
        <v>0.47152777777777777</v>
      </c>
      <c r="G1207" s="9">
        <v>1</v>
      </c>
      <c r="H1207" s="7" t="s">
        <v>63</v>
      </c>
      <c r="I1207" s="7" t="s">
        <v>63</v>
      </c>
      <c r="J1207" t="s">
        <v>653</v>
      </c>
      <c r="K1207">
        <f t="shared" si="18"/>
        <v>264</v>
      </c>
    </row>
    <row r="1208" spans="1:11" x14ac:dyDescent="0.2">
      <c r="A1208">
        <v>16156</v>
      </c>
      <c r="B1208" t="s">
        <v>3339</v>
      </c>
      <c r="C1208" s="3">
        <v>22752</v>
      </c>
      <c r="D1208" t="s">
        <v>222</v>
      </c>
      <c r="E1208" s="11">
        <v>40622</v>
      </c>
      <c r="F1208" s="2">
        <v>0.47152777777777777</v>
      </c>
      <c r="G1208" s="9">
        <v>1</v>
      </c>
      <c r="H1208" s="7" t="s">
        <v>85</v>
      </c>
      <c r="I1208" s="7" t="s">
        <v>86</v>
      </c>
      <c r="J1208" t="s">
        <v>653</v>
      </c>
      <c r="K1208">
        <f t="shared" si="18"/>
        <v>264</v>
      </c>
    </row>
    <row r="1209" spans="1:11" x14ac:dyDescent="0.2">
      <c r="A1209">
        <v>16444</v>
      </c>
      <c r="B1209" t="s">
        <v>3464</v>
      </c>
      <c r="C1209" s="3">
        <v>35400</v>
      </c>
      <c r="D1209" t="s">
        <v>1001</v>
      </c>
      <c r="E1209" s="11">
        <v>40622</v>
      </c>
      <c r="F1209" s="2">
        <v>0.50763888888888886</v>
      </c>
      <c r="G1209" s="9">
        <v>1</v>
      </c>
      <c r="H1209" s="7" t="s">
        <v>688</v>
      </c>
      <c r="I1209" s="7" t="s">
        <v>688</v>
      </c>
      <c r="J1209" t="s">
        <v>653</v>
      </c>
      <c r="K1209">
        <f t="shared" si="18"/>
        <v>264</v>
      </c>
    </row>
    <row r="1210" spans="1:11" x14ac:dyDescent="0.2">
      <c r="A1210">
        <v>12428</v>
      </c>
      <c r="B1210" t="s">
        <v>166</v>
      </c>
      <c r="C1210" s="3">
        <v>21527</v>
      </c>
      <c r="D1210" t="s">
        <v>167</v>
      </c>
      <c r="E1210" s="11">
        <v>40623</v>
      </c>
      <c r="F1210" s="2">
        <v>0.68125000000000002</v>
      </c>
      <c r="G1210" s="9">
        <v>1</v>
      </c>
      <c r="H1210" s="7" t="s">
        <v>168</v>
      </c>
      <c r="I1210" s="7" t="s">
        <v>168</v>
      </c>
      <c r="J1210" t="s">
        <v>49</v>
      </c>
      <c r="K1210">
        <f t="shared" si="18"/>
        <v>263</v>
      </c>
    </row>
    <row r="1211" spans="1:11" x14ac:dyDescent="0.2">
      <c r="A1211">
        <v>12428</v>
      </c>
      <c r="B1211" t="s">
        <v>166</v>
      </c>
      <c r="C1211" s="3">
        <v>21537</v>
      </c>
      <c r="D1211" t="s">
        <v>169</v>
      </c>
      <c r="E1211" s="11">
        <v>40623</v>
      </c>
      <c r="F1211" s="2">
        <v>0.68125000000000002</v>
      </c>
      <c r="G1211" s="9">
        <v>1</v>
      </c>
      <c r="H1211" s="7" t="s">
        <v>42</v>
      </c>
      <c r="I1211" s="7" t="s">
        <v>42</v>
      </c>
      <c r="J1211" t="s">
        <v>49</v>
      </c>
      <c r="K1211">
        <f t="shared" si="18"/>
        <v>263</v>
      </c>
    </row>
    <row r="1212" spans="1:11" x14ac:dyDescent="0.2">
      <c r="A1212">
        <v>12779</v>
      </c>
      <c r="B1212" t="s">
        <v>717</v>
      </c>
      <c r="C1212" s="3">
        <v>37450</v>
      </c>
      <c r="D1212" t="s">
        <v>193</v>
      </c>
      <c r="E1212" s="11">
        <v>40623</v>
      </c>
      <c r="F1212" s="2">
        <v>0.51388888888888895</v>
      </c>
      <c r="G1212" s="9">
        <v>1</v>
      </c>
      <c r="H1212" s="7" t="s">
        <v>18</v>
      </c>
      <c r="I1212" s="7" t="s">
        <v>18</v>
      </c>
      <c r="J1212" t="s">
        <v>718</v>
      </c>
      <c r="K1212">
        <f t="shared" si="18"/>
        <v>263</v>
      </c>
    </row>
    <row r="1213" spans="1:11" x14ac:dyDescent="0.2">
      <c r="A1213">
        <v>12779</v>
      </c>
      <c r="B1213" t="s">
        <v>717</v>
      </c>
      <c r="C1213" s="3">
        <v>37448</v>
      </c>
      <c r="D1213" t="s">
        <v>10</v>
      </c>
      <c r="E1213" s="11">
        <v>40623</v>
      </c>
      <c r="F1213" s="2">
        <v>0.51388888888888895</v>
      </c>
      <c r="G1213" s="9">
        <v>6</v>
      </c>
      <c r="H1213" s="7" t="s">
        <v>11</v>
      </c>
      <c r="I1213" s="7" t="s">
        <v>198</v>
      </c>
      <c r="J1213" t="s">
        <v>718</v>
      </c>
      <c r="K1213">
        <f t="shared" si="18"/>
        <v>263</v>
      </c>
    </row>
    <row r="1214" spans="1:11" x14ac:dyDescent="0.2">
      <c r="A1214">
        <v>12994</v>
      </c>
      <c r="B1214" t="s">
        <v>863</v>
      </c>
      <c r="C1214" s="3">
        <v>22427</v>
      </c>
      <c r="D1214" t="s">
        <v>864</v>
      </c>
      <c r="E1214" s="11">
        <v>40623</v>
      </c>
      <c r="F1214" s="2">
        <v>0.67708333333333337</v>
      </c>
      <c r="G1214" s="9">
        <v>1</v>
      </c>
      <c r="H1214" s="7" t="s">
        <v>244</v>
      </c>
      <c r="I1214" s="7" t="s">
        <v>244</v>
      </c>
      <c r="J1214" t="s">
        <v>653</v>
      </c>
      <c r="K1214">
        <f t="shared" si="18"/>
        <v>263</v>
      </c>
    </row>
    <row r="1215" spans="1:11" x14ac:dyDescent="0.2">
      <c r="A1215">
        <v>12994</v>
      </c>
      <c r="B1215" t="s">
        <v>863</v>
      </c>
      <c r="C1215" s="3">
        <v>22424</v>
      </c>
      <c r="D1215" t="s">
        <v>867</v>
      </c>
      <c r="E1215" s="11">
        <v>40623</v>
      </c>
      <c r="F1215" s="2">
        <v>0.67708333333333337</v>
      </c>
      <c r="G1215" s="9">
        <v>1</v>
      </c>
      <c r="H1215" s="7" t="s">
        <v>254</v>
      </c>
      <c r="I1215" s="7" t="s">
        <v>254</v>
      </c>
      <c r="J1215" t="s">
        <v>653</v>
      </c>
      <c r="K1215">
        <f t="shared" si="18"/>
        <v>263</v>
      </c>
    </row>
    <row r="1216" spans="1:11" x14ac:dyDescent="0.2">
      <c r="A1216">
        <v>12994</v>
      </c>
      <c r="B1216" t="s">
        <v>863</v>
      </c>
      <c r="C1216" s="3">
        <v>85178</v>
      </c>
      <c r="D1216" t="s">
        <v>868</v>
      </c>
      <c r="E1216" s="11">
        <v>40623</v>
      </c>
      <c r="F1216" s="2">
        <v>0.67708333333333337</v>
      </c>
      <c r="G1216" s="9">
        <v>1</v>
      </c>
      <c r="H1216" s="7" t="s">
        <v>15</v>
      </c>
      <c r="I1216" s="7" t="s">
        <v>15</v>
      </c>
      <c r="J1216" t="s">
        <v>653</v>
      </c>
      <c r="K1216">
        <f t="shared" si="18"/>
        <v>263</v>
      </c>
    </row>
    <row r="1217" spans="1:11" x14ac:dyDescent="0.2">
      <c r="A1217">
        <v>12994</v>
      </c>
      <c r="B1217" t="s">
        <v>863</v>
      </c>
      <c r="C1217" s="3">
        <v>85053</v>
      </c>
      <c r="D1217" t="s">
        <v>600</v>
      </c>
      <c r="E1217" s="11">
        <v>40623</v>
      </c>
      <c r="F1217" s="2">
        <v>0.67708333333333337</v>
      </c>
      <c r="G1217" s="9">
        <v>1</v>
      </c>
      <c r="H1217" s="7" t="s">
        <v>262</v>
      </c>
      <c r="I1217" s="7" t="s">
        <v>263</v>
      </c>
      <c r="J1217" t="s">
        <v>653</v>
      </c>
      <c r="K1217">
        <f t="shared" si="18"/>
        <v>263</v>
      </c>
    </row>
    <row r="1218" spans="1:11" x14ac:dyDescent="0.2">
      <c r="A1218">
        <v>12994</v>
      </c>
      <c r="B1218" t="s">
        <v>863</v>
      </c>
      <c r="C1218" s="3">
        <v>22429</v>
      </c>
      <c r="D1218" t="s">
        <v>869</v>
      </c>
      <c r="E1218" s="11">
        <v>40623</v>
      </c>
      <c r="F1218" s="2">
        <v>0.67708333333333337</v>
      </c>
      <c r="G1218" s="9">
        <v>1</v>
      </c>
      <c r="H1218" s="7" t="s">
        <v>42</v>
      </c>
      <c r="I1218" s="7" t="s">
        <v>42</v>
      </c>
      <c r="J1218" t="s">
        <v>653</v>
      </c>
      <c r="K1218">
        <f t="shared" si="18"/>
        <v>263</v>
      </c>
    </row>
    <row r="1219" spans="1:11" x14ac:dyDescent="0.2">
      <c r="A1219">
        <v>13593</v>
      </c>
      <c r="B1219" t="s">
        <v>1446</v>
      </c>
      <c r="C1219" s="3" t="s">
        <v>1447</v>
      </c>
      <c r="D1219" t="s">
        <v>1448</v>
      </c>
      <c r="E1219" s="11">
        <v>40623</v>
      </c>
      <c r="F1219" s="2">
        <v>0.50694444444444442</v>
      </c>
      <c r="G1219" s="9">
        <v>24</v>
      </c>
      <c r="H1219" s="7" t="s">
        <v>36</v>
      </c>
      <c r="I1219" s="7" t="s">
        <v>1449</v>
      </c>
      <c r="J1219" t="s">
        <v>653</v>
      </c>
      <c r="K1219">
        <f t="shared" ref="K1219:K1282" si="19">$L$2-$E1219</f>
        <v>263</v>
      </c>
    </row>
    <row r="1220" spans="1:11" x14ac:dyDescent="0.2">
      <c r="A1220">
        <v>14180</v>
      </c>
      <c r="B1220" t="s">
        <v>1878</v>
      </c>
      <c r="C1220" s="3">
        <v>22487</v>
      </c>
      <c r="D1220" t="s">
        <v>1879</v>
      </c>
      <c r="E1220" s="11">
        <v>40623</v>
      </c>
      <c r="F1220" s="2">
        <v>0.68541666666666667</v>
      </c>
      <c r="G1220" s="9">
        <v>1</v>
      </c>
      <c r="H1220" s="7" t="s">
        <v>59</v>
      </c>
      <c r="I1220" s="7" t="s">
        <v>59</v>
      </c>
      <c r="J1220" t="s">
        <v>653</v>
      </c>
      <c r="K1220">
        <f t="shared" si="19"/>
        <v>263</v>
      </c>
    </row>
    <row r="1221" spans="1:11" x14ac:dyDescent="0.2">
      <c r="A1221">
        <v>14606</v>
      </c>
      <c r="B1221" t="s">
        <v>2287</v>
      </c>
      <c r="C1221" s="3">
        <v>21447</v>
      </c>
      <c r="D1221" t="s">
        <v>2288</v>
      </c>
      <c r="E1221" s="11">
        <v>40623</v>
      </c>
      <c r="F1221" s="2">
        <v>0.53472222222222221</v>
      </c>
      <c r="G1221" s="9">
        <v>1</v>
      </c>
      <c r="H1221" s="7" t="s">
        <v>15</v>
      </c>
      <c r="I1221" s="7" t="s">
        <v>15</v>
      </c>
      <c r="J1221" t="s">
        <v>653</v>
      </c>
      <c r="K1221">
        <f t="shared" si="19"/>
        <v>263</v>
      </c>
    </row>
    <row r="1222" spans="1:11" x14ac:dyDescent="0.2">
      <c r="A1222">
        <v>14606</v>
      </c>
      <c r="B1222" t="s">
        <v>2287</v>
      </c>
      <c r="C1222" s="3">
        <v>22423</v>
      </c>
      <c r="D1222" t="s">
        <v>231</v>
      </c>
      <c r="E1222" s="11">
        <v>40623</v>
      </c>
      <c r="F1222" s="2">
        <v>0.53472222222222221</v>
      </c>
      <c r="G1222" s="9">
        <v>1</v>
      </c>
      <c r="H1222" s="7" t="s">
        <v>254</v>
      </c>
      <c r="I1222" s="7" t="s">
        <v>254</v>
      </c>
      <c r="J1222" t="s">
        <v>653</v>
      </c>
      <c r="K1222">
        <f t="shared" si="19"/>
        <v>263</v>
      </c>
    </row>
    <row r="1223" spans="1:11" x14ac:dyDescent="0.2">
      <c r="A1223">
        <v>14606</v>
      </c>
      <c r="B1223" t="s">
        <v>2287</v>
      </c>
      <c r="C1223" s="3">
        <v>22227</v>
      </c>
      <c r="D1223" t="s">
        <v>1375</v>
      </c>
      <c r="E1223" s="11">
        <v>40623</v>
      </c>
      <c r="F1223" s="2">
        <v>0.53472222222222221</v>
      </c>
      <c r="G1223" s="9">
        <v>1</v>
      </c>
      <c r="H1223" s="7" t="s">
        <v>316</v>
      </c>
      <c r="I1223" s="7" t="s">
        <v>316</v>
      </c>
      <c r="J1223" t="s">
        <v>653</v>
      </c>
      <c r="K1223">
        <f t="shared" si="19"/>
        <v>263</v>
      </c>
    </row>
    <row r="1224" spans="1:11" x14ac:dyDescent="0.2">
      <c r="A1224">
        <v>15291</v>
      </c>
      <c r="B1224" t="s">
        <v>2853</v>
      </c>
      <c r="C1224" s="3">
        <v>22173</v>
      </c>
      <c r="D1224" t="s">
        <v>1739</v>
      </c>
      <c r="E1224" s="11">
        <v>40623</v>
      </c>
      <c r="F1224" s="2">
        <v>0.67152777777777783</v>
      </c>
      <c r="G1224" s="9">
        <v>1</v>
      </c>
      <c r="H1224" s="7" t="s">
        <v>18</v>
      </c>
      <c r="I1224" s="7" t="s">
        <v>18</v>
      </c>
      <c r="J1224" t="s">
        <v>653</v>
      </c>
      <c r="K1224">
        <f t="shared" si="19"/>
        <v>263</v>
      </c>
    </row>
    <row r="1225" spans="1:11" x14ac:dyDescent="0.2">
      <c r="A1225">
        <v>16080</v>
      </c>
      <c r="B1225" t="s">
        <v>3303</v>
      </c>
      <c r="C1225" s="3">
        <v>21833</v>
      </c>
      <c r="D1225" t="s">
        <v>3304</v>
      </c>
      <c r="E1225" s="11">
        <v>40623</v>
      </c>
      <c r="F1225" s="2">
        <v>0.68680555555555556</v>
      </c>
      <c r="G1225" s="9">
        <v>24</v>
      </c>
      <c r="H1225" s="7" t="s">
        <v>883</v>
      </c>
      <c r="I1225" s="7" t="s">
        <v>1755</v>
      </c>
      <c r="J1225" t="s">
        <v>653</v>
      </c>
      <c r="K1225">
        <f t="shared" si="19"/>
        <v>263</v>
      </c>
    </row>
    <row r="1226" spans="1:11" x14ac:dyDescent="0.2">
      <c r="A1226">
        <v>16626</v>
      </c>
      <c r="B1226" t="s">
        <v>3538</v>
      </c>
      <c r="C1226" s="3">
        <v>21417</v>
      </c>
      <c r="D1226" t="s">
        <v>3539</v>
      </c>
      <c r="E1226" s="11">
        <v>40623</v>
      </c>
      <c r="F1226" s="2">
        <v>0.65833333333333333</v>
      </c>
      <c r="G1226" s="9">
        <v>1</v>
      </c>
      <c r="H1226" s="7" t="s">
        <v>262</v>
      </c>
      <c r="I1226" s="7" t="s">
        <v>263</v>
      </c>
      <c r="J1226" t="s">
        <v>653</v>
      </c>
      <c r="K1226">
        <f t="shared" si="19"/>
        <v>263</v>
      </c>
    </row>
    <row r="1227" spans="1:11" x14ac:dyDescent="0.2">
      <c r="A1227">
        <v>17213</v>
      </c>
      <c r="B1227" t="s">
        <v>3806</v>
      </c>
      <c r="C1227" s="3">
        <v>22467</v>
      </c>
      <c r="D1227" t="s">
        <v>249</v>
      </c>
      <c r="E1227" s="11">
        <v>40623</v>
      </c>
      <c r="F1227" s="2">
        <v>0.65902777777777777</v>
      </c>
      <c r="G1227" s="9">
        <v>1</v>
      </c>
      <c r="H1227" s="7" t="s">
        <v>63</v>
      </c>
      <c r="I1227" s="7" t="s">
        <v>63</v>
      </c>
      <c r="J1227" t="s">
        <v>653</v>
      </c>
      <c r="K1227">
        <f t="shared" si="19"/>
        <v>263</v>
      </c>
    </row>
    <row r="1228" spans="1:11" x14ac:dyDescent="0.2">
      <c r="A1228">
        <v>17213</v>
      </c>
      <c r="B1228" t="s">
        <v>3806</v>
      </c>
      <c r="C1228" s="3">
        <v>22801</v>
      </c>
      <c r="D1228" t="s">
        <v>802</v>
      </c>
      <c r="E1228" s="11">
        <v>40623</v>
      </c>
      <c r="F1228" s="2">
        <v>0.65902777777777777</v>
      </c>
      <c r="G1228" s="9">
        <v>1</v>
      </c>
      <c r="H1228" s="7" t="s">
        <v>75</v>
      </c>
      <c r="I1228" s="7" t="s">
        <v>75</v>
      </c>
      <c r="J1228" t="s">
        <v>653</v>
      </c>
      <c r="K1228">
        <f t="shared" si="19"/>
        <v>263</v>
      </c>
    </row>
    <row r="1229" spans="1:11" x14ac:dyDescent="0.2">
      <c r="A1229">
        <v>17811</v>
      </c>
      <c r="B1229" t="s">
        <v>4106</v>
      </c>
      <c r="C1229" s="3">
        <v>22428</v>
      </c>
      <c r="D1229" t="s">
        <v>4107</v>
      </c>
      <c r="E1229" s="11">
        <v>40623</v>
      </c>
      <c r="F1229" s="2">
        <v>0.52638888888888891</v>
      </c>
      <c r="G1229" s="9">
        <v>1</v>
      </c>
      <c r="H1229" s="7" t="s">
        <v>1135</v>
      </c>
      <c r="I1229" s="7" t="s">
        <v>1135</v>
      </c>
      <c r="J1229" t="s">
        <v>653</v>
      </c>
      <c r="K1229">
        <f t="shared" si="19"/>
        <v>263</v>
      </c>
    </row>
    <row r="1230" spans="1:11" x14ac:dyDescent="0.2">
      <c r="A1230">
        <v>12352</v>
      </c>
      <c r="B1230" t="s">
        <v>9</v>
      </c>
      <c r="C1230" s="3">
        <v>37448</v>
      </c>
      <c r="D1230" t="s">
        <v>10</v>
      </c>
      <c r="E1230" s="11">
        <v>40624</v>
      </c>
      <c r="F1230" s="2">
        <v>0.67152777777777783</v>
      </c>
      <c r="G1230" s="9">
        <v>12</v>
      </c>
      <c r="H1230" s="7" t="s">
        <v>11</v>
      </c>
      <c r="I1230" s="7" t="s">
        <v>12</v>
      </c>
      <c r="J1230" t="s">
        <v>13</v>
      </c>
      <c r="K1230">
        <f t="shared" si="19"/>
        <v>262</v>
      </c>
    </row>
    <row r="1231" spans="1:11" x14ac:dyDescent="0.2">
      <c r="A1231">
        <v>12352</v>
      </c>
      <c r="B1231" t="s">
        <v>9</v>
      </c>
      <c r="C1231" s="3">
        <v>21914</v>
      </c>
      <c r="D1231" t="s">
        <v>14</v>
      </c>
      <c r="E1231" s="11">
        <v>40624</v>
      </c>
      <c r="F1231" s="2">
        <v>0.67152777777777783</v>
      </c>
      <c r="G1231" s="9">
        <v>12</v>
      </c>
      <c r="H1231" s="7" t="s">
        <v>15</v>
      </c>
      <c r="I1231" s="7" t="s">
        <v>16</v>
      </c>
      <c r="J1231" t="s">
        <v>13</v>
      </c>
      <c r="K1231">
        <f t="shared" si="19"/>
        <v>262</v>
      </c>
    </row>
    <row r="1232" spans="1:11" x14ac:dyDescent="0.2">
      <c r="A1232">
        <v>12352</v>
      </c>
      <c r="B1232" t="s">
        <v>9</v>
      </c>
      <c r="C1232" s="3">
        <v>22413</v>
      </c>
      <c r="D1232" t="s">
        <v>17</v>
      </c>
      <c r="E1232" s="11">
        <v>40624</v>
      </c>
      <c r="F1232" s="2">
        <v>0.67152777777777783</v>
      </c>
      <c r="G1232" s="9">
        <v>6</v>
      </c>
      <c r="H1232" s="7" t="s">
        <v>18</v>
      </c>
      <c r="I1232" s="7" t="s">
        <v>19</v>
      </c>
      <c r="J1232" t="s">
        <v>13</v>
      </c>
      <c r="K1232">
        <f t="shared" si="19"/>
        <v>262</v>
      </c>
    </row>
    <row r="1233" spans="1:11" x14ac:dyDescent="0.2">
      <c r="A1233">
        <v>12352</v>
      </c>
      <c r="B1233" t="s">
        <v>9</v>
      </c>
      <c r="C1233" s="3">
        <v>22645</v>
      </c>
      <c r="D1233" t="s">
        <v>20</v>
      </c>
      <c r="E1233" s="11">
        <v>40624</v>
      </c>
      <c r="F1233" s="2">
        <v>0.67152777777777783</v>
      </c>
      <c r="G1233" s="9">
        <v>12</v>
      </c>
      <c r="H1233" s="7" t="s">
        <v>21</v>
      </c>
      <c r="I1233" s="7" t="s">
        <v>22</v>
      </c>
      <c r="J1233" t="s">
        <v>13</v>
      </c>
      <c r="K1233">
        <f t="shared" si="19"/>
        <v>262</v>
      </c>
    </row>
    <row r="1234" spans="1:11" x14ac:dyDescent="0.2">
      <c r="A1234">
        <v>12352</v>
      </c>
      <c r="B1234" t="s">
        <v>9</v>
      </c>
      <c r="C1234" s="3">
        <v>22701</v>
      </c>
      <c r="D1234" t="s">
        <v>23</v>
      </c>
      <c r="E1234" s="11">
        <v>40624</v>
      </c>
      <c r="F1234" s="2">
        <v>0.67152777777777783</v>
      </c>
      <c r="G1234" s="9">
        <v>6</v>
      </c>
      <c r="H1234" s="7" t="s">
        <v>18</v>
      </c>
      <c r="I1234" s="7" t="s">
        <v>19</v>
      </c>
      <c r="J1234" t="s">
        <v>13</v>
      </c>
      <c r="K1234">
        <f t="shared" si="19"/>
        <v>262</v>
      </c>
    </row>
    <row r="1235" spans="1:11" x14ac:dyDescent="0.2">
      <c r="A1235">
        <v>12352</v>
      </c>
      <c r="B1235" t="s">
        <v>9</v>
      </c>
      <c r="C1235" s="3">
        <v>84050</v>
      </c>
      <c r="D1235" t="s">
        <v>24</v>
      </c>
      <c r="E1235" s="11">
        <v>40624</v>
      </c>
      <c r="F1235" s="2">
        <v>0.67152777777777783</v>
      </c>
      <c r="G1235" s="9">
        <v>12</v>
      </c>
      <c r="H1235" s="7" t="s">
        <v>25</v>
      </c>
      <c r="I1235" s="7" t="s">
        <v>26</v>
      </c>
      <c r="J1235" t="s">
        <v>13</v>
      </c>
      <c r="K1235">
        <f t="shared" si="19"/>
        <v>262</v>
      </c>
    </row>
    <row r="1236" spans="1:11" x14ac:dyDescent="0.2">
      <c r="A1236">
        <v>14227</v>
      </c>
      <c r="B1236" t="s">
        <v>1954</v>
      </c>
      <c r="C1236" s="3">
        <v>21535</v>
      </c>
      <c r="D1236" t="s">
        <v>682</v>
      </c>
      <c r="E1236" s="11">
        <v>40624</v>
      </c>
      <c r="F1236" s="2">
        <v>0.61111111111111105</v>
      </c>
      <c r="G1236" s="9">
        <v>1</v>
      </c>
      <c r="H1236" s="7" t="s">
        <v>63</v>
      </c>
      <c r="I1236" s="7" t="s">
        <v>63</v>
      </c>
      <c r="J1236" t="s">
        <v>653</v>
      </c>
      <c r="K1236">
        <f t="shared" si="19"/>
        <v>262</v>
      </c>
    </row>
    <row r="1237" spans="1:11" x14ac:dyDescent="0.2">
      <c r="A1237">
        <v>15044</v>
      </c>
      <c r="B1237" t="s">
        <v>2701</v>
      </c>
      <c r="C1237" s="3">
        <v>82484</v>
      </c>
      <c r="D1237" t="s">
        <v>312</v>
      </c>
      <c r="E1237" s="11">
        <v>40624</v>
      </c>
      <c r="F1237" s="2">
        <v>0.49583333333333335</v>
      </c>
      <c r="G1237" s="9">
        <v>1</v>
      </c>
      <c r="H1237" s="7" t="s">
        <v>1427</v>
      </c>
      <c r="I1237" s="7" t="s">
        <v>1428</v>
      </c>
      <c r="J1237" t="s">
        <v>653</v>
      </c>
      <c r="K1237">
        <f t="shared" si="19"/>
        <v>262</v>
      </c>
    </row>
    <row r="1238" spans="1:11" x14ac:dyDescent="0.2">
      <c r="A1238">
        <v>16809</v>
      </c>
      <c r="B1238" t="s">
        <v>3649</v>
      </c>
      <c r="C1238" s="3">
        <v>21931</v>
      </c>
      <c r="D1238" t="s">
        <v>1271</v>
      </c>
      <c r="E1238" s="11">
        <v>40624</v>
      </c>
      <c r="F1238" s="2">
        <v>0.55069444444444449</v>
      </c>
      <c r="G1238" s="9">
        <v>1</v>
      </c>
      <c r="H1238" s="7" t="s">
        <v>36</v>
      </c>
      <c r="I1238" s="7" t="s">
        <v>36</v>
      </c>
      <c r="J1238" t="s">
        <v>653</v>
      </c>
      <c r="K1238">
        <f t="shared" si="19"/>
        <v>262</v>
      </c>
    </row>
    <row r="1239" spans="1:11" x14ac:dyDescent="0.2">
      <c r="A1239">
        <v>17416</v>
      </c>
      <c r="B1239" t="s">
        <v>3874</v>
      </c>
      <c r="C1239" s="3">
        <v>37495</v>
      </c>
      <c r="D1239" t="s">
        <v>3875</v>
      </c>
      <c r="E1239" s="11">
        <v>40624</v>
      </c>
      <c r="F1239" s="2">
        <v>0.47013888888888888</v>
      </c>
      <c r="G1239" s="9">
        <v>12</v>
      </c>
      <c r="H1239" s="7" t="s">
        <v>75</v>
      </c>
      <c r="I1239" s="7" t="s">
        <v>729</v>
      </c>
      <c r="J1239" t="s">
        <v>653</v>
      </c>
      <c r="K1239">
        <f t="shared" si="19"/>
        <v>262</v>
      </c>
    </row>
    <row r="1240" spans="1:11" x14ac:dyDescent="0.2">
      <c r="A1240">
        <v>14513</v>
      </c>
      <c r="B1240" t="s">
        <v>2195</v>
      </c>
      <c r="C1240" s="3">
        <v>71477</v>
      </c>
      <c r="D1240" t="s">
        <v>1228</v>
      </c>
      <c r="E1240" s="11">
        <v>40625</v>
      </c>
      <c r="F1240" s="2">
        <v>0.52916666666666667</v>
      </c>
      <c r="G1240" s="9">
        <v>1</v>
      </c>
      <c r="H1240" s="7" t="s">
        <v>459</v>
      </c>
      <c r="I1240" s="7" t="s">
        <v>459</v>
      </c>
      <c r="J1240" t="s">
        <v>653</v>
      </c>
      <c r="K1240">
        <f t="shared" si="19"/>
        <v>261</v>
      </c>
    </row>
    <row r="1241" spans="1:11" x14ac:dyDescent="0.2">
      <c r="A1241">
        <v>14513</v>
      </c>
      <c r="B1241" t="s">
        <v>2195</v>
      </c>
      <c r="C1241" s="3">
        <v>22837</v>
      </c>
      <c r="D1241" t="s">
        <v>2196</v>
      </c>
      <c r="E1241" s="11">
        <v>40625</v>
      </c>
      <c r="F1241" s="2">
        <v>0.52916666666666667</v>
      </c>
      <c r="G1241" s="9">
        <v>1</v>
      </c>
      <c r="H1241" s="7" t="s">
        <v>965</v>
      </c>
      <c r="I1241" s="7" t="s">
        <v>965</v>
      </c>
      <c r="J1241" t="s">
        <v>653</v>
      </c>
      <c r="K1241">
        <f t="shared" si="19"/>
        <v>261</v>
      </c>
    </row>
    <row r="1242" spans="1:11" x14ac:dyDescent="0.2">
      <c r="A1242">
        <v>14513</v>
      </c>
      <c r="B1242" t="s">
        <v>2195</v>
      </c>
      <c r="C1242" s="3">
        <v>22189</v>
      </c>
      <c r="D1242" t="s">
        <v>763</v>
      </c>
      <c r="E1242" s="11">
        <v>40625</v>
      </c>
      <c r="F1242" s="2">
        <v>0.52916666666666667</v>
      </c>
      <c r="G1242" s="9">
        <v>1</v>
      </c>
      <c r="H1242" s="7" t="s">
        <v>293</v>
      </c>
      <c r="I1242" s="7" t="s">
        <v>293</v>
      </c>
      <c r="J1242" t="s">
        <v>653</v>
      </c>
      <c r="K1242">
        <f t="shared" si="19"/>
        <v>261</v>
      </c>
    </row>
    <row r="1243" spans="1:11" x14ac:dyDescent="0.2">
      <c r="A1243">
        <v>14513</v>
      </c>
      <c r="B1243" t="s">
        <v>2195</v>
      </c>
      <c r="C1243" s="3">
        <v>84755</v>
      </c>
      <c r="D1243" t="s">
        <v>1738</v>
      </c>
      <c r="E1243" s="11">
        <v>40625</v>
      </c>
      <c r="F1243" s="2">
        <v>0.52916666666666667</v>
      </c>
      <c r="G1243" s="9">
        <v>1</v>
      </c>
      <c r="H1243" s="7" t="s">
        <v>316</v>
      </c>
      <c r="I1243" s="7" t="s">
        <v>316</v>
      </c>
      <c r="J1243" t="s">
        <v>653</v>
      </c>
      <c r="K1243">
        <f t="shared" si="19"/>
        <v>261</v>
      </c>
    </row>
    <row r="1244" spans="1:11" x14ac:dyDescent="0.2">
      <c r="A1244">
        <v>14513</v>
      </c>
      <c r="B1244" t="s">
        <v>2195</v>
      </c>
      <c r="C1244" s="3">
        <v>22077</v>
      </c>
      <c r="D1244" t="s">
        <v>245</v>
      </c>
      <c r="E1244" s="11">
        <v>40625</v>
      </c>
      <c r="F1244" s="2">
        <v>0.52916666666666667</v>
      </c>
      <c r="G1244" s="9">
        <v>1</v>
      </c>
      <c r="H1244" s="7" t="s">
        <v>25</v>
      </c>
      <c r="I1244" s="7" t="s">
        <v>25</v>
      </c>
      <c r="J1244" t="s">
        <v>653</v>
      </c>
      <c r="K1244">
        <f t="shared" si="19"/>
        <v>261</v>
      </c>
    </row>
    <row r="1245" spans="1:11" x14ac:dyDescent="0.2">
      <c r="A1245">
        <v>14513</v>
      </c>
      <c r="B1245" t="s">
        <v>2195</v>
      </c>
      <c r="C1245" s="3">
        <v>22175</v>
      </c>
      <c r="D1245" t="s">
        <v>2197</v>
      </c>
      <c r="E1245" s="11">
        <v>40625</v>
      </c>
      <c r="F1245" s="2">
        <v>0.52916666666666667</v>
      </c>
      <c r="G1245" s="9">
        <v>1</v>
      </c>
      <c r="H1245" s="7" t="s">
        <v>18</v>
      </c>
      <c r="I1245" s="7" t="s">
        <v>18</v>
      </c>
      <c r="J1245" t="s">
        <v>653</v>
      </c>
      <c r="K1245">
        <f t="shared" si="19"/>
        <v>261</v>
      </c>
    </row>
    <row r="1246" spans="1:11" x14ac:dyDescent="0.2">
      <c r="A1246">
        <v>15658</v>
      </c>
      <c r="B1246" t="s">
        <v>3104</v>
      </c>
      <c r="C1246" s="3">
        <v>22423</v>
      </c>
      <c r="D1246" t="s">
        <v>231</v>
      </c>
      <c r="E1246" s="11">
        <v>40625</v>
      </c>
      <c r="F1246" s="2">
        <v>0.37152777777777773</v>
      </c>
      <c r="G1246" s="9">
        <v>1</v>
      </c>
      <c r="H1246" s="7" t="s">
        <v>254</v>
      </c>
      <c r="I1246" s="7" t="s">
        <v>254</v>
      </c>
      <c r="J1246" t="s">
        <v>653</v>
      </c>
      <c r="K1246">
        <f t="shared" si="19"/>
        <v>261</v>
      </c>
    </row>
    <row r="1247" spans="1:11" x14ac:dyDescent="0.2">
      <c r="A1247">
        <v>15658</v>
      </c>
      <c r="B1247" t="s">
        <v>3104</v>
      </c>
      <c r="C1247" s="3">
        <v>22627</v>
      </c>
      <c r="D1247" t="s">
        <v>613</v>
      </c>
      <c r="E1247" s="11">
        <v>40625</v>
      </c>
      <c r="F1247" s="2">
        <v>0.37152777777777773</v>
      </c>
      <c r="G1247" s="9">
        <v>1</v>
      </c>
      <c r="H1247" s="7" t="s">
        <v>85</v>
      </c>
      <c r="I1247" s="7" t="s">
        <v>86</v>
      </c>
      <c r="J1247" t="s">
        <v>653</v>
      </c>
      <c r="K1247">
        <f t="shared" si="19"/>
        <v>261</v>
      </c>
    </row>
    <row r="1248" spans="1:11" x14ac:dyDescent="0.2">
      <c r="A1248">
        <v>18183</v>
      </c>
      <c r="B1248" t="s">
        <v>4310</v>
      </c>
      <c r="C1248" s="3">
        <v>21937</v>
      </c>
      <c r="D1248" t="s">
        <v>934</v>
      </c>
      <c r="E1248" s="11">
        <v>40625</v>
      </c>
      <c r="F1248" s="2">
        <v>0.37638888888888888</v>
      </c>
      <c r="G1248" s="9">
        <v>1</v>
      </c>
      <c r="H1248" s="7" t="s">
        <v>18</v>
      </c>
      <c r="I1248" s="7" t="s">
        <v>18</v>
      </c>
      <c r="J1248" t="s">
        <v>653</v>
      </c>
      <c r="K1248">
        <f t="shared" si="19"/>
        <v>261</v>
      </c>
    </row>
    <row r="1249" spans="1:11" x14ac:dyDescent="0.2">
      <c r="A1249">
        <v>12474</v>
      </c>
      <c r="B1249" t="s">
        <v>272</v>
      </c>
      <c r="C1249" s="3">
        <v>22367</v>
      </c>
      <c r="D1249" t="s">
        <v>273</v>
      </c>
      <c r="E1249" s="11">
        <v>40626</v>
      </c>
      <c r="F1249" s="2">
        <v>0.45694444444444443</v>
      </c>
      <c r="G1249" s="9">
        <v>1</v>
      </c>
      <c r="H1249" s="7" t="s">
        <v>36</v>
      </c>
      <c r="I1249" s="7" t="s">
        <v>36</v>
      </c>
      <c r="J1249" t="s">
        <v>208</v>
      </c>
      <c r="K1249">
        <f t="shared" si="19"/>
        <v>260</v>
      </c>
    </row>
    <row r="1250" spans="1:11" x14ac:dyDescent="0.2">
      <c r="A1250">
        <v>12474</v>
      </c>
      <c r="B1250" t="s">
        <v>272</v>
      </c>
      <c r="C1250" s="3">
        <v>22554</v>
      </c>
      <c r="D1250" t="s">
        <v>274</v>
      </c>
      <c r="E1250" s="11">
        <v>40626</v>
      </c>
      <c r="F1250" s="2">
        <v>0.45694444444444443</v>
      </c>
      <c r="G1250" s="9">
        <v>1</v>
      </c>
      <c r="H1250" s="7" t="s">
        <v>25</v>
      </c>
      <c r="I1250" s="7" t="s">
        <v>25</v>
      </c>
      <c r="J1250" t="s">
        <v>208</v>
      </c>
      <c r="K1250">
        <f t="shared" si="19"/>
        <v>260</v>
      </c>
    </row>
    <row r="1251" spans="1:11" x14ac:dyDescent="0.2">
      <c r="A1251">
        <v>12474</v>
      </c>
      <c r="B1251" t="s">
        <v>272</v>
      </c>
      <c r="C1251" s="3">
        <v>21561</v>
      </c>
      <c r="D1251" t="s">
        <v>275</v>
      </c>
      <c r="E1251" s="11">
        <v>40626</v>
      </c>
      <c r="F1251" s="2">
        <v>0.45694444444444443</v>
      </c>
      <c r="G1251" s="9">
        <v>1</v>
      </c>
      <c r="H1251" s="7" t="s">
        <v>63</v>
      </c>
      <c r="I1251" s="7" t="s">
        <v>63</v>
      </c>
      <c r="J1251" t="s">
        <v>208</v>
      </c>
      <c r="K1251">
        <f t="shared" si="19"/>
        <v>260</v>
      </c>
    </row>
    <row r="1252" spans="1:11" x14ac:dyDescent="0.2">
      <c r="A1252">
        <v>12474</v>
      </c>
      <c r="B1252" t="s">
        <v>272</v>
      </c>
      <c r="C1252" s="3">
        <v>22236</v>
      </c>
      <c r="D1252" t="s">
        <v>276</v>
      </c>
      <c r="E1252" s="11">
        <v>40626</v>
      </c>
      <c r="F1252" s="2">
        <v>0.45694444444444443</v>
      </c>
      <c r="G1252" s="9">
        <v>1</v>
      </c>
      <c r="H1252" s="7" t="s">
        <v>254</v>
      </c>
      <c r="I1252" s="7" t="s">
        <v>254</v>
      </c>
      <c r="J1252" t="s">
        <v>208</v>
      </c>
      <c r="K1252">
        <f t="shared" si="19"/>
        <v>260</v>
      </c>
    </row>
    <row r="1253" spans="1:11" x14ac:dyDescent="0.2">
      <c r="A1253">
        <v>13534</v>
      </c>
      <c r="B1253" t="s">
        <v>1411</v>
      </c>
      <c r="C1253" s="3">
        <v>22692</v>
      </c>
      <c r="D1253" t="s">
        <v>1412</v>
      </c>
      <c r="E1253" s="11">
        <v>40626</v>
      </c>
      <c r="F1253" s="2">
        <v>0.81319444444444444</v>
      </c>
      <c r="G1253" s="9">
        <v>1</v>
      </c>
      <c r="H1253" s="7" t="s">
        <v>168</v>
      </c>
      <c r="I1253" s="7" t="s">
        <v>168</v>
      </c>
      <c r="J1253" t="s">
        <v>653</v>
      </c>
      <c r="K1253">
        <f t="shared" si="19"/>
        <v>260</v>
      </c>
    </row>
    <row r="1254" spans="1:11" x14ac:dyDescent="0.2">
      <c r="A1254">
        <v>13736</v>
      </c>
      <c r="B1254" t="s">
        <v>1554</v>
      </c>
      <c r="C1254" s="3">
        <v>21874</v>
      </c>
      <c r="D1254" t="s">
        <v>1555</v>
      </c>
      <c r="E1254" s="11">
        <v>40626</v>
      </c>
      <c r="F1254" s="2">
        <v>0.54791666666666672</v>
      </c>
      <c r="G1254" s="9">
        <v>1</v>
      </c>
      <c r="H1254" s="7" t="s">
        <v>15</v>
      </c>
      <c r="I1254" s="7" t="s">
        <v>15</v>
      </c>
      <c r="J1254" t="s">
        <v>653</v>
      </c>
      <c r="K1254">
        <f t="shared" si="19"/>
        <v>260</v>
      </c>
    </row>
    <row r="1255" spans="1:11" x14ac:dyDescent="0.2">
      <c r="A1255">
        <v>13736</v>
      </c>
      <c r="B1255" t="s">
        <v>1554</v>
      </c>
      <c r="C1255" s="3">
        <v>21216</v>
      </c>
      <c r="D1255" t="s">
        <v>171</v>
      </c>
      <c r="E1255" s="11">
        <v>40626</v>
      </c>
      <c r="F1255" s="2">
        <v>0.54791666666666672</v>
      </c>
      <c r="G1255" s="9">
        <v>1</v>
      </c>
      <c r="H1255" s="7" t="s">
        <v>33</v>
      </c>
      <c r="I1255" s="7" t="s">
        <v>33</v>
      </c>
      <c r="J1255" t="s">
        <v>653</v>
      </c>
      <c r="K1255">
        <f t="shared" si="19"/>
        <v>260</v>
      </c>
    </row>
    <row r="1256" spans="1:11" x14ac:dyDescent="0.2">
      <c r="A1256">
        <v>12528</v>
      </c>
      <c r="B1256" t="s">
        <v>364</v>
      </c>
      <c r="C1256" s="3">
        <v>22720</v>
      </c>
      <c r="D1256" t="s">
        <v>32</v>
      </c>
      <c r="E1256" s="11">
        <v>40627</v>
      </c>
      <c r="F1256" s="2">
        <v>0.56736111111111109</v>
      </c>
      <c r="G1256" s="9">
        <v>1</v>
      </c>
      <c r="H1256" s="7" t="s">
        <v>33</v>
      </c>
      <c r="I1256" s="7" t="s">
        <v>33</v>
      </c>
      <c r="J1256" t="s">
        <v>208</v>
      </c>
      <c r="K1256">
        <f t="shared" si="19"/>
        <v>259</v>
      </c>
    </row>
    <row r="1257" spans="1:11" x14ac:dyDescent="0.2">
      <c r="A1257">
        <v>12528</v>
      </c>
      <c r="B1257" t="s">
        <v>364</v>
      </c>
      <c r="C1257" s="3">
        <v>21232</v>
      </c>
      <c r="D1257" t="s">
        <v>229</v>
      </c>
      <c r="E1257" s="11">
        <v>40627</v>
      </c>
      <c r="F1257" s="2">
        <v>0.56736111111111109</v>
      </c>
      <c r="G1257" s="9">
        <v>1</v>
      </c>
      <c r="H1257" s="7" t="s">
        <v>15</v>
      </c>
      <c r="I1257" s="7" t="s">
        <v>15</v>
      </c>
      <c r="J1257" t="s">
        <v>208</v>
      </c>
      <c r="K1257">
        <f t="shared" si="19"/>
        <v>259</v>
      </c>
    </row>
    <row r="1258" spans="1:11" x14ac:dyDescent="0.2">
      <c r="A1258">
        <v>13014</v>
      </c>
      <c r="B1258" t="s">
        <v>896</v>
      </c>
      <c r="C1258" s="3">
        <v>21257</v>
      </c>
      <c r="D1258" t="s">
        <v>897</v>
      </c>
      <c r="E1258" s="11">
        <v>40627</v>
      </c>
      <c r="F1258" s="2">
        <v>0.5708333333333333</v>
      </c>
      <c r="G1258" s="9">
        <v>1</v>
      </c>
      <c r="H1258" s="7" t="s">
        <v>168</v>
      </c>
      <c r="I1258" s="7" t="s">
        <v>168</v>
      </c>
      <c r="J1258" t="s">
        <v>653</v>
      </c>
      <c r="K1258">
        <f t="shared" si="19"/>
        <v>259</v>
      </c>
    </row>
    <row r="1259" spans="1:11" x14ac:dyDescent="0.2">
      <c r="A1259">
        <v>14194</v>
      </c>
      <c r="B1259" t="s">
        <v>1907</v>
      </c>
      <c r="C1259" s="3">
        <v>23182</v>
      </c>
      <c r="D1259" t="s">
        <v>1908</v>
      </c>
      <c r="E1259" s="11">
        <v>40627</v>
      </c>
      <c r="F1259" s="2">
        <v>0.47986111111111113</v>
      </c>
      <c r="G1259" s="9">
        <v>1</v>
      </c>
      <c r="H1259" s="7" t="s">
        <v>146</v>
      </c>
      <c r="I1259" s="7" t="s">
        <v>146</v>
      </c>
      <c r="J1259" t="s">
        <v>653</v>
      </c>
      <c r="K1259">
        <f t="shared" si="19"/>
        <v>259</v>
      </c>
    </row>
    <row r="1260" spans="1:11" x14ac:dyDescent="0.2">
      <c r="A1260">
        <v>14194</v>
      </c>
      <c r="B1260" t="s">
        <v>1907</v>
      </c>
      <c r="C1260" s="3">
        <v>85150</v>
      </c>
      <c r="D1260" t="s">
        <v>1611</v>
      </c>
      <c r="E1260" s="11">
        <v>40627</v>
      </c>
      <c r="F1260" s="2">
        <v>0.47986111111111113</v>
      </c>
      <c r="G1260" s="9">
        <v>1</v>
      </c>
      <c r="H1260" s="7" t="s">
        <v>63</v>
      </c>
      <c r="I1260" s="7" t="s">
        <v>63</v>
      </c>
      <c r="J1260" t="s">
        <v>653</v>
      </c>
      <c r="K1260">
        <f t="shared" si="19"/>
        <v>259</v>
      </c>
    </row>
    <row r="1261" spans="1:11" x14ac:dyDescent="0.2">
      <c r="A1261">
        <v>14194</v>
      </c>
      <c r="B1261" t="s">
        <v>1907</v>
      </c>
      <c r="C1261" s="3">
        <v>21259</v>
      </c>
      <c r="D1261" t="s">
        <v>1916</v>
      </c>
      <c r="E1261" s="11">
        <v>40627</v>
      </c>
      <c r="F1261" s="2">
        <v>0.47986111111111113</v>
      </c>
      <c r="G1261" s="9">
        <v>1</v>
      </c>
      <c r="H1261" s="7" t="s">
        <v>244</v>
      </c>
      <c r="I1261" s="7" t="s">
        <v>244</v>
      </c>
      <c r="J1261" t="s">
        <v>653</v>
      </c>
      <c r="K1261">
        <f t="shared" si="19"/>
        <v>259</v>
      </c>
    </row>
    <row r="1262" spans="1:11" x14ac:dyDescent="0.2">
      <c r="A1262">
        <v>14194</v>
      </c>
      <c r="B1262" t="s">
        <v>1907</v>
      </c>
      <c r="C1262" s="3">
        <v>22963</v>
      </c>
      <c r="D1262" t="s">
        <v>522</v>
      </c>
      <c r="E1262" s="11">
        <v>40627</v>
      </c>
      <c r="F1262" s="2">
        <v>0.47986111111111113</v>
      </c>
      <c r="G1262" s="9">
        <v>12</v>
      </c>
      <c r="H1262" s="7" t="s">
        <v>164</v>
      </c>
      <c r="I1262" s="7" t="s">
        <v>165</v>
      </c>
      <c r="J1262" t="s">
        <v>653</v>
      </c>
      <c r="K1262">
        <f t="shared" si="19"/>
        <v>259</v>
      </c>
    </row>
    <row r="1263" spans="1:11" x14ac:dyDescent="0.2">
      <c r="A1263">
        <v>17204</v>
      </c>
      <c r="B1263" t="s">
        <v>3801</v>
      </c>
      <c r="C1263" s="3">
        <v>22957</v>
      </c>
      <c r="D1263" t="s">
        <v>698</v>
      </c>
      <c r="E1263" s="11">
        <v>40627</v>
      </c>
      <c r="F1263" s="2">
        <v>0.52986111111111112</v>
      </c>
      <c r="G1263" s="9">
        <v>12</v>
      </c>
      <c r="H1263" s="7" t="s">
        <v>18</v>
      </c>
      <c r="I1263" s="7" t="s">
        <v>545</v>
      </c>
      <c r="J1263" t="s">
        <v>653</v>
      </c>
      <c r="K1263">
        <f t="shared" si="19"/>
        <v>259</v>
      </c>
    </row>
    <row r="1264" spans="1:11" x14ac:dyDescent="0.2">
      <c r="A1264">
        <v>17204</v>
      </c>
      <c r="B1264" t="s">
        <v>3801</v>
      </c>
      <c r="C1264" s="3">
        <v>22967</v>
      </c>
      <c r="D1264" t="s">
        <v>1462</v>
      </c>
      <c r="E1264" s="11">
        <v>40627</v>
      </c>
      <c r="F1264" s="2">
        <v>0.52986111111111112</v>
      </c>
      <c r="G1264" s="9">
        <v>12</v>
      </c>
      <c r="H1264" s="7" t="s">
        <v>18</v>
      </c>
      <c r="I1264" s="7" t="s">
        <v>545</v>
      </c>
      <c r="J1264" t="s">
        <v>653</v>
      </c>
      <c r="K1264">
        <f t="shared" si="19"/>
        <v>259</v>
      </c>
    </row>
    <row r="1265" spans="1:11" x14ac:dyDescent="0.2">
      <c r="A1265">
        <v>17460</v>
      </c>
      <c r="B1265" t="s">
        <v>3904</v>
      </c>
      <c r="C1265" s="3">
        <v>37449</v>
      </c>
      <c r="D1265" t="s">
        <v>195</v>
      </c>
      <c r="E1265" s="11">
        <v>40627</v>
      </c>
      <c r="F1265" s="2">
        <v>0.52361111111111114</v>
      </c>
      <c r="G1265" s="9">
        <v>1</v>
      </c>
      <c r="H1265" s="7" t="s">
        <v>59</v>
      </c>
      <c r="I1265" s="7" t="s">
        <v>59</v>
      </c>
      <c r="J1265" t="s">
        <v>653</v>
      </c>
      <c r="K1265">
        <f t="shared" si="19"/>
        <v>259</v>
      </c>
    </row>
    <row r="1266" spans="1:11" x14ac:dyDescent="0.2">
      <c r="A1266">
        <v>12916</v>
      </c>
      <c r="B1266" t="s">
        <v>799</v>
      </c>
      <c r="C1266" s="3">
        <v>84949</v>
      </c>
      <c r="D1266" t="s">
        <v>800</v>
      </c>
      <c r="E1266" s="11">
        <v>40629</v>
      </c>
      <c r="F1266" s="2">
        <v>0.44930555555555557</v>
      </c>
      <c r="G1266" s="9">
        <v>6</v>
      </c>
      <c r="H1266" s="7" t="s">
        <v>25</v>
      </c>
      <c r="I1266" s="7" t="s">
        <v>157</v>
      </c>
      <c r="J1266" t="s">
        <v>653</v>
      </c>
      <c r="K1266">
        <f t="shared" si="19"/>
        <v>257</v>
      </c>
    </row>
    <row r="1267" spans="1:11" x14ac:dyDescent="0.2">
      <c r="A1267">
        <v>12921</v>
      </c>
      <c r="B1267" t="s">
        <v>805</v>
      </c>
      <c r="C1267" s="3" t="s">
        <v>117</v>
      </c>
      <c r="D1267" t="s">
        <v>118</v>
      </c>
      <c r="E1267" s="11">
        <v>40629</v>
      </c>
      <c r="F1267" s="2">
        <v>0.50347222222222221</v>
      </c>
      <c r="G1267" s="9">
        <v>1</v>
      </c>
      <c r="H1267" s="7" t="s">
        <v>36</v>
      </c>
      <c r="I1267" s="7" t="s">
        <v>36</v>
      </c>
      <c r="J1267" t="s">
        <v>653</v>
      </c>
      <c r="K1267">
        <f t="shared" si="19"/>
        <v>257</v>
      </c>
    </row>
    <row r="1268" spans="1:11" x14ac:dyDescent="0.2">
      <c r="A1268">
        <v>14194</v>
      </c>
      <c r="B1268" t="s">
        <v>1917</v>
      </c>
      <c r="C1268" s="3">
        <v>22843</v>
      </c>
      <c r="D1268" t="s">
        <v>1293</v>
      </c>
      <c r="E1268" s="11">
        <v>40629</v>
      </c>
      <c r="F1268" s="2">
        <v>0.50902777777777775</v>
      </c>
      <c r="G1268" s="9">
        <v>1</v>
      </c>
      <c r="H1268" s="7" t="s">
        <v>605</v>
      </c>
      <c r="I1268" s="7" t="s">
        <v>605</v>
      </c>
      <c r="J1268" t="s">
        <v>653</v>
      </c>
      <c r="K1268">
        <f t="shared" si="19"/>
        <v>257</v>
      </c>
    </row>
    <row r="1269" spans="1:11" x14ac:dyDescent="0.2">
      <c r="A1269">
        <v>14232</v>
      </c>
      <c r="B1269" t="s">
        <v>1959</v>
      </c>
      <c r="C1269" s="3">
        <v>20726</v>
      </c>
      <c r="D1269" t="s">
        <v>739</v>
      </c>
      <c r="E1269" s="11">
        <v>40629</v>
      </c>
      <c r="F1269" s="2">
        <v>0.50277777777777777</v>
      </c>
      <c r="G1269" s="9">
        <v>1</v>
      </c>
      <c r="H1269" s="7" t="s">
        <v>25</v>
      </c>
      <c r="I1269" s="7" t="s">
        <v>25</v>
      </c>
      <c r="J1269" t="s">
        <v>653</v>
      </c>
      <c r="K1269">
        <f t="shared" si="19"/>
        <v>257</v>
      </c>
    </row>
    <row r="1270" spans="1:11" x14ac:dyDescent="0.2">
      <c r="A1270">
        <v>14586</v>
      </c>
      <c r="B1270" t="s">
        <v>2272</v>
      </c>
      <c r="C1270" s="3">
        <v>22951</v>
      </c>
      <c r="D1270" t="s">
        <v>462</v>
      </c>
      <c r="E1270" s="11">
        <v>40629</v>
      </c>
      <c r="F1270" s="2">
        <v>0.5083333333333333</v>
      </c>
      <c r="G1270" s="9">
        <v>24</v>
      </c>
      <c r="H1270" s="7" t="s">
        <v>120</v>
      </c>
      <c r="I1270" s="7" t="s">
        <v>463</v>
      </c>
      <c r="J1270" t="s">
        <v>653</v>
      </c>
      <c r="K1270">
        <f t="shared" si="19"/>
        <v>257</v>
      </c>
    </row>
    <row r="1271" spans="1:11" x14ac:dyDescent="0.2">
      <c r="A1271">
        <v>14586</v>
      </c>
      <c r="B1271" t="s">
        <v>2272</v>
      </c>
      <c r="C1271" s="3">
        <v>22530</v>
      </c>
      <c r="D1271" t="s">
        <v>2273</v>
      </c>
      <c r="E1271" s="11">
        <v>40629</v>
      </c>
      <c r="F1271" s="2">
        <v>0.5083333333333333</v>
      </c>
      <c r="G1271" s="9">
        <v>24</v>
      </c>
      <c r="H1271" s="7" t="s">
        <v>95</v>
      </c>
      <c r="I1271" s="7" t="s">
        <v>393</v>
      </c>
      <c r="J1271" t="s">
        <v>653</v>
      </c>
      <c r="K1271">
        <f t="shared" si="19"/>
        <v>257</v>
      </c>
    </row>
    <row r="1272" spans="1:11" x14ac:dyDescent="0.2">
      <c r="A1272">
        <v>14911</v>
      </c>
      <c r="B1272" t="s">
        <v>2538</v>
      </c>
      <c r="C1272" s="3">
        <v>22797</v>
      </c>
      <c r="D1272" t="s">
        <v>1877</v>
      </c>
      <c r="E1272" s="11">
        <v>40629</v>
      </c>
      <c r="F1272" s="2">
        <v>0.51111111111111118</v>
      </c>
      <c r="G1272" s="9">
        <v>1</v>
      </c>
      <c r="H1272" s="7" t="s">
        <v>297</v>
      </c>
      <c r="I1272" s="7" t="s">
        <v>297</v>
      </c>
      <c r="J1272" t="s">
        <v>1700</v>
      </c>
      <c r="K1272">
        <f t="shared" si="19"/>
        <v>257</v>
      </c>
    </row>
    <row r="1273" spans="1:11" x14ac:dyDescent="0.2">
      <c r="A1273">
        <v>14911</v>
      </c>
      <c r="B1273" t="s">
        <v>2538</v>
      </c>
      <c r="C1273" s="3">
        <v>23178</v>
      </c>
      <c r="D1273" t="s">
        <v>2101</v>
      </c>
      <c r="E1273" s="11">
        <v>40629</v>
      </c>
      <c r="F1273" s="2">
        <v>0.51111111111111118</v>
      </c>
      <c r="G1273" s="9">
        <v>1</v>
      </c>
      <c r="H1273" s="7" t="s">
        <v>134</v>
      </c>
      <c r="I1273" s="7" t="s">
        <v>134</v>
      </c>
      <c r="J1273" t="s">
        <v>1700</v>
      </c>
      <c r="K1273">
        <f t="shared" si="19"/>
        <v>257</v>
      </c>
    </row>
    <row r="1274" spans="1:11" x14ac:dyDescent="0.2">
      <c r="A1274">
        <v>14911</v>
      </c>
      <c r="B1274" t="s">
        <v>2538</v>
      </c>
      <c r="C1274" s="3">
        <v>22720</v>
      </c>
      <c r="D1274" t="s">
        <v>32</v>
      </c>
      <c r="E1274" s="11">
        <v>40629</v>
      </c>
      <c r="F1274" s="2">
        <v>0.51111111111111118</v>
      </c>
      <c r="G1274" s="9">
        <v>1</v>
      </c>
      <c r="H1274" s="7" t="s">
        <v>33</v>
      </c>
      <c r="I1274" s="7" t="s">
        <v>33</v>
      </c>
      <c r="J1274" t="s">
        <v>1700</v>
      </c>
      <c r="K1274">
        <f t="shared" si="19"/>
        <v>257</v>
      </c>
    </row>
    <row r="1275" spans="1:11" x14ac:dyDescent="0.2">
      <c r="A1275">
        <v>15615</v>
      </c>
      <c r="B1275" t="s">
        <v>3061</v>
      </c>
      <c r="C1275" s="3">
        <v>21041</v>
      </c>
      <c r="D1275" t="s">
        <v>344</v>
      </c>
      <c r="E1275" s="11">
        <v>40629</v>
      </c>
      <c r="F1275" s="2">
        <v>0.50763888888888886</v>
      </c>
      <c r="G1275" s="9">
        <v>1</v>
      </c>
      <c r="H1275" s="7" t="s">
        <v>18</v>
      </c>
      <c r="I1275" s="7" t="s">
        <v>18</v>
      </c>
      <c r="J1275" t="s">
        <v>653</v>
      </c>
      <c r="K1275">
        <f t="shared" si="19"/>
        <v>257</v>
      </c>
    </row>
    <row r="1276" spans="1:11" x14ac:dyDescent="0.2">
      <c r="A1276">
        <v>16782</v>
      </c>
      <c r="B1276" t="s">
        <v>3642</v>
      </c>
      <c r="C1276" s="3">
        <v>20727</v>
      </c>
      <c r="D1276" t="s">
        <v>740</v>
      </c>
      <c r="E1276" s="11">
        <v>40629</v>
      </c>
      <c r="F1276" s="2">
        <v>0.50555555555555554</v>
      </c>
      <c r="G1276" s="9">
        <v>1</v>
      </c>
      <c r="H1276" s="7" t="s">
        <v>25</v>
      </c>
      <c r="I1276" s="7" t="s">
        <v>25</v>
      </c>
      <c r="J1276" t="s">
        <v>653</v>
      </c>
      <c r="K1276">
        <f t="shared" si="19"/>
        <v>257</v>
      </c>
    </row>
    <row r="1277" spans="1:11" x14ac:dyDescent="0.2">
      <c r="A1277">
        <v>16782</v>
      </c>
      <c r="B1277" t="s">
        <v>3642</v>
      </c>
      <c r="C1277" s="3">
        <v>21558</v>
      </c>
      <c r="D1277" t="s">
        <v>1221</v>
      </c>
      <c r="E1277" s="11">
        <v>40629</v>
      </c>
      <c r="F1277" s="2">
        <v>0.50555555555555554</v>
      </c>
      <c r="G1277" s="9">
        <v>1</v>
      </c>
      <c r="H1277" s="7" t="s">
        <v>63</v>
      </c>
      <c r="I1277" s="7" t="s">
        <v>63</v>
      </c>
      <c r="J1277" t="s">
        <v>653</v>
      </c>
      <c r="K1277">
        <f t="shared" si="19"/>
        <v>257</v>
      </c>
    </row>
    <row r="1278" spans="1:11" x14ac:dyDescent="0.2">
      <c r="A1278">
        <v>12471</v>
      </c>
      <c r="B1278" t="s">
        <v>223</v>
      </c>
      <c r="C1278" s="3">
        <v>22859</v>
      </c>
      <c r="D1278" t="s">
        <v>173</v>
      </c>
      <c r="E1278" s="11">
        <v>40630</v>
      </c>
      <c r="F1278" s="2">
        <v>0.66805555555555562</v>
      </c>
      <c r="G1278" s="9">
        <v>1</v>
      </c>
      <c r="H1278" s="7" t="s">
        <v>25</v>
      </c>
      <c r="I1278" s="7" t="s">
        <v>25</v>
      </c>
      <c r="J1278" t="s">
        <v>208</v>
      </c>
      <c r="K1278">
        <f t="shared" si="19"/>
        <v>256</v>
      </c>
    </row>
    <row r="1279" spans="1:11" x14ac:dyDescent="0.2">
      <c r="A1279">
        <v>12471</v>
      </c>
      <c r="B1279" t="s">
        <v>223</v>
      </c>
      <c r="C1279" s="3">
        <v>84228</v>
      </c>
      <c r="D1279" t="s">
        <v>224</v>
      </c>
      <c r="E1279" s="11">
        <v>40630</v>
      </c>
      <c r="F1279" s="2">
        <v>0.66805555555555562</v>
      </c>
      <c r="G1279" s="9">
        <v>1</v>
      </c>
      <c r="H1279" s="7" t="s">
        <v>95</v>
      </c>
      <c r="I1279" s="7" t="s">
        <v>95</v>
      </c>
      <c r="J1279" t="s">
        <v>208</v>
      </c>
      <c r="K1279">
        <f t="shared" si="19"/>
        <v>256</v>
      </c>
    </row>
    <row r="1280" spans="1:11" x14ac:dyDescent="0.2">
      <c r="A1280">
        <v>14410</v>
      </c>
      <c r="B1280" t="s">
        <v>2084</v>
      </c>
      <c r="C1280" s="3" t="s">
        <v>2085</v>
      </c>
      <c r="D1280" t="s">
        <v>2086</v>
      </c>
      <c r="E1280" s="11">
        <v>40630</v>
      </c>
      <c r="F1280" s="2">
        <v>0.41805555555555557</v>
      </c>
      <c r="G1280" s="9">
        <v>1</v>
      </c>
      <c r="H1280" s="7" t="s">
        <v>25</v>
      </c>
      <c r="I1280" s="7" t="s">
        <v>25</v>
      </c>
      <c r="J1280" t="s">
        <v>653</v>
      </c>
      <c r="K1280">
        <f t="shared" si="19"/>
        <v>256</v>
      </c>
    </row>
    <row r="1281" spans="1:11" x14ac:dyDescent="0.2">
      <c r="A1281">
        <v>14410</v>
      </c>
      <c r="B1281" t="s">
        <v>2084</v>
      </c>
      <c r="C1281" s="3">
        <v>21124</v>
      </c>
      <c r="D1281" t="s">
        <v>485</v>
      </c>
      <c r="E1281" s="11">
        <v>40630</v>
      </c>
      <c r="F1281" s="2">
        <v>0.41805555555555557</v>
      </c>
      <c r="G1281" s="9">
        <v>1</v>
      </c>
      <c r="H1281" s="7" t="s">
        <v>15</v>
      </c>
      <c r="I1281" s="7" t="s">
        <v>15</v>
      </c>
      <c r="J1281" t="s">
        <v>653</v>
      </c>
      <c r="K1281">
        <f t="shared" si="19"/>
        <v>256</v>
      </c>
    </row>
    <row r="1282" spans="1:11" x14ac:dyDescent="0.2">
      <c r="A1282">
        <v>14410</v>
      </c>
      <c r="B1282" t="s">
        <v>2084</v>
      </c>
      <c r="C1282" s="3">
        <v>21122</v>
      </c>
      <c r="D1282" t="s">
        <v>487</v>
      </c>
      <c r="E1282" s="11">
        <v>40630</v>
      </c>
      <c r="F1282" s="2">
        <v>0.41805555555555557</v>
      </c>
      <c r="G1282" s="9">
        <v>1</v>
      </c>
      <c r="H1282" s="7" t="s">
        <v>15</v>
      </c>
      <c r="I1282" s="7" t="s">
        <v>15</v>
      </c>
      <c r="J1282" t="s">
        <v>653</v>
      </c>
      <c r="K1282">
        <f t="shared" si="19"/>
        <v>256</v>
      </c>
    </row>
    <row r="1283" spans="1:11" x14ac:dyDescent="0.2">
      <c r="A1283">
        <v>14410</v>
      </c>
      <c r="B1283" t="s">
        <v>2084</v>
      </c>
      <c r="C1283" s="3">
        <v>22834</v>
      </c>
      <c r="D1283" t="s">
        <v>984</v>
      </c>
      <c r="E1283" s="11">
        <v>40630</v>
      </c>
      <c r="F1283" s="2">
        <v>0.41805555555555557</v>
      </c>
      <c r="G1283" s="9">
        <v>1</v>
      </c>
      <c r="H1283" s="7" t="s">
        <v>262</v>
      </c>
      <c r="I1283" s="7" t="s">
        <v>263</v>
      </c>
      <c r="J1283" t="s">
        <v>653</v>
      </c>
      <c r="K1283">
        <f t="shared" ref="K1283:K1346" si="20">$L$2-$E1283</f>
        <v>256</v>
      </c>
    </row>
    <row r="1284" spans="1:11" x14ac:dyDescent="0.2">
      <c r="A1284">
        <v>14410</v>
      </c>
      <c r="B1284" t="s">
        <v>2084</v>
      </c>
      <c r="C1284" s="3">
        <v>22866</v>
      </c>
      <c r="D1284" t="s">
        <v>944</v>
      </c>
      <c r="E1284" s="11">
        <v>40630</v>
      </c>
      <c r="F1284" s="2">
        <v>0.41805555555555557</v>
      </c>
      <c r="G1284" s="9">
        <v>1</v>
      </c>
      <c r="H1284" s="7" t="s">
        <v>262</v>
      </c>
      <c r="I1284" s="7" t="s">
        <v>263</v>
      </c>
      <c r="J1284" t="s">
        <v>653</v>
      </c>
      <c r="K1284">
        <f t="shared" si="20"/>
        <v>256</v>
      </c>
    </row>
    <row r="1285" spans="1:11" x14ac:dyDescent="0.2">
      <c r="A1285">
        <v>14410</v>
      </c>
      <c r="B1285" t="s">
        <v>2084</v>
      </c>
      <c r="C1285" s="3">
        <v>20934</v>
      </c>
      <c r="D1285" t="s">
        <v>2098</v>
      </c>
      <c r="E1285" s="11">
        <v>40630</v>
      </c>
      <c r="F1285" s="2">
        <v>0.41805555555555557</v>
      </c>
      <c r="G1285" s="9">
        <v>1</v>
      </c>
      <c r="H1285" s="7" t="s">
        <v>2099</v>
      </c>
      <c r="I1285" s="7" t="s">
        <v>2099</v>
      </c>
      <c r="J1285" t="s">
        <v>653</v>
      </c>
      <c r="K1285">
        <f t="shared" si="20"/>
        <v>256</v>
      </c>
    </row>
    <row r="1286" spans="1:11" x14ac:dyDescent="0.2">
      <c r="A1286">
        <v>14410</v>
      </c>
      <c r="B1286" t="s">
        <v>2084</v>
      </c>
      <c r="C1286" s="3">
        <v>22442</v>
      </c>
      <c r="D1286" t="s">
        <v>1352</v>
      </c>
      <c r="E1286" s="11">
        <v>40630</v>
      </c>
      <c r="F1286" s="2">
        <v>0.41805555555555557</v>
      </c>
      <c r="G1286" s="9">
        <v>1</v>
      </c>
      <c r="H1286" s="7" t="s">
        <v>168</v>
      </c>
      <c r="I1286" s="7" t="s">
        <v>168</v>
      </c>
      <c r="J1286" t="s">
        <v>653</v>
      </c>
      <c r="K1286">
        <f t="shared" si="20"/>
        <v>256</v>
      </c>
    </row>
    <row r="1287" spans="1:11" x14ac:dyDescent="0.2">
      <c r="A1287">
        <v>13662</v>
      </c>
      <c r="B1287" t="s">
        <v>1496</v>
      </c>
      <c r="C1287" s="3">
        <v>22725</v>
      </c>
      <c r="D1287" t="s">
        <v>74</v>
      </c>
      <c r="E1287" s="11">
        <v>40631</v>
      </c>
      <c r="F1287" s="2">
        <v>0.59513888888888888</v>
      </c>
      <c r="G1287" s="9">
        <v>1</v>
      </c>
      <c r="H1287" s="7" t="s">
        <v>75</v>
      </c>
      <c r="I1287" s="7" t="s">
        <v>75</v>
      </c>
      <c r="J1287" t="s">
        <v>653</v>
      </c>
      <c r="K1287">
        <f t="shared" si="20"/>
        <v>255</v>
      </c>
    </row>
    <row r="1288" spans="1:11" x14ac:dyDescent="0.2">
      <c r="A1288">
        <v>14680</v>
      </c>
      <c r="B1288" t="s">
        <v>2382</v>
      </c>
      <c r="C1288" s="3">
        <v>22383</v>
      </c>
      <c r="D1288" t="s">
        <v>596</v>
      </c>
      <c r="E1288" s="11">
        <v>40631</v>
      </c>
      <c r="F1288" s="2">
        <v>0.64374999999999993</v>
      </c>
      <c r="G1288" s="9">
        <v>1</v>
      </c>
      <c r="H1288" s="7" t="s">
        <v>25</v>
      </c>
      <c r="I1288" s="7" t="s">
        <v>25</v>
      </c>
      <c r="J1288" t="s">
        <v>653</v>
      </c>
      <c r="K1288">
        <f t="shared" si="20"/>
        <v>255</v>
      </c>
    </row>
    <row r="1289" spans="1:11" x14ac:dyDescent="0.2">
      <c r="A1289">
        <v>14680</v>
      </c>
      <c r="B1289" t="s">
        <v>2382</v>
      </c>
      <c r="C1289" s="3">
        <v>20728</v>
      </c>
      <c r="D1289" t="s">
        <v>1727</v>
      </c>
      <c r="E1289" s="11">
        <v>40631</v>
      </c>
      <c r="F1289" s="2">
        <v>0.64374999999999993</v>
      </c>
      <c r="G1289" s="9">
        <v>1</v>
      </c>
      <c r="H1289" s="7" t="s">
        <v>25</v>
      </c>
      <c r="I1289" s="7" t="s">
        <v>25</v>
      </c>
      <c r="J1289" t="s">
        <v>653</v>
      </c>
      <c r="K1289">
        <f t="shared" si="20"/>
        <v>255</v>
      </c>
    </row>
    <row r="1290" spans="1:11" x14ac:dyDescent="0.2">
      <c r="A1290">
        <v>14680</v>
      </c>
      <c r="B1290" t="s">
        <v>2382</v>
      </c>
      <c r="C1290" s="3">
        <v>22628</v>
      </c>
      <c r="D1290" t="s">
        <v>202</v>
      </c>
      <c r="E1290" s="11">
        <v>40631</v>
      </c>
      <c r="F1290" s="2">
        <v>0.64374999999999993</v>
      </c>
      <c r="G1290" s="9">
        <v>1</v>
      </c>
      <c r="H1290" s="7" t="s">
        <v>33</v>
      </c>
      <c r="I1290" s="7" t="s">
        <v>33</v>
      </c>
      <c r="J1290" t="s">
        <v>653</v>
      </c>
      <c r="K1290">
        <f t="shared" si="20"/>
        <v>255</v>
      </c>
    </row>
    <row r="1291" spans="1:11" x14ac:dyDescent="0.2">
      <c r="A1291">
        <v>14680</v>
      </c>
      <c r="B1291" t="s">
        <v>2382</v>
      </c>
      <c r="C1291" s="3" t="s">
        <v>2383</v>
      </c>
      <c r="D1291" t="s">
        <v>2384</v>
      </c>
      <c r="E1291" s="11">
        <v>40631</v>
      </c>
      <c r="F1291" s="2">
        <v>0.64374999999999993</v>
      </c>
      <c r="G1291" s="9">
        <v>1</v>
      </c>
      <c r="H1291" s="7" t="s">
        <v>75</v>
      </c>
      <c r="I1291" s="7" t="s">
        <v>75</v>
      </c>
      <c r="J1291" t="s">
        <v>653</v>
      </c>
      <c r="K1291">
        <f t="shared" si="20"/>
        <v>255</v>
      </c>
    </row>
    <row r="1292" spans="1:11" x14ac:dyDescent="0.2">
      <c r="A1292">
        <v>15906</v>
      </c>
      <c r="B1292" t="s">
        <v>3244</v>
      </c>
      <c r="C1292" s="3">
        <v>22781</v>
      </c>
      <c r="D1292" t="s">
        <v>311</v>
      </c>
      <c r="E1292" s="11">
        <v>40631</v>
      </c>
      <c r="F1292" s="2">
        <v>0.5541666666666667</v>
      </c>
      <c r="G1292" s="9">
        <v>6</v>
      </c>
      <c r="H1292" s="7" t="s">
        <v>189</v>
      </c>
      <c r="I1292" s="7" t="s">
        <v>190</v>
      </c>
      <c r="J1292" t="s">
        <v>653</v>
      </c>
      <c r="K1292">
        <f t="shared" si="20"/>
        <v>255</v>
      </c>
    </row>
    <row r="1293" spans="1:11" x14ac:dyDescent="0.2">
      <c r="A1293">
        <v>17511</v>
      </c>
      <c r="B1293" t="s">
        <v>3931</v>
      </c>
      <c r="C1293" s="3">
        <v>21232</v>
      </c>
      <c r="D1293" t="s">
        <v>229</v>
      </c>
      <c r="E1293" s="11">
        <v>40631</v>
      </c>
      <c r="F1293" s="2">
        <v>0.62916666666666665</v>
      </c>
      <c r="G1293" s="9">
        <v>1</v>
      </c>
      <c r="H1293" s="7" t="s">
        <v>15</v>
      </c>
      <c r="I1293" s="7" t="s">
        <v>15</v>
      </c>
      <c r="J1293" t="s">
        <v>653</v>
      </c>
      <c r="K1293">
        <f t="shared" si="20"/>
        <v>255</v>
      </c>
    </row>
    <row r="1294" spans="1:11" x14ac:dyDescent="0.2">
      <c r="A1294">
        <v>17511</v>
      </c>
      <c r="B1294" t="s">
        <v>3931</v>
      </c>
      <c r="C1294" s="3">
        <v>22423</v>
      </c>
      <c r="D1294" t="s">
        <v>231</v>
      </c>
      <c r="E1294" s="11">
        <v>40631</v>
      </c>
      <c r="F1294" s="2">
        <v>0.62916666666666665</v>
      </c>
      <c r="G1294" s="9">
        <v>1</v>
      </c>
      <c r="H1294" s="7" t="s">
        <v>254</v>
      </c>
      <c r="I1294" s="7" t="s">
        <v>254</v>
      </c>
      <c r="J1294" t="s">
        <v>653</v>
      </c>
      <c r="K1294">
        <f t="shared" si="20"/>
        <v>255</v>
      </c>
    </row>
    <row r="1295" spans="1:11" x14ac:dyDescent="0.2">
      <c r="A1295">
        <v>17511</v>
      </c>
      <c r="B1295" t="s">
        <v>3931</v>
      </c>
      <c r="C1295" s="3" t="s">
        <v>3936</v>
      </c>
      <c r="D1295" t="s">
        <v>3937</v>
      </c>
      <c r="E1295" s="11">
        <v>40631</v>
      </c>
      <c r="F1295" s="2">
        <v>0.62916666666666665</v>
      </c>
      <c r="G1295" s="9">
        <v>1</v>
      </c>
      <c r="H1295" s="7" t="s">
        <v>2099</v>
      </c>
      <c r="I1295" s="7" t="s">
        <v>2099</v>
      </c>
      <c r="J1295" t="s">
        <v>653</v>
      </c>
      <c r="K1295">
        <f t="shared" si="20"/>
        <v>255</v>
      </c>
    </row>
    <row r="1296" spans="1:11" x14ac:dyDescent="0.2">
      <c r="A1296">
        <v>18225</v>
      </c>
      <c r="B1296" t="s">
        <v>4334</v>
      </c>
      <c r="C1296" s="3">
        <v>22180</v>
      </c>
      <c r="D1296" t="s">
        <v>1240</v>
      </c>
      <c r="E1296" s="11">
        <v>40631</v>
      </c>
      <c r="F1296" s="2">
        <v>0.4152777777777778</v>
      </c>
      <c r="G1296" s="9">
        <v>1</v>
      </c>
      <c r="H1296" s="7" t="s">
        <v>59</v>
      </c>
      <c r="I1296" s="7" t="s">
        <v>59</v>
      </c>
      <c r="J1296" t="s">
        <v>653</v>
      </c>
      <c r="K1296">
        <f t="shared" si="20"/>
        <v>255</v>
      </c>
    </row>
    <row r="1297" spans="1:11" x14ac:dyDescent="0.2">
      <c r="A1297">
        <v>12472</v>
      </c>
      <c r="B1297" t="s">
        <v>253</v>
      </c>
      <c r="C1297" s="3">
        <v>22423</v>
      </c>
      <c r="D1297" t="s">
        <v>231</v>
      </c>
      <c r="E1297" s="11">
        <v>40632</v>
      </c>
      <c r="F1297" s="2">
        <v>0.6333333333333333</v>
      </c>
      <c r="G1297" s="9">
        <v>1</v>
      </c>
      <c r="H1297" s="7" t="s">
        <v>254</v>
      </c>
      <c r="I1297" s="7" t="s">
        <v>254</v>
      </c>
      <c r="J1297" t="s">
        <v>208</v>
      </c>
      <c r="K1297">
        <f t="shared" si="20"/>
        <v>254</v>
      </c>
    </row>
    <row r="1298" spans="1:11" x14ac:dyDescent="0.2">
      <c r="A1298">
        <v>12472</v>
      </c>
      <c r="B1298" t="s">
        <v>253</v>
      </c>
      <c r="C1298" s="3">
        <v>22326</v>
      </c>
      <c r="D1298" t="s">
        <v>207</v>
      </c>
      <c r="E1298" s="11">
        <v>40632</v>
      </c>
      <c r="F1298" s="2">
        <v>0.6333333333333333</v>
      </c>
      <c r="G1298" s="9">
        <v>1</v>
      </c>
      <c r="H1298" s="7" t="s">
        <v>18</v>
      </c>
      <c r="I1298" s="7" t="s">
        <v>18</v>
      </c>
      <c r="J1298" t="s">
        <v>208</v>
      </c>
      <c r="K1298">
        <f t="shared" si="20"/>
        <v>254</v>
      </c>
    </row>
    <row r="1299" spans="1:11" x14ac:dyDescent="0.2">
      <c r="A1299">
        <v>12921</v>
      </c>
      <c r="B1299" t="s">
        <v>806</v>
      </c>
      <c r="C1299" s="3">
        <v>22179</v>
      </c>
      <c r="D1299" t="s">
        <v>807</v>
      </c>
      <c r="E1299" s="11">
        <v>40632</v>
      </c>
      <c r="F1299" s="2">
        <v>0.62291666666666667</v>
      </c>
      <c r="G1299" s="9">
        <v>1</v>
      </c>
      <c r="H1299" s="7" t="s">
        <v>605</v>
      </c>
      <c r="I1299" s="7" t="s">
        <v>605</v>
      </c>
      <c r="J1299" t="s">
        <v>653</v>
      </c>
      <c r="K1299">
        <f t="shared" si="20"/>
        <v>254</v>
      </c>
    </row>
    <row r="1300" spans="1:11" x14ac:dyDescent="0.2">
      <c r="A1300">
        <v>12921</v>
      </c>
      <c r="B1300" t="s">
        <v>808</v>
      </c>
      <c r="C1300" s="3">
        <v>22748</v>
      </c>
      <c r="D1300" t="s">
        <v>809</v>
      </c>
      <c r="E1300" s="11">
        <v>40632</v>
      </c>
      <c r="F1300" s="2">
        <v>0.62916666666666665</v>
      </c>
      <c r="G1300" s="9">
        <v>6</v>
      </c>
      <c r="H1300" s="7" t="s">
        <v>262</v>
      </c>
      <c r="I1300" s="7" t="s">
        <v>810</v>
      </c>
      <c r="J1300" t="s">
        <v>653</v>
      </c>
      <c r="K1300">
        <f t="shared" si="20"/>
        <v>254</v>
      </c>
    </row>
    <row r="1301" spans="1:11" x14ac:dyDescent="0.2">
      <c r="A1301">
        <v>12921</v>
      </c>
      <c r="B1301" t="s">
        <v>808</v>
      </c>
      <c r="C1301" s="3">
        <v>22698</v>
      </c>
      <c r="D1301" t="s">
        <v>785</v>
      </c>
      <c r="E1301" s="11">
        <v>40632</v>
      </c>
      <c r="F1301" s="2">
        <v>0.62916666666666665</v>
      </c>
      <c r="G1301" s="9">
        <v>6</v>
      </c>
      <c r="H1301" s="7" t="s">
        <v>18</v>
      </c>
      <c r="I1301" s="7" t="s">
        <v>19</v>
      </c>
      <c r="J1301" t="s">
        <v>653</v>
      </c>
      <c r="K1301">
        <f t="shared" si="20"/>
        <v>254</v>
      </c>
    </row>
    <row r="1302" spans="1:11" x14ac:dyDescent="0.2">
      <c r="A1302">
        <v>12921</v>
      </c>
      <c r="B1302" t="s">
        <v>808</v>
      </c>
      <c r="C1302" s="3">
        <v>22697</v>
      </c>
      <c r="D1302" t="s">
        <v>115</v>
      </c>
      <c r="E1302" s="11">
        <v>40632</v>
      </c>
      <c r="F1302" s="2">
        <v>0.62916666666666665</v>
      </c>
      <c r="G1302" s="9">
        <v>6</v>
      </c>
      <c r="H1302" s="7" t="s">
        <v>18</v>
      </c>
      <c r="I1302" s="7" t="s">
        <v>19</v>
      </c>
      <c r="J1302" t="s">
        <v>653</v>
      </c>
      <c r="K1302">
        <f t="shared" si="20"/>
        <v>254</v>
      </c>
    </row>
    <row r="1303" spans="1:11" x14ac:dyDescent="0.2">
      <c r="A1303">
        <v>12921</v>
      </c>
      <c r="B1303" t="s">
        <v>808</v>
      </c>
      <c r="C1303" s="3">
        <v>22561</v>
      </c>
      <c r="D1303" t="s">
        <v>811</v>
      </c>
      <c r="E1303" s="11">
        <v>40632</v>
      </c>
      <c r="F1303" s="2">
        <v>0.62916666666666665</v>
      </c>
      <c r="G1303" s="9">
        <v>12</v>
      </c>
      <c r="H1303" s="7" t="s">
        <v>25</v>
      </c>
      <c r="I1303" s="7" t="s">
        <v>26</v>
      </c>
      <c r="J1303" t="s">
        <v>653</v>
      </c>
      <c r="K1303">
        <f t="shared" si="20"/>
        <v>254</v>
      </c>
    </row>
    <row r="1304" spans="1:11" x14ac:dyDescent="0.2">
      <c r="A1304">
        <v>12921</v>
      </c>
      <c r="B1304" t="s">
        <v>808</v>
      </c>
      <c r="C1304" s="3">
        <v>22423</v>
      </c>
      <c r="D1304" t="s">
        <v>231</v>
      </c>
      <c r="E1304" s="11">
        <v>40632</v>
      </c>
      <c r="F1304" s="2">
        <v>0.62916666666666665</v>
      </c>
      <c r="G1304" s="9">
        <v>1</v>
      </c>
      <c r="H1304" s="7" t="s">
        <v>254</v>
      </c>
      <c r="I1304" s="7" t="s">
        <v>254</v>
      </c>
      <c r="J1304" t="s">
        <v>653</v>
      </c>
      <c r="K1304">
        <f t="shared" si="20"/>
        <v>254</v>
      </c>
    </row>
    <row r="1305" spans="1:11" x14ac:dyDescent="0.2">
      <c r="A1305">
        <v>13047</v>
      </c>
      <c r="B1305" t="s">
        <v>919</v>
      </c>
      <c r="C1305" s="3">
        <v>84969</v>
      </c>
      <c r="D1305" t="s">
        <v>920</v>
      </c>
      <c r="E1305" s="11">
        <v>40632</v>
      </c>
      <c r="F1305" s="2">
        <v>0.69166666666666676</v>
      </c>
      <c r="G1305" s="9">
        <v>1</v>
      </c>
      <c r="H1305" s="7" t="s">
        <v>42</v>
      </c>
      <c r="I1305" s="7" t="s">
        <v>42</v>
      </c>
      <c r="J1305" t="s">
        <v>653</v>
      </c>
      <c r="K1305">
        <f t="shared" si="20"/>
        <v>254</v>
      </c>
    </row>
    <row r="1306" spans="1:11" x14ac:dyDescent="0.2">
      <c r="A1306">
        <v>13488</v>
      </c>
      <c r="B1306" t="s">
        <v>1358</v>
      </c>
      <c r="C1306" s="3">
        <v>22698</v>
      </c>
      <c r="D1306" t="s">
        <v>785</v>
      </c>
      <c r="E1306" s="11">
        <v>40632</v>
      </c>
      <c r="F1306" s="2">
        <v>0.71250000000000002</v>
      </c>
      <c r="G1306" s="9">
        <v>1</v>
      </c>
      <c r="H1306" s="7" t="s">
        <v>18</v>
      </c>
      <c r="I1306" s="7" t="s">
        <v>18</v>
      </c>
      <c r="J1306" t="s">
        <v>653</v>
      </c>
      <c r="K1306">
        <f t="shared" si="20"/>
        <v>254</v>
      </c>
    </row>
    <row r="1307" spans="1:11" x14ac:dyDescent="0.2">
      <c r="A1307">
        <v>13534</v>
      </c>
      <c r="B1307" t="s">
        <v>1395</v>
      </c>
      <c r="C1307" s="3">
        <v>22356</v>
      </c>
      <c r="D1307" t="s">
        <v>1396</v>
      </c>
      <c r="E1307" s="11">
        <v>40632</v>
      </c>
      <c r="F1307" s="2">
        <v>0.64930555555555558</v>
      </c>
      <c r="G1307" s="9">
        <v>1</v>
      </c>
      <c r="H1307" s="7" t="s">
        <v>164</v>
      </c>
      <c r="I1307" s="7" t="s">
        <v>164</v>
      </c>
      <c r="J1307" t="s">
        <v>653</v>
      </c>
      <c r="K1307">
        <f t="shared" si="20"/>
        <v>254</v>
      </c>
    </row>
    <row r="1308" spans="1:11" x14ac:dyDescent="0.2">
      <c r="A1308">
        <v>13534</v>
      </c>
      <c r="B1308" t="s">
        <v>1395</v>
      </c>
      <c r="C1308" s="3">
        <v>21929</v>
      </c>
      <c r="D1308" t="s">
        <v>103</v>
      </c>
      <c r="E1308" s="11">
        <v>40632</v>
      </c>
      <c r="F1308" s="2">
        <v>0.64930555555555558</v>
      </c>
      <c r="G1308" s="9">
        <v>1</v>
      </c>
      <c r="H1308" s="7" t="s">
        <v>48</v>
      </c>
      <c r="I1308" s="7" t="s">
        <v>48</v>
      </c>
      <c r="J1308" t="s">
        <v>653</v>
      </c>
      <c r="K1308">
        <f t="shared" si="20"/>
        <v>254</v>
      </c>
    </row>
    <row r="1309" spans="1:11" x14ac:dyDescent="0.2">
      <c r="A1309">
        <v>15648</v>
      </c>
      <c r="B1309" t="s">
        <v>3099</v>
      </c>
      <c r="C1309" s="3">
        <v>21621</v>
      </c>
      <c r="D1309" t="s">
        <v>3100</v>
      </c>
      <c r="E1309" s="11">
        <v>40632</v>
      </c>
      <c r="F1309" s="2">
        <v>0.61736111111111114</v>
      </c>
      <c r="G1309" s="9">
        <v>6</v>
      </c>
      <c r="H1309" s="7" t="s">
        <v>85</v>
      </c>
      <c r="I1309" s="7" t="s">
        <v>288</v>
      </c>
      <c r="J1309" t="s">
        <v>653</v>
      </c>
      <c r="K1309">
        <f t="shared" si="20"/>
        <v>254</v>
      </c>
    </row>
    <row r="1310" spans="1:11" x14ac:dyDescent="0.2">
      <c r="A1310">
        <v>15785</v>
      </c>
      <c r="B1310" t="s">
        <v>3171</v>
      </c>
      <c r="C1310" s="3">
        <v>22423</v>
      </c>
      <c r="D1310" t="s">
        <v>231</v>
      </c>
      <c r="E1310" s="11">
        <v>40632</v>
      </c>
      <c r="F1310" s="2">
        <v>0.63472222222222219</v>
      </c>
      <c r="G1310" s="9">
        <v>1</v>
      </c>
      <c r="H1310" s="7" t="s">
        <v>106</v>
      </c>
      <c r="I1310" s="7" t="s">
        <v>106</v>
      </c>
      <c r="J1310" t="s">
        <v>653</v>
      </c>
      <c r="K1310">
        <f t="shared" si="20"/>
        <v>254</v>
      </c>
    </row>
    <row r="1311" spans="1:11" x14ac:dyDescent="0.2">
      <c r="A1311">
        <v>16713</v>
      </c>
      <c r="B1311" t="s">
        <v>3593</v>
      </c>
      <c r="C1311" s="3">
        <v>22423</v>
      </c>
      <c r="D1311" t="s">
        <v>231</v>
      </c>
      <c r="E1311" s="11">
        <v>40632</v>
      </c>
      <c r="F1311" s="2">
        <v>0.70416666666666661</v>
      </c>
      <c r="G1311" s="9">
        <v>1</v>
      </c>
      <c r="H1311" s="7" t="s">
        <v>254</v>
      </c>
      <c r="I1311" s="7" t="s">
        <v>254</v>
      </c>
      <c r="J1311" t="s">
        <v>653</v>
      </c>
      <c r="K1311">
        <f t="shared" si="20"/>
        <v>254</v>
      </c>
    </row>
    <row r="1312" spans="1:11" x14ac:dyDescent="0.2">
      <c r="A1312">
        <v>17314</v>
      </c>
      <c r="B1312" t="s">
        <v>3832</v>
      </c>
      <c r="C1312" s="3">
        <v>21714</v>
      </c>
      <c r="D1312" t="s">
        <v>3833</v>
      </c>
      <c r="E1312" s="11">
        <v>40632</v>
      </c>
      <c r="F1312" s="2">
        <v>0.4993055555555555</v>
      </c>
      <c r="G1312" s="9">
        <v>6</v>
      </c>
      <c r="H1312" s="7" t="s">
        <v>15</v>
      </c>
      <c r="I1312" s="7" t="s">
        <v>449</v>
      </c>
      <c r="J1312" t="s">
        <v>653</v>
      </c>
      <c r="K1312">
        <f t="shared" si="20"/>
        <v>254</v>
      </c>
    </row>
    <row r="1313" spans="1:11" x14ac:dyDescent="0.2">
      <c r="A1313">
        <v>18075</v>
      </c>
      <c r="B1313" t="s">
        <v>4270</v>
      </c>
      <c r="C1313" s="3">
        <v>21277</v>
      </c>
      <c r="D1313" t="s">
        <v>3044</v>
      </c>
      <c r="E1313" s="11">
        <v>40632</v>
      </c>
      <c r="F1313" s="2">
        <v>0.71458333333333324</v>
      </c>
      <c r="G1313" s="9">
        <v>1</v>
      </c>
      <c r="H1313" s="7" t="s">
        <v>3045</v>
      </c>
      <c r="I1313" s="7" t="s">
        <v>3045</v>
      </c>
      <c r="J1313" t="s">
        <v>653</v>
      </c>
      <c r="K1313">
        <f t="shared" si="20"/>
        <v>254</v>
      </c>
    </row>
    <row r="1314" spans="1:11" x14ac:dyDescent="0.2">
      <c r="A1314">
        <v>14031</v>
      </c>
      <c r="B1314" t="s">
        <v>1703</v>
      </c>
      <c r="C1314" s="3" t="s">
        <v>1704</v>
      </c>
      <c r="D1314" t="s">
        <v>1705</v>
      </c>
      <c r="E1314" s="11">
        <v>40633</v>
      </c>
      <c r="F1314" s="2">
        <v>0.71944444444444444</v>
      </c>
      <c r="G1314" s="9">
        <v>24</v>
      </c>
      <c r="H1314" s="7" t="s">
        <v>81</v>
      </c>
      <c r="I1314" s="7" t="s">
        <v>1706</v>
      </c>
      <c r="J1314" t="s">
        <v>653</v>
      </c>
      <c r="K1314">
        <f t="shared" si="20"/>
        <v>253</v>
      </c>
    </row>
    <row r="1315" spans="1:11" x14ac:dyDescent="0.2">
      <c r="A1315">
        <v>14031</v>
      </c>
      <c r="B1315" t="s">
        <v>1703</v>
      </c>
      <c r="C1315" s="3">
        <v>82482</v>
      </c>
      <c r="D1315" t="s">
        <v>313</v>
      </c>
      <c r="E1315" s="11">
        <v>40633</v>
      </c>
      <c r="F1315" s="2">
        <v>0.71944444444444444</v>
      </c>
      <c r="G1315" s="9">
        <v>24</v>
      </c>
      <c r="H1315" s="7" t="s">
        <v>63</v>
      </c>
      <c r="I1315" s="7" t="s">
        <v>116</v>
      </c>
      <c r="J1315" t="s">
        <v>653</v>
      </c>
      <c r="K1315">
        <f t="shared" si="20"/>
        <v>253</v>
      </c>
    </row>
    <row r="1316" spans="1:11" x14ac:dyDescent="0.2">
      <c r="A1316">
        <v>14031</v>
      </c>
      <c r="B1316" t="s">
        <v>1703</v>
      </c>
      <c r="C1316" s="3">
        <v>21843</v>
      </c>
      <c r="D1316" t="s">
        <v>105</v>
      </c>
      <c r="E1316" s="11">
        <v>40633</v>
      </c>
      <c r="F1316" s="2">
        <v>0.71944444444444444</v>
      </c>
      <c r="G1316" s="9">
        <v>24</v>
      </c>
      <c r="H1316" s="7" t="s">
        <v>59</v>
      </c>
      <c r="I1316" s="7" t="s">
        <v>1707</v>
      </c>
      <c r="J1316" t="s">
        <v>653</v>
      </c>
      <c r="K1316">
        <f t="shared" si="20"/>
        <v>253</v>
      </c>
    </row>
    <row r="1317" spans="1:11" x14ac:dyDescent="0.2">
      <c r="A1317">
        <v>14051</v>
      </c>
      <c r="B1317" t="s">
        <v>1728</v>
      </c>
      <c r="C1317" s="3">
        <v>22699</v>
      </c>
      <c r="D1317" t="s">
        <v>517</v>
      </c>
      <c r="E1317" s="11">
        <v>40633</v>
      </c>
      <c r="F1317" s="2">
        <v>0.53472222222222221</v>
      </c>
      <c r="G1317" s="9">
        <v>1</v>
      </c>
      <c r="H1317" s="7" t="s">
        <v>18</v>
      </c>
      <c r="I1317" s="7" t="s">
        <v>18</v>
      </c>
      <c r="J1317" t="s">
        <v>653</v>
      </c>
      <c r="K1317">
        <f t="shared" si="20"/>
        <v>253</v>
      </c>
    </row>
    <row r="1318" spans="1:11" x14ac:dyDescent="0.2">
      <c r="A1318">
        <v>14189</v>
      </c>
      <c r="B1318" t="s">
        <v>1892</v>
      </c>
      <c r="C1318" s="3">
        <v>23176</v>
      </c>
      <c r="D1318" t="s">
        <v>1552</v>
      </c>
      <c r="E1318" s="11">
        <v>40633</v>
      </c>
      <c r="F1318" s="2">
        <v>0.61875000000000002</v>
      </c>
      <c r="G1318" s="9">
        <v>1</v>
      </c>
      <c r="H1318" s="7" t="s">
        <v>217</v>
      </c>
      <c r="I1318" s="7" t="s">
        <v>217</v>
      </c>
      <c r="J1318" t="s">
        <v>653</v>
      </c>
      <c r="K1318">
        <f t="shared" si="20"/>
        <v>253</v>
      </c>
    </row>
    <row r="1319" spans="1:11" x14ac:dyDescent="0.2">
      <c r="A1319">
        <v>14267</v>
      </c>
      <c r="B1319" t="s">
        <v>1969</v>
      </c>
      <c r="C1319" s="3">
        <v>22776</v>
      </c>
      <c r="D1319" t="s">
        <v>1354</v>
      </c>
      <c r="E1319" s="11">
        <v>40633</v>
      </c>
      <c r="F1319" s="2">
        <v>0.52638888888888891</v>
      </c>
      <c r="G1319" s="9">
        <v>1</v>
      </c>
      <c r="H1319" s="7" t="s">
        <v>59</v>
      </c>
      <c r="I1319" s="7" t="s">
        <v>59</v>
      </c>
      <c r="J1319" t="s">
        <v>653</v>
      </c>
      <c r="K1319">
        <f t="shared" si="20"/>
        <v>253</v>
      </c>
    </row>
    <row r="1320" spans="1:11" x14ac:dyDescent="0.2">
      <c r="A1320">
        <v>14410</v>
      </c>
      <c r="B1320" t="s">
        <v>2087</v>
      </c>
      <c r="C1320" s="3">
        <v>21539</v>
      </c>
      <c r="D1320" t="s">
        <v>901</v>
      </c>
      <c r="E1320" s="11">
        <v>40633</v>
      </c>
      <c r="F1320" s="2">
        <v>0.59930555555555554</v>
      </c>
      <c r="G1320" s="9">
        <v>1</v>
      </c>
      <c r="H1320" s="7" t="s">
        <v>33</v>
      </c>
      <c r="I1320" s="7" t="s">
        <v>33</v>
      </c>
      <c r="J1320" t="s">
        <v>653</v>
      </c>
      <c r="K1320">
        <f t="shared" si="20"/>
        <v>253</v>
      </c>
    </row>
    <row r="1321" spans="1:11" x14ac:dyDescent="0.2">
      <c r="A1321">
        <v>14410</v>
      </c>
      <c r="B1321" t="s">
        <v>2087</v>
      </c>
      <c r="C1321" s="3">
        <v>22072</v>
      </c>
      <c r="D1321" t="s">
        <v>1239</v>
      </c>
      <c r="E1321" s="11">
        <v>40633</v>
      </c>
      <c r="F1321" s="2">
        <v>0.59930555555555554</v>
      </c>
      <c r="G1321" s="9">
        <v>1</v>
      </c>
      <c r="H1321" s="7" t="s">
        <v>75</v>
      </c>
      <c r="I1321" s="7" t="s">
        <v>75</v>
      </c>
      <c r="J1321" t="s">
        <v>653</v>
      </c>
      <c r="K1321">
        <f t="shared" si="20"/>
        <v>253</v>
      </c>
    </row>
    <row r="1322" spans="1:11" x14ac:dyDescent="0.2">
      <c r="A1322">
        <v>14410</v>
      </c>
      <c r="B1322" t="s">
        <v>2087</v>
      </c>
      <c r="C1322" s="3">
        <v>22070</v>
      </c>
      <c r="D1322" t="s">
        <v>2093</v>
      </c>
      <c r="E1322" s="11">
        <v>40633</v>
      </c>
      <c r="F1322" s="2">
        <v>0.59930555555555554</v>
      </c>
      <c r="G1322" s="9">
        <v>1</v>
      </c>
      <c r="H1322" s="7" t="s">
        <v>75</v>
      </c>
      <c r="I1322" s="7" t="s">
        <v>75</v>
      </c>
      <c r="J1322" t="s">
        <v>653</v>
      </c>
      <c r="K1322">
        <f t="shared" si="20"/>
        <v>253</v>
      </c>
    </row>
    <row r="1323" spans="1:11" x14ac:dyDescent="0.2">
      <c r="A1323">
        <v>14543</v>
      </c>
      <c r="B1323" t="s">
        <v>2225</v>
      </c>
      <c r="C1323" s="3">
        <v>21534</v>
      </c>
      <c r="D1323" t="s">
        <v>1758</v>
      </c>
      <c r="E1323" s="11">
        <v>40633</v>
      </c>
      <c r="F1323" s="2">
        <v>0.52222222222222225</v>
      </c>
      <c r="G1323" s="9">
        <v>1</v>
      </c>
      <c r="H1323" s="7" t="s">
        <v>33</v>
      </c>
      <c r="I1323" s="7" t="s">
        <v>33</v>
      </c>
      <c r="J1323" t="s">
        <v>653</v>
      </c>
      <c r="K1323">
        <f t="shared" si="20"/>
        <v>253</v>
      </c>
    </row>
    <row r="1324" spans="1:11" x14ac:dyDescent="0.2">
      <c r="A1324">
        <v>14543</v>
      </c>
      <c r="B1324" t="s">
        <v>2225</v>
      </c>
      <c r="C1324" s="3">
        <v>21843</v>
      </c>
      <c r="D1324" t="s">
        <v>105</v>
      </c>
      <c r="E1324" s="11">
        <v>40633</v>
      </c>
      <c r="F1324" s="2">
        <v>0.52222222222222225</v>
      </c>
      <c r="G1324" s="9">
        <v>1</v>
      </c>
      <c r="H1324" s="7" t="s">
        <v>59</v>
      </c>
      <c r="I1324" s="7" t="s">
        <v>59</v>
      </c>
      <c r="J1324" t="s">
        <v>653</v>
      </c>
      <c r="K1324">
        <f t="shared" si="20"/>
        <v>253</v>
      </c>
    </row>
    <row r="1325" spans="1:11" x14ac:dyDescent="0.2">
      <c r="A1325">
        <v>14543</v>
      </c>
      <c r="B1325" t="s">
        <v>2225</v>
      </c>
      <c r="C1325" s="3">
        <v>22207</v>
      </c>
      <c r="D1325" t="s">
        <v>2228</v>
      </c>
      <c r="E1325" s="11">
        <v>40633</v>
      </c>
      <c r="F1325" s="2">
        <v>0.52222222222222225</v>
      </c>
      <c r="G1325" s="9">
        <v>1</v>
      </c>
      <c r="H1325" s="7" t="s">
        <v>42</v>
      </c>
      <c r="I1325" s="7" t="s">
        <v>42</v>
      </c>
      <c r="J1325" t="s">
        <v>653</v>
      </c>
      <c r="K1325">
        <f t="shared" si="20"/>
        <v>253</v>
      </c>
    </row>
    <row r="1326" spans="1:11" x14ac:dyDescent="0.2">
      <c r="A1326">
        <v>14543</v>
      </c>
      <c r="B1326" t="s">
        <v>2225</v>
      </c>
      <c r="C1326" s="3">
        <v>22627</v>
      </c>
      <c r="D1326" t="s">
        <v>613</v>
      </c>
      <c r="E1326" s="11">
        <v>40633</v>
      </c>
      <c r="F1326" s="2">
        <v>0.52222222222222225</v>
      </c>
      <c r="G1326" s="9">
        <v>1</v>
      </c>
      <c r="H1326" s="7" t="s">
        <v>2229</v>
      </c>
      <c r="I1326" s="7" t="s">
        <v>2229</v>
      </c>
      <c r="J1326" t="s">
        <v>653</v>
      </c>
      <c r="K1326">
        <f t="shared" si="20"/>
        <v>253</v>
      </c>
    </row>
    <row r="1327" spans="1:11" x14ac:dyDescent="0.2">
      <c r="A1327">
        <v>14952</v>
      </c>
      <c r="B1327" t="s">
        <v>2650</v>
      </c>
      <c r="C1327" s="3">
        <v>22667</v>
      </c>
      <c r="D1327" t="s">
        <v>588</v>
      </c>
      <c r="E1327" s="11">
        <v>40633</v>
      </c>
      <c r="F1327" s="2">
        <v>0.5395833333333333</v>
      </c>
      <c r="G1327" s="9">
        <v>1</v>
      </c>
      <c r="H1327" s="7" t="s">
        <v>18</v>
      </c>
      <c r="I1327" s="7" t="s">
        <v>18</v>
      </c>
      <c r="J1327" t="s">
        <v>653</v>
      </c>
      <c r="K1327">
        <f t="shared" si="20"/>
        <v>253</v>
      </c>
    </row>
    <row r="1328" spans="1:11" x14ac:dyDescent="0.2">
      <c r="A1328">
        <v>14952</v>
      </c>
      <c r="B1328" t="s">
        <v>2650</v>
      </c>
      <c r="C1328" s="3">
        <v>22798</v>
      </c>
      <c r="D1328" t="s">
        <v>1013</v>
      </c>
      <c r="E1328" s="11">
        <v>40633</v>
      </c>
      <c r="F1328" s="2">
        <v>0.5395833333333333</v>
      </c>
      <c r="G1328" s="9">
        <v>1</v>
      </c>
      <c r="H1328" s="7" t="s">
        <v>18</v>
      </c>
      <c r="I1328" s="7" t="s">
        <v>18</v>
      </c>
      <c r="J1328" t="s">
        <v>653</v>
      </c>
      <c r="K1328">
        <f t="shared" si="20"/>
        <v>253</v>
      </c>
    </row>
    <row r="1329" spans="1:11" x14ac:dyDescent="0.2">
      <c r="A1329">
        <v>16638</v>
      </c>
      <c r="B1329" t="s">
        <v>3545</v>
      </c>
      <c r="C1329" s="3">
        <v>22891</v>
      </c>
      <c r="D1329" t="s">
        <v>41</v>
      </c>
      <c r="E1329" s="11">
        <v>40633</v>
      </c>
      <c r="F1329" s="2">
        <v>0.54375000000000007</v>
      </c>
      <c r="G1329" s="9">
        <v>1</v>
      </c>
      <c r="H1329" s="7" t="s">
        <v>42</v>
      </c>
      <c r="I1329" s="7" t="s">
        <v>42</v>
      </c>
      <c r="J1329" t="s">
        <v>653</v>
      </c>
      <c r="K1329">
        <f t="shared" si="20"/>
        <v>253</v>
      </c>
    </row>
    <row r="1330" spans="1:11" x14ac:dyDescent="0.2">
      <c r="A1330">
        <v>16801</v>
      </c>
      <c r="B1330" t="s">
        <v>3647</v>
      </c>
      <c r="C1330" s="3">
        <v>22980</v>
      </c>
      <c r="D1330" t="s">
        <v>610</v>
      </c>
      <c r="E1330" s="11">
        <v>40633</v>
      </c>
      <c r="F1330" s="2">
        <v>0.49861111111111112</v>
      </c>
      <c r="G1330" s="9">
        <v>12</v>
      </c>
      <c r="H1330" s="7" t="s">
        <v>25</v>
      </c>
      <c r="I1330" s="7" t="s">
        <v>26</v>
      </c>
      <c r="J1330" t="s">
        <v>653</v>
      </c>
      <c r="K1330">
        <f t="shared" si="20"/>
        <v>253</v>
      </c>
    </row>
    <row r="1331" spans="1:11" x14ac:dyDescent="0.2">
      <c r="A1331">
        <v>16801</v>
      </c>
      <c r="B1331" t="s">
        <v>3647</v>
      </c>
      <c r="C1331" s="3">
        <v>22846</v>
      </c>
      <c r="D1331" t="s">
        <v>832</v>
      </c>
      <c r="E1331" s="11">
        <v>40633</v>
      </c>
      <c r="F1331" s="2">
        <v>0.49861111111111112</v>
      </c>
      <c r="G1331" s="9">
        <v>1</v>
      </c>
      <c r="H1331" s="7" t="s">
        <v>297</v>
      </c>
      <c r="I1331" s="7" t="s">
        <v>297</v>
      </c>
      <c r="J1331" t="s">
        <v>653</v>
      </c>
      <c r="K1331">
        <f t="shared" si="20"/>
        <v>253</v>
      </c>
    </row>
    <row r="1332" spans="1:11" x14ac:dyDescent="0.2">
      <c r="A1332">
        <v>16801</v>
      </c>
      <c r="B1332" t="s">
        <v>3647</v>
      </c>
      <c r="C1332" s="3">
        <v>22413</v>
      </c>
      <c r="D1332" t="s">
        <v>17</v>
      </c>
      <c r="E1332" s="11">
        <v>40633</v>
      </c>
      <c r="F1332" s="2">
        <v>0.49861111111111112</v>
      </c>
      <c r="G1332" s="9">
        <v>6</v>
      </c>
      <c r="H1332" s="7" t="s">
        <v>18</v>
      </c>
      <c r="I1332" s="7" t="s">
        <v>19</v>
      </c>
      <c r="J1332" t="s">
        <v>653</v>
      </c>
      <c r="K1332">
        <f t="shared" si="20"/>
        <v>253</v>
      </c>
    </row>
    <row r="1333" spans="1:11" x14ac:dyDescent="0.2">
      <c r="A1333">
        <v>16801</v>
      </c>
      <c r="B1333" t="s">
        <v>3647</v>
      </c>
      <c r="C1333" s="3">
        <v>22960</v>
      </c>
      <c r="D1333" t="s">
        <v>52</v>
      </c>
      <c r="E1333" s="11">
        <v>40633</v>
      </c>
      <c r="F1333" s="2">
        <v>0.49861111111111112</v>
      </c>
      <c r="G1333" s="9">
        <v>6</v>
      </c>
      <c r="H1333" s="7" t="s">
        <v>42</v>
      </c>
      <c r="I1333" s="7" t="s">
        <v>355</v>
      </c>
      <c r="J1333" t="s">
        <v>653</v>
      </c>
      <c r="K1333">
        <f t="shared" si="20"/>
        <v>253</v>
      </c>
    </row>
    <row r="1334" spans="1:11" x14ac:dyDescent="0.2">
      <c r="A1334">
        <v>16801</v>
      </c>
      <c r="B1334" t="s">
        <v>3647</v>
      </c>
      <c r="C1334" s="3">
        <v>22457</v>
      </c>
      <c r="D1334" t="s">
        <v>1153</v>
      </c>
      <c r="E1334" s="11">
        <v>40633</v>
      </c>
      <c r="F1334" s="2">
        <v>0.49861111111111112</v>
      </c>
      <c r="G1334" s="9">
        <v>6</v>
      </c>
      <c r="H1334" s="7" t="s">
        <v>18</v>
      </c>
      <c r="I1334" s="7" t="s">
        <v>19</v>
      </c>
      <c r="J1334" t="s">
        <v>653</v>
      </c>
      <c r="K1334">
        <f t="shared" si="20"/>
        <v>253</v>
      </c>
    </row>
    <row r="1335" spans="1:11" x14ac:dyDescent="0.2">
      <c r="A1335">
        <v>16801</v>
      </c>
      <c r="B1335" t="s">
        <v>3647</v>
      </c>
      <c r="C1335" s="3">
        <v>21908</v>
      </c>
      <c r="D1335" t="s">
        <v>2368</v>
      </c>
      <c r="E1335" s="11">
        <v>40633</v>
      </c>
      <c r="F1335" s="2">
        <v>0.49861111111111112</v>
      </c>
      <c r="G1335" s="9">
        <v>12</v>
      </c>
      <c r="H1335" s="7" t="s">
        <v>262</v>
      </c>
      <c r="I1335" s="7" t="s">
        <v>369</v>
      </c>
      <c r="J1335" t="s">
        <v>653</v>
      </c>
      <c r="K1335">
        <f t="shared" si="20"/>
        <v>253</v>
      </c>
    </row>
    <row r="1336" spans="1:11" x14ac:dyDescent="0.2">
      <c r="A1336">
        <v>16801</v>
      </c>
      <c r="B1336" t="s">
        <v>3647</v>
      </c>
      <c r="C1336" s="3">
        <v>21903</v>
      </c>
      <c r="D1336" t="s">
        <v>1582</v>
      </c>
      <c r="E1336" s="11">
        <v>40633</v>
      </c>
      <c r="F1336" s="2">
        <v>0.49861111111111112</v>
      </c>
      <c r="G1336" s="9">
        <v>12</v>
      </c>
      <c r="H1336" s="7" t="s">
        <v>262</v>
      </c>
      <c r="I1336" s="7" t="s">
        <v>369</v>
      </c>
      <c r="J1336" t="s">
        <v>653</v>
      </c>
      <c r="K1336">
        <f t="shared" si="20"/>
        <v>253</v>
      </c>
    </row>
    <row r="1337" spans="1:11" x14ac:dyDescent="0.2">
      <c r="A1337">
        <v>16801</v>
      </c>
      <c r="B1337" t="s">
        <v>3647</v>
      </c>
      <c r="C1337" s="3">
        <v>22760</v>
      </c>
      <c r="D1337" t="s">
        <v>1181</v>
      </c>
      <c r="E1337" s="11">
        <v>40633</v>
      </c>
      <c r="F1337" s="2">
        <v>0.49861111111111112</v>
      </c>
      <c r="G1337" s="9">
        <v>1</v>
      </c>
      <c r="H1337" s="7" t="s">
        <v>254</v>
      </c>
      <c r="I1337" s="7" t="s">
        <v>254</v>
      </c>
      <c r="J1337" t="s">
        <v>653</v>
      </c>
      <c r="K1337">
        <f t="shared" si="20"/>
        <v>253</v>
      </c>
    </row>
    <row r="1338" spans="1:11" x14ac:dyDescent="0.2">
      <c r="A1338">
        <v>16801</v>
      </c>
      <c r="B1338" t="s">
        <v>3647</v>
      </c>
      <c r="C1338" s="3">
        <v>22979</v>
      </c>
      <c r="D1338" t="s">
        <v>866</v>
      </c>
      <c r="E1338" s="11">
        <v>40633</v>
      </c>
      <c r="F1338" s="2">
        <v>0.49861111111111112</v>
      </c>
      <c r="G1338" s="9">
        <v>12</v>
      </c>
      <c r="H1338" s="7" t="s">
        <v>21</v>
      </c>
      <c r="I1338" s="7" t="s">
        <v>22</v>
      </c>
      <c r="J1338" t="s">
        <v>653</v>
      </c>
      <c r="K1338">
        <f t="shared" si="20"/>
        <v>253</v>
      </c>
    </row>
    <row r="1339" spans="1:11" x14ac:dyDescent="0.2">
      <c r="A1339">
        <v>16801</v>
      </c>
      <c r="B1339" t="s">
        <v>3647</v>
      </c>
      <c r="C1339" s="3">
        <v>21877</v>
      </c>
      <c r="D1339" t="s">
        <v>537</v>
      </c>
      <c r="E1339" s="11">
        <v>40633</v>
      </c>
      <c r="F1339" s="2">
        <v>0.49861111111111112</v>
      </c>
      <c r="G1339" s="9">
        <v>12</v>
      </c>
      <c r="H1339" s="7" t="s">
        <v>15</v>
      </c>
      <c r="I1339" s="7" t="s">
        <v>16</v>
      </c>
      <c r="J1339" t="s">
        <v>653</v>
      </c>
      <c r="K1339">
        <f t="shared" si="20"/>
        <v>253</v>
      </c>
    </row>
    <row r="1340" spans="1:11" x14ac:dyDescent="0.2">
      <c r="A1340">
        <v>16801</v>
      </c>
      <c r="B1340" t="s">
        <v>3647</v>
      </c>
      <c r="C1340" s="3">
        <v>21873</v>
      </c>
      <c r="D1340" t="s">
        <v>3648</v>
      </c>
      <c r="E1340" s="11">
        <v>40633</v>
      </c>
      <c r="F1340" s="2">
        <v>0.49861111111111112</v>
      </c>
      <c r="G1340" s="9">
        <v>12</v>
      </c>
      <c r="H1340" s="7" t="s">
        <v>15</v>
      </c>
      <c r="I1340" s="7" t="s">
        <v>16</v>
      </c>
      <c r="J1340" t="s">
        <v>653</v>
      </c>
      <c r="K1340">
        <f t="shared" si="20"/>
        <v>253</v>
      </c>
    </row>
    <row r="1341" spans="1:11" x14ac:dyDescent="0.2">
      <c r="A1341">
        <v>16801</v>
      </c>
      <c r="B1341" t="s">
        <v>3647</v>
      </c>
      <c r="C1341" s="3">
        <v>21868</v>
      </c>
      <c r="D1341" t="s">
        <v>2823</v>
      </c>
      <c r="E1341" s="11">
        <v>40633</v>
      </c>
      <c r="F1341" s="2">
        <v>0.49861111111111112</v>
      </c>
      <c r="G1341" s="9">
        <v>12</v>
      </c>
      <c r="H1341" s="7" t="s">
        <v>15</v>
      </c>
      <c r="I1341" s="7" t="s">
        <v>16</v>
      </c>
      <c r="J1341" t="s">
        <v>653</v>
      </c>
      <c r="K1341">
        <f t="shared" si="20"/>
        <v>253</v>
      </c>
    </row>
    <row r="1342" spans="1:11" x14ac:dyDescent="0.2">
      <c r="A1342">
        <v>17075</v>
      </c>
      <c r="B1342" t="s">
        <v>3755</v>
      </c>
      <c r="C1342" s="3">
        <v>21527</v>
      </c>
      <c r="D1342" t="s">
        <v>167</v>
      </c>
      <c r="E1342" s="11">
        <v>40633</v>
      </c>
      <c r="F1342" s="2">
        <v>0.56527777777777777</v>
      </c>
      <c r="G1342" s="9">
        <v>1</v>
      </c>
      <c r="H1342" s="7" t="s">
        <v>168</v>
      </c>
      <c r="I1342" s="7" t="s">
        <v>168</v>
      </c>
      <c r="J1342" t="s">
        <v>653</v>
      </c>
      <c r="K1342">
        <f t="shared" si="20"/>
        <v>253</v>
      </c>
    </row>
    <row r="1343" spans="1:11" x14ac:dyDescent="0.2">
      <c r="A1343">
        <v>17075</v>
      </c>
      <c r="B1343" t="s">
        <v>3755</v>
      </c>
      <c r="C1343" s="3">
        <v>71038</v>
      </c>
      <c r="D1343" t="s">
        <v>3756</v>
      </c>
      <c r="E1343" s="11">
        <v>40633</v>
      </c>
      <c r="F1343" s="2">
        <v>0.56527777777777777</v>
      </c>
      <c r="G1343" s="9">
        <v>1</v>
      </c>
      <c r="H1343" s="7" t="s">
        <v>2099</v>
      </c>
      <c r="I1343" s="7" t="s">
        <v>2099</v>
      </c>
      <c r="J1343" t="s">
        <v>653</v>
      </c>
      <c r="K1343">
        <f t="shared" si="20"/>
        <v>253</v>
      </c>
    </row>
    <row r="1344" spans="1:11" x14ac:dyDescent="0.2">
      <c r="A1344">
        <v>17075</v>
      </c>
      <c r="B1344" t="s">
        <v>3755</v>
      </c>
      <c r="C1344" s="3">
        <v>21528</v>
      </c>
      <c r="D1344" t="s">
        <v>1147</v>
      </c>
      <c r="E1344" s="11">
        <v>40633</v>
      </c>
      <c r="F1344" s="2">
        <v>0.56527777777777777</v>
      </c>
      <c r="G1344" s="9">
        <v>1</v>
      </c>
      <c r="H1344" s="7" t="s">
        <v>1135</v>
      </c>
      <c r="I1344" s="7" t="s">
        <v>1135</v>
      </c>
      <c r="J1344" t="s">
        <v>653</v>
      </c>
      <c r="K1344">
        <f t="shared" si="20"/>
        <v>253</v>
      </c>
    </row>
    <row r="1345" spans="1:11" x14ac:dyDescent="0.2">
      <c r="A1345">
        <v>17428</v>
      </c>
      <c r="B1345" t="s">
        <v>3890</v>
      </c>
      <c r="C1345" s="3">
        <v>22892</v>
      </c>
      <c r="D1345" t="s">
        <v>855</v>
      </c>
      <c r="E1345" s="11">
        <v>40633</v>
      </c>
      <c r="F1345" s="2">
        <v>0.48402777777777778</v>
      </c>
      <c r="G1345" s="9">
        <v>6</v>
      </c>
      <c r="H1345" s="7" t="s">
        <v>15</v>
      </c>
      <c r="I1345" s="7" t="s">
        <v>449</v>
      </c>
      <c r="J1345" t="s">
        <v>653</v>
      </c>
      <c r="K1345">
        <f t="shared" si="20"/>
        <v>253</v>
      </c>
    </row>
    <row r="1346" spans="1:11" x14ac:dyDescent="0.2">
      <c r="A1346">
        <v>12616</v>
      </c>
      <c r="B1346" t="s">
        <v>512</v>
      </c>
      <c r="C1346" s="3">
        <v>20750</v>
      </c>
      <c r="D1346" t="s">
        <v>513</v>
      </c>
      <c r="E1346" s="11">
        <v>40634</v>
      </c>
      <c r="F1346" s="2">
        <v>0.43194444444444446</v>
      </c>
      <c r="G1346" s="9">
        <v>1</v>
      </c>
      <c r="H1346" s="7" t="s">
        <v>168</v>
      </c>
      <c r="I1346" s="7" t="s">
        <v>168</v>
      </c>
      <c r="J1346" t="s">
        <v>90</v>
      </c>
      <c r="K1346">
        <f t="shared" si="20"/>
        <v>252</v>
      </c>
    </row>
    <row r="1347" spans="1:11" x14ac:dyDescent="0.2">
      <c r="A1347">
        <v>12781</v>
      </c>
      <c r="B1347" t="s">
        <v>721</v>
      </c>
      <c r="C1347" s="3" t="s">
        <v>722</v>
      </c>
      <c r="D1347" t="s">
        <v>723</v>
      </c>
      <c r="E1347" s="11">
        <v>40634</v>
      </c>
      <c r="F1347" s="2">
        <v>0.625</v>
      </c>
      <c r="G1347" s="9">
        <v>24</v>
      </c>
      <c r="H1347" s="7" t="s">
        <v>11</v>
      </c>
      <c r="I1347" s="7" t="s">
        <v>724</v>
      </c>
      <c r="J1347" t="s">
        <v>725</v>
      </c>
      <c r="K1347">
        <f t="shared" ref="K1347:K1410" si="21">$L$2-$E1347</f>
        <v>252</v>
      </c>
    </row>
    <row r="1348" spans="1:11" x14ac:dyDescent="0.2">
      <c r="A1348">
        <v>13184</v>
      </c>
      <c r="B1348" t="s">
        <v>1167</v>
      </c>
      <c r="C1348" s="3">
        <v>21820</v>
      </c>
      <c r="D1348" t="s">
        <v>1168</v>
      </c>
      <c r="E1348" s="11">
        <v>40634</v>
      </c>
      <c r="F1348" s="2">
        <v>0.5131944444444444</v>
      </c>
      <c r="G1348" s="9">
        <v>6</v>
      </c>
      <c r="H1348" s="7" t="s">
        <v>75</v>
      </c>
      <c r="I1348" s="7" t="s">
        <v>454</v>
      </c>
      <c r="J1348" t="s">
        <v>653</v>
      </c>
      <c r="K1348">
        <f t="shared" si="21"/>
        <v>252</v>
      </c>
    </row>
    <row r="1349" spans="1:11" x14ac:dyDescent="0.2">
      <c r="A1349">
        <v>15589</v>
      </c>
      <c r="B1349" t="s">
        <v>3043</v>
      </c>
      <c r="C1349" s="3">
        <v>21277</v>
      </c>
      <c r="D1349" t="s">
        <v>3044</v>
      </c>
      <c r="E1349" s="11">
        <v>40634</v>
      </c>
      <c r="F1349" s="2">
        <v>0.47361111111111115</v>
      </c>
      <c r="G1349" s="9">
        <v>1</v>
      </c>
      <c r="H1349" s="7" t="s">
        <v>3045</v>
      </c>
      <c r="I1349" s="7" t="s">
        <v>3045</v>
      </c>
      <c r="J1349" t="s">
        <v>653</v>
      </c>
      <c r="K1349">
        <f t="shared" si="21"/>
        <v>252</v>
      </c>
    </row>
    <row r="1350" spans="1:11" x14ac:dyDescent="0.2">
      <c r="A1350">
        <v>15622</v>
      </c>
      <c r="B1350" t="s">
        <v>3075</v>
      </c>
      <c r="C1350" s="3">
        <v>22193</v>
      </c>
      <c r="D1350" t="s">
        <v>2474</v>
      </c>
      <c r="E1350" s="11">
        <v>40634</v>
      </c>
      <c r="F1350" s="2">
        <v>0.51111111111111118</v>
      </c>
      <c r="G1350" s="9">
        <v>1</v>
      </c>
      <c r="H1350" s="7" t="s">
        <v>85</v>
      </c>
      <c r="I1350" s="7" t="s">
        <v>86</v>
      </c>
      <c r="J1350" t="s">
        <v>653</v>
      </c>
      <c r="K1350">
        <f t="shared" si="21"/>
        <v>252</v>
      </c>
    </row>
    <row r="1351" spans="1:11" x14ac:dyDescent="0.2">
      <c r="A1351">
        <v>15696</v>
      </c>
      <c r="B1351" t="s">
        <v>3132</v>
      </c>
      <c r="C1351" s="3">
        <v>22487</v>
      </c>
      <c r="D1351" t="s">
        <v>1879</v>
      </c>
      <c r="E1351" s="11">
        <v>40634</v>
      </c>
      <c r="F1351" s="2">
        <v>0.44861111111111113</v>
      </c>
      <c r="G1351" s="9">
        <v>1</v>
      </c>
      <c r="H1351" s="7" t="s">
        <v>59</v>
      </c>
      <c r="I1351" s="7" t="s">
        <v>59</v>
      </c>
      <c r="J1351" t="s">
        <v>653</v>
      </c>
      <c r="K1351">
        <f t="shared" si="21"/>
        <v>252</v>
      </c>
    </row>
    <row r="1352" spans="1:11" x14ac:dyDescent="0.2">
      <c r="A1352">
        <v>15696</v>
      </c>
      <c r="B1352" t="s">
        <v>3132</v>
      </c>
      <c r="C1352" s="3">
        <v>84632</v>
      </c>
      <c r="D1352" t="s">
        <v>3134</v>
      </c>
      <c r="E1352" s="11">
        <v>40634</v>
      </c>
      <c r="F1352" s="2">
        <v>0.44861111111111113</v>
      </c>
      <c r="G1352" s="9">
        <v>1</v>
      </c>
      <c r="H1352" s="7" t="s">
        <v>3135</v>
      </c>
      <c r="I1352" s="7" t="s">
        <v>3135</v>
      </c>
      <c r="J1352" t="s">
        <v>653</v>
      </c>
      <c r="K1352">
        <f t="shared" si="21"/>
        <v>252</v>
      </c>
    </row>
    <row r="1353" spans="1:11" x14ac:dyDescent="0.2">
      <c r="A1353">
        <v>15696</v>
      </c>
      <c r="B1353" t="s">
        <v>3132</v>
      </c>
      <c r="C1353" s="3">
        <v>84969</v>
      </c>
      <c r="D1353" t="s">
        <v>920</v>
      </c>
      <c r="E1353" s="11">
        <v>40634</v>
      </c>
      <c r="F1353" s="2">
        <v>0.44861111111111113</v>
      </c>
      <c r="G1353" s="9">
        <v>1</v>
      </c>
      <c r="H1353" s="7" t="s">
        <v>42</v>
      </c>
      <c r="I1353" s="7" t="s">
        <v>42</v>
      </c>
      <c r="J1353" t="s">
        <v>653</v>
      </c>
      <c r="K1353">
        <f t="shared" si="21"/>
        <v>252</v>
      </c>
    </row>
    <row r="1354" spans="1:11" x14ac:dyDescent="0.2">
      <c r="A1354">
        <v>16700</v>
      </c>
      <c r="B1354" t="s">
        <v>3582</v>
      </c>
      <c r="C1354" s="3">
        <v>22637</v>
      </c>
      <c r="D1354" t="s">
        <v>1171</v>
      </c>
      <c r="E1354" s="11">
        <v>40634</v>
      </c>
      <c r="F1354" s="2">
        <v>0.47222222222222227</v>
      </c>
      <c r="G1354" s="9">
        <v>1</v>
      </c>
      <c r="H1354" s="7" t="s">
        <v>63</v>
      </c>
      <c r="I1354" s="7" t="s">
        <v>63</v>
      </c>
      <c r="J1354" t="s">
        <v>653</v>
      </c>
      <c r="K1354">
        <f t="shared" si="21"/>
        <v>252</v>
      </c>
    </row>
    <row r="1355" spans="1:11" x14ac:dyDescent="0.2">
      <c r="A1355">
        <v>17243</v>
      </c>
      <c r="B1355" t="s">
        <v>3818</v>
      </c>
      <c r="C1355" s="3">
        <v>37449</v>
      </c>
      <c r="D1355" t="s">
        <v>195</v>
      </c>
      <c r="E1355" s="11">
        <v>40636</v>
      </c>
      <c r="F1355" s="2">
        <v>0.42222222222222222</v>
      </c>
      <c r="G1355" s="9">
        <v>1</v>
      </c>
      <c r="H1355" s="7" t="s">
        <v>59</v>
      </c>
      <c r="I1355" s="7" t="s">
        <v>59</v>
      </c>
      <c r="J1355" t="s">
        <v>653</v>
      </c>
      <c r="K1355">
        <f t="shared" si="21"/>
        <v>250</v>
      </c>
    </row>
    <row r="1356" spans="1:11" x14ac:dyDescent="0.2">
      <c r="A1356">
        <v>17243</v>
      </c>
      <c r="B1356" t="s">
        <v>3818</v>
      </c>
      <c r="C1356" s="3">
        <v>82483</v>
      </c>
      <c r="D1356" t="s">
        <v>1134</v>
      </c>
      <c r="E1356" s="11">
        <v>40636</v>
      </c>
      <c r="F1356" s="2">
        <v>0.42222222222222222</v>
      </c>
      <c r="G1356" s="9">
        <v>1</v>
      </c>
      <c r="H1356" s="7" t="s">
        <v>1135</v>
      </c>
      <c r="I1356" s="7" t="s">
        <v>1135</v>
      </c>
      <c r="J1356" t="s">
        <v>653</v>
      </c>
      <c r="K1356">
        <f t="shared" si="21"/>
        <v>250</v>
      </c>
    </row>
    <row r="1357" spans="1:11" x14ac:dyDescent="0.2">
      <c r="A1357">
        <v>17243</v>
      </c>
      <c r="B1357" t="s">
        <v>3818</v>
      </c>
      <c r="C1357" s="3">
        <v>82486</v>
      </c>
      <c r="D1357" t="s">
        <v>687</v>
      </c>
      <c r="E1357" s="11">
        <v>40636</v>
      </c>
      <c r="F1357" s="2">
        <v>0.42222222222222222</v>
      </c>
      <c r="G1357" s="9">
        <v>1</v>
      </c>
      <c r="H1357" s="7" t="s">
        <v>688</v>
      </c>
      <c r="I1357" s="7" t="s">
        <v>688</v>
      </c>
      <c r="J1357" t="s">
        <v>653</v>
      </c>
      <c r="K1357">
        <f t="shared" si="21"/>
        <v>250</v>
      </c>
    </row>
    <row r="1358" spans="1:11" x14ac:dyDescent="0.2">
      <c r="A1358">
        <v>17337</v>
      </c>
      <c r="B1358" t="s">
        <v>3844</v>
      </c>
      <c r="C1358" s="3">
        <v>21877</v>
      </c>
      <c r="D1358" t="s">
        <v>537</v>
      </c>
      <c r="E1358" s="11">
        <v>40636</v>
      </c>
      <c r="F1358" s="2">
        <v>0.62013888888888891</v>
      </c>
      <c r="G1358" s="9">
        <v>1</v>
      </c>
      <c r="H1358" s="7" t="s">
        <v>15</v>
      </c>
      <c r="I1358" s="7" t="s">
        <v>15</v>
      </c>
      <c r="J1358" t="s">
        <v>653</v>
      </c>
      <c r="K1358">
        <f t="shared" si="21"/>
        <v>250</v>
      </c>
    </row>
    <row r="1359" spans="1:11" x14ac:dyDescent="0.2">
      <c r="A1359">
        <v>17337</v>
      </c>
      <c r="B1359" t="s">
        <v>3844</v>
      </c>
      <c r="C1359" s="3">
        <v>22087</v>
      </c>
      <c r="D1359" t="s">
        <v>1472</v>
      </c>
      <c r="E1359" s="11">
        <v>40636</v>
      </c>
      <c r="F1359" s="2">
        <v>0.62013888888888891</v>
      </c>
      <c r="G1359" s="9">
        <v>12</v>
      </c>
      <c r="H1359" s="7" t="s">
        <v>18</v>
      </c>
      <c r="I1359" s="7" t="s">
        <v>545</v>
      </c>
      <c r="J1359" t="s">
        <v>653</v>
      </c>
      <c r="K1359">
        <f t="shared" si="21"/>
        <v>250</v>
      </c>
    </row>
    <row r="1360" spans="1:11" x14ac:dyDescent="0.2">
      <c r="A1360">
        <v>13418</v>
      </c>
      <c r="B1360" t="s">
        <v>1314</v>
      </c>
      <c r="C1360" s="3">
        <v>22727</v>
      </c>
      <c r="D1360" t="s">
        <v>76</v>
      </c>
      <c r="E1360" s="11">
        <v>40637</v>
      </c>
      <c r="F1360" s="2">
        <v>0.64861111111111114</v>
      </c>
      <c r="G1360" s="9">
        <v>1</v>
      </c>
      <c r="H1360" s="7" t="s">
        <v>75</v>
      </c>
      <c r="I1360" s="7" t="s">
        <v>75</v>
      </c>
      <c r="J1360" t="s">
        <v>653</v>
      </c>
      <c r="K1360">
        <f t="shared" si="21"/>
        <v>249</v>
      </c>
    </row>
    <row r="1361" spans="1:11" x14ac:dyDescent="0.2">
      <c r="A1361">
        <v>14606</v>
      </c>
      <c r="B1361" t="s">
        <v>2319</v>
      </c>
      <c r="C1361" s="3">
        <v>20681</v>
      </c>
      <c r="D1361" t="s">
        <v>2320</v>
      </c>
      <c r="E1361" s="11">
        <v>40637</v>
      </c>
      <c r="F1361" s="2">
        <v>0.58958333333333335</v>
      </c>
      <c r="G1361" s="9">
        <v>1</v>
      </c>
      <c r="H1361" s="7" t="s">
        <v>459</v>
      </c>
      <c r="I1361" s="7" t="s">
        <v>459</v>
      </c>
      <c r="J1361" t="s">
        <v>653</v>
      </c>
      <c r="K1361">
        <f t="shared" si="21"/>
        <v>249</v>
      </c>
    </row>
    <row r="1362" spans="1:11" x14ac:dyDescent="0.2">
      <c r="A1362">
        <v>14606</v>
      </c>
      <c r="B1362" t="s">
        <v>2319</v>
      </c>
      <c r="C1362" s="3">
        <v>22311</v>
      </c>
      <c r="D1362" t="s">
        <v>2015</v>
      </c>
      <c r="E1362" s="11">
        <v>40637</v>
      </c>
      <c r="F1362" s="2">
        <v>0.58958333333333335</v>
      </c>
      <c r="G1362" s="9">
        <v>1</v>
      </c>
      <c r="H1362" s="7" t="s">
        <v>18</v>
      </c>
      <c r="I1362" s="7" t="s">
        <v>18</v>
      </c>
      <c r="J1362" t="s">
        <v>653</v>
      </c>
      <c r="K1362">
        <f t="shared" si="21"/>
        <v>249</v>
      </c>
    </row>
    <row r="1363" spans="1:11" x14ac:dyDescent="0.2">
      <c r="A1363">
        <v>14711</v>
      </c>
      <c r="B1363" t="s">
        <v>2409</v>
      </c>
      <c r="C1363" s="3">
        <v>22302</v>
      </c>
      <c r="D1363" t="s">
        <v>1934</v>
      </c>
      <c r="E1363" s="11">
        <v>40637</v>
      </c>
      <c r="F1363" s="2">
        <v>0.47361111111111115</v>
      </c>
      <c r="G1363" s="9">
        <v>6</v>
      </c>
      <c r="H1363" s="7" t="s">
        <v>63</v>
      </c>
      <c r="I1363" s="7" t="s">
        <v>250</v>
      </c>
      <c r="J1363" t="s">
        <v>653</v>
      </c>
      <c r="K1363">
        <f t="shared" si="21"/>
        <v>249</v>
      </c>
    </row>
    <row r="1364" spans="1:11" x14ac:dyDescent="0.2">
      <c r="A1364">
        <v>14711</v>
      </c>
      <c r="B1364" t="s">
        <v>2409</v>
      </c>
      <c r="C1364" s="3">
        <v>22303</v>
      </c>
      <c r="D1364" t="s">
        <v>524</v>
      </c>
      <c r="E1364" s="11">
        <v>40637</v>
      </c>
      <c r="F1364" s="2">
        <v>0.47361111111111115</v>
      </c>
      <c r="G1364" s="9">
        <v>6</v>
      </c>
      <c r="H1364" s="7" t="s">
        <v>63</v>
      </c>
      <c r="I1364" s="7" t="s">
        <v>250</v>
      </c>
      <c r="J1364" t="s">
        <v>653</v>
      </c>
      <c r="K1364">
        <f t="shared" si="21"/>
        <v>249</v>
      </c>
    </row>
    <row r="1365" spans="1:11" x14ac:dyDescent="0.2">
      <c r="A1365">
        <v>15223</v>
      </c>
      <c r="B1365" t="s">
        <v>2810</v>
      </c>
      <c r="C1365" s="3">
        <v>22178</v>
      </c>
      <c r="D1365" t="s">
        <v>837</v>
      </c>
      <c r="E1365" s="11">
        <v>40637</v>
      </c>
      <c r="F1365" s="2">
        <v>0.51944444444444449</v>
      </c>
      <c r="G1365" s="9">
        <v>12</v>
      </c>
      <c r="H1365" s="7" t="s">
        <v>15</v>
      </c>
      <c r="I1365" s="7" t="s">
        <v>16</v>
      </c>
      <c r="J1365" t="s">
        <v>653</v>
      </c>
      <c r="K1365">
        <f t="shared" si="21"/>
        <v>249</v>
      </c>
    </row>
    <row r="1366" spans="1:11" x14ac:dyDescent="0.2">
      <c r="A1366">
        <v>15223</v>
      </c>
      <c r="B1366" t="s">
        <v>2810</v>
      </c>
      <c r="C1366" s="3">
        <v>22960</v>
      </c>
      <c r="D1366" t="s">
        <v>52</v>
      </c>
      <c r="E1366" s="11">
        <v>40637</v>
      </c>
      <c r="F1366" s="2">
        <v>0.51944444444444449</v>
      </c>
      <c r="G1366" s="9">
        <v>6</v>
      </c>
      <c r="H1366" s="7" t="s">
        <v>42</v>
      </c>
      <c r="I1366" s="7" t="s">
        <v>355</v>
      </c>
      <c r="J1366" t="s">
        <v>653</v>
      </c>
      <c r="K1366">
        <f t="shared" si="21"/>
        <v>249</v>
      </c>
    </row>
    <row r="1367" spans="1:11" x14ac:dyDescent="0.2">
      <c r="A1367">
        <v>15223</v>
      </c>
      <c r="B1367" t="s">
        <v>2810</v>
      </c>
      <c r="C1367" s="3">
        <v>22654</v>
      </c>
      <c r="D1367" t="s">
        <v>243</v>
      </c>
      <c r="E1367" s="11">
        <v>40637</v>
      </c>
      <c r="F1367" s="2">
        <v>0.51944444444444449</v>
      </c>
      <c r="G1367" s="9">
        <v>6</v>
      </c>
      <c r="H1367" s="7" t="s">
        <v>244</v>
      </c>
      <c r="I1367" s="7" t="s">
        <v>2426</v>
      </c>
      <c r="J1367" t="s">
        <v>653</v>
      </c>
      <c r="K1367">
        <f t="shared" si="21"/>
        <v>249</v>
      </c>
    </row>
    <row r="1368" spans="1:11" x14ac:dyDescent="0.2">
      <c r="A1368">
        <v>15223</v>
      </c>
      <c r="B1368" t="s">
        <v>2810</v>
      </c>
      <c r="C1368" s="3">
        <v>22149</v>
      </c>
      <c r="D1368" t="s">
        <v>2811</v>
      </c>
      <c r="E1368" s="11">
        <v>40637</v>
      </c>
      <c r="F1368" s="2">
        <v>0.51944444444444449</v>
      </c>
      <c r="G1368" s="9">
        <v>6</v>
      </c>
      <c r="H1368" s="7" t="s">
        <v>262</v>
      </c>
      <c r="I1368" s="7" t="s">
        <v>810</v>
      </c>
      <c r="J1368" t="s">
        <v>653</v>
      </c>
      <c r="K1368">
        <f t="shared" si="21"/>
        <v>249</v>
      </c>
    </row>
    <row r="1369" spans="1:11" x14ac:dyDescent="0.2">
      <c r="A1369">
        <v>15223</v>
      </c>
      <c r="B1369" t="s">
        <v>2810</v>
      </c>
      <c r="C1369" s="3">
        <v>21172</v>
      </c>
      <c r="D1369" t="s">
        <v>2812</v>
      </c>
      <c r="E1369" s="11">
        <v>40637</v>
      </c>
      <c r="F1369" s="2">
        <v>0.51944444444444449</v>
      </c>
      <c r="G1369" s="9">
        <v>12</v>
      </c>
      <c r="H1369" s="7" t="s">
        <v>21</v>
      </c>
      <c r="I1369" s="7" t="s">
        <v>22</v>
      </c>
      <c r="J1369" t="s">
        <v>653</v>
      </c>
      <c r="K1369">
        <f t="shared" si="21"/>
        <v>249</v>
      </c>
    </row>
    <row r="1370" spans="1:11" x14ac:dyDescent="0.2">
      <c r="A1370">
        <v>15223</v>
      </c>
      <c r="B1370" t="s">
        <v>2810</v>
      </c>
      <c r="C1370" s="3">
        <v>21212</v>
      </c>
      <c r="D1370" t="s">
        <v>484</v>
      </c>
      <c r="E1370" s="11">
        <v>40637</v>
      </c>
      <c r="F1370" s="2">
        <v>0.51944444444444449</v>
      </c>
      <c r="G1370" s="9">
        <v>24</v>
      </c>
      <c r="H1370" s="7" t="s">
        <v>120</v>
      </c>
      <c r="I1370" s="7" t="s">
        <v>463</v>
      </c>
      <c r="J1370" t="s">
        <v>653</v>
      </c>
      <c r="K1370">
        <f t="shared" si="21"/>
        <v>249</v>
      </c>
    </row>
    <row r="1371" spans="1:11" x14ac:dyDescent="0.2">
      <c r="A1371">
        <v>15223</v>
      </c>
      <c r="B1371" t="s">
        <v>2810</v>
      </c>
      <c r="C1371" s="3">
        <v>22666</v>
      </c>
      <c r="D1371" t="s">
        <v>65</v>
      </c>
      <c r="E1371" s="11">
        <v>40637</v>
      </c>
      <c r="F1371" s="2">
        <v>0.51944444444444449</v>
      </c>
      <c r="G1371" s="9">
        <v>6</v>
      </c>
      <c r="H1371" s="7" t="s">
        <v>18</v>
      </c>
      <c r="I1371" s="7" t="s">
        <v>19</v>
      </c>
      <c r="J1371" t="s">
        <v>653</v>
      </c>
      <c r="K1371">
        <f t="shared" si="21"/>
        <v>249</v>
      </c>
    </row>
    <row r="1372" spans="1:11" x14ac:dyDescent="0.2">
      <c r="A1372">
        <v>15311</v>
      </c>
      <c r="B1372" t="s">
        <v>2894</v>
      </c>
      <c r="C1372" s="3">
        <v>82483</v>
      </c>
      <c r="D1372" t="s">
        <v>1134</v>
      </c>
      <c r="E1372" s="11">
        <v>40637</v>
      </c>
      <c r="F1372" s="2">
        <v>0.55138888888888882</v>
      </c>
      <c r="G1372" s="9">
        <v>1</v>
      </c>
      <c r="H1372" s="7" t="s">
        <v>244</v>
      </c>
      <c r="I1372" s="7" t="s">
        <v>244</v>
      </c>
      <c r="J1372" t="s">
        <v>653</v>
      </c>
      <c r="K1372">
        <f t="shared" si="21"/>
        <v>249</v>
      </c>
    </row>
    <row r="1373" spans="1:11" x14ac:dyDescent="0.2">
      <c r="A1373">
        <v>15311</v>
      </c>
      <c r="B1373" t="s">
        <v>2894</v>
      </c>
      <c r="C1373" s="3">
        <v>21313</v>
      </c>
      <c r="D1373" t="s">
        <v>1571</v>
      </c>
      <c r="E1373" s="11">
        <v>40637</v>
      </c>
      <c r="F1373" s="2">
        <v>0.55138888888888882</v>
      </c>
      <c r="G1373" s="9">
        <v>1</v>
      </c>
      <c r="H1373" s="7" t="s">
        <v>2893</v>
      </c>
      <c r="I1373" s="7" t="s">
        <v>2893</v>
      </c>
      <c r="J1373" t="s">
        <v>653</v>
      </c>
      <c r="K1373">
        <f t="shared" si="21"/>
        <v>249</v>
      </c>
    </row>
    <row r="1374" spans="1:11" x14ac:dyDescent="0.2">
      <c r="A1374">
        <v>15311</v>
      </c>
      <c r="B1374" t="s">
        <v>2895</v>
      </c>
      <c r="C1374" s="3">
        <v>82483</v>
      </c>
      <c r="D1374" t="s">
        <v>1134</v>
      </c>
      <c r="E1374" s="11">
        <v>40637</v>
      </c>
      <c r="F1374" s="2">
        <v>0.56111111111111112</v>
      </c>
      <c r="G1374" s="9">
        <v>1</v>
      </c>
      <c r="H1374" s="7" t="s">
        <v>244</v>
      </c>
      <c r="I1374" s="7" t="s">
        <v>244</v>
      </c>
      <c r="J1374" t="s">
        <v>653</v>
      </c>
      <c r="K1374">
        <f t="shared" si="21"/>
        <v>249</v>
      </c>
    </row>
    <row r="1375" spans="1:11" x14ac:dyDescent="0.2">
      <c r="A1375">
        <v>15311</v>
      </c>
      <c r="B1375" t="s">
        <v>2895</v>
      </c>
      <c r="C1375" s="3">
        <v>21313</v>
      </c>
      <c r="D1375" t="s">
        <v>1571</v>
      </c>
      <c r="E1375" s="11">
        <v>40637</v>
      </c>
      <c r="F1375" s="2">
        <v>0.56111111111111112</v>
      </c>
      <c r="G1375" s="9">
        <v>1</v>
      </c>
      <c r="H1375" s="7" t="s">
        <v>2893</v>
      </c>
      <c r="I1375" s="7" t="s">
        <v>2893</v>
      </c>
      <c r="J1375" t="s">
        <v>653</v>
      </c>
      <c r="K1375">
        <f t="shared" si="21"/>
        <v>249</v>
      </c>
    </row>
    <row r="1376" spans="1:11" x14ac:dyDescent="0.2">
      <c r="A1376">
        <v>15874</v>
      </c>
      <c r="B1376" t="s">
        <v>3234</v>
      </c>
      <c r="C1376" s="3">
        <v>82482</v>
      </c>
      <c r="D1376" t="s">
        <v>313</v>
      </c>
      <c r="E1376" s="11">
        <v>40637</v>
      </c>
      <c r="F1376" s="2">
        <v>0.37638888888888888</v>
      </c>
      <c r="G1376" s="9">
        <v>1</v>
      </c>
      <c r="H1376" s="7" t="s">
        <v>63</v>
      </c>
      <c r="I1376" s="7" t="s">
        <v>63</v>
      </c>
      <c r="J1376" t="s">
        <v>653</v>
      </c>
      <c r="K1376">
        <f t="shared" si="21"/>
        <v>249</v>
      </c>
    </row>
    <row r="1377" spans="1:11" x14ac:dyDescent="0.2">
      <c r="A1377">
        <v>15874</v>
      </c>
      <c r="B1377" t="s">
        <v>3234</v>
      </c>
      <c r="C1377" s="3">
        <v>84755</v>
      </c>
      <c r="D1377" t="s">
        <v>1738</v>
      </c>
      <c r="E1377" s="11">
        <v>40637</v>
      </c>
      <c r="F1377" s="2">
        <v>0.37638888888888888</v>
      </c>
      <c r="G1377" s="9">
        <v>1</v>
      </c>
      <c r="H1377" s="7" t="s">
        <v>316</v>
      </c>
      <c r="I1377" s="7" t="s">
        <v>316</v>
      </c>
      <c r="J1377" t="s">
        <v>653</v>
      </c>
      <c r="K1377">
        <f t="shared" si="21"/>
        <v>249</v>
      </c>
    </row>
    <row r="1378" spans="1:11" x14ac:dyDescent="0.2">
      <c r="A1378">
        <v>15874</v>
      </c>
      <c r="B1378" t="s">
        <v>3234</v>
      </c>
      <c r="C1378" s="3">
        <v>85063</v>
      </c>
      <c r="D1378" t="s">
        <v>3235</v>
      </c>
      <c r="E1378" s="11">
        <v>40637</v>
      </c>
      <c r="F1378" s="2">
        <v>0.37638888888888888</v>
      </c>
      <c r="G1378" s="9">
        <v>1</v>
      </c>
      <c r="H1378" s="7" t="s">
        <v>297</v>
      </c>
      <c r="I1378" s="7" t="s">
        <v>297</v>
      </c>
      <c r="J1378" t="s">
        <v>653</v>
      </c>
      <c r="K1378">
        <f t="shared" si="21"/>
        <v>249</v>
      </c>
    </row>
    <row r="1379" spans="1:11" x14ac:dyDescent="0.2">
      <c r="A1379">
        <v>15874</v>
      </c>
      <c r="B1379" t="s">
        <v>3234</v>
      </c>
      <c r="C1379" s="3">
        <v>20830</v>
      </c>
      <c r="D1379" t="s">
        <v>3237</v>
      </c>
      <c r="E1379" s="11">
        <v>40637</v>
      </c>
      <c r="F1379" s="2">
        <v>0.37638888888888888</v>
      </c>
      <c r="G1379" s="9">
        <v>1</v>
      </c>
      <c r="H1379" s="7" t="s">
        <v>262</v>
      </c>
      <c r="I1379" s="7" t="s">
        <v>263</v>
      </c>
      <c r="J1379" t="s">
        <v>653</v>
      </c>
      <c r="K1379">
        <f t="shared" si="21"/>
        <v>249</v>
      </c>
    </row>
    <row r="1380" spans="1:11" x14ac:dyDescent="0.2">
      <c r="A1380">
        <v>16297</v>
      </c>
      <c r="B1380" t="s">
        <v>3401</v>
      </c>
      <c r="C1380" s="3">
        <v>22418</v>
      </c>
      <c r="D1380" t="s">
        <v>1838</v>
      </c>
      <c r="E1380" s="11">
        <v>40637</v>
      </c>
      <c r="F1380" s="2">
        <v>0.36805555555555558</v>
      </c>
      <c r="G1380" s="9">
        <v>24</v>
      </c>
      <c r="H1380" s="7" t="s">
        <v>164</v>
      </c>
      <c r="I1380" s="7" t="s">
        <v>388</v>
      </c>
      <c r="J1380" t="s">
        <v>653</v>
      </c>
      <c r="K1380">
        <f t="shared" si="21"/>
        <v>249</v>
      </c>
    </row>
    <row r="1381" spans="1:11" x14ac:dyDescent="0.2">
      <c r="A1381">
        <v>12474</v>
      </c>
      <c r="B1381" t="s">
        <v>277</v>
      </c>
      <c r="C1381" s="3">
        <v>22236</v>
      </c>
      <c r="D1381" t="s">
        <v>276</v>
      </c>
      <c r="E1381" s="11">
        <v>40638</v>
      </c>
      <c r="F1381" s="2">
        <v>0.64027777777777783</v>
      </c>
      <c r="G1381" s="9">
        <v>1</v>
      </c>
      <c r="H1381" s="7" t="s">
        <v>254</v>
      </c>
      <c r="I1381" s="7" t="s">
        <v>254</v>
      </c>
      <c r="J1381" t="s">
        <v>208</v>
      </c>
      <c r="K1381">
        <f t="shared" si="21"/>
        <v>248</v>
      </c>
    </row>
    <row r="1382" spans="1:11" x14ac:dyDescent="0.2">
      <c r="A1382">
        <v>12474</v>
      </c>
      <c r="B1382" t="s">
        <v>277</v>
      </c>
      <c r="C1382" s="3">
        <v>22467</v>
      </c>
      <c r="D1382" t="s">
        <v>249</v>
      </c>
      <c r="E1382" s="11">
        <v>40638</v>
      </c>
      <c r="F1382" s="2">
        <v>0.64027777777777783</v>
      </c>
      <c r="G1382" s="9">
        <v>1</v>
      </c>
      <c r="H1382" s="7" t="s">
        <v>63</v>
      </c>
      <c r="I1382" s="7" t="s">
        <v>63</v>
      </c>
      <c r="J1382" t="s">
        <v>208</v>
      </c>
      <c r="K1382">
        <f t="shared" si="21"/>
        <v>248</v>
      </c>
    </row>
    <row r="1383" spans="1:11" x14ac:dyDescent="0.2">
      <c r="A1383">
        <v>12474</v>
      </c>
      <c r="B1383" t="s">
        <v>277</v>
      </c>
      <c r="C1383" s="3">
        <v>22258</v>
      </c>
      <c r="D1383" t="s">
        <v>278</v>
      </c>
      <c r="E1383" s="11">
        <v>40638</v>
      </c>
      <c r="F1383" s="2">
        <v>0.64027777777777783</v>
      </c>
      <c r="G1383" s="9">
        <v>1</v>
      </c>
      <c r="H1383" s="7" t="s">
        <v>15</v>
      </c>
      <c r="I1383" s="7" t="s">
        <v>15</v>
      </c>
      <c r="J1383" t="s">
        <v>208</v>
      </c>
      <c r="K1383">
        <f t="shared" si="21"/>
        <v>248</v>
      </c>
    </row>
    <row r="1384" spans="1:11" x14ac:dyDescent="0.2">
      <c r="A1384">
        <v>12668</v>
      </c>
      <c r="B1384" t="s">
        <v>555</v>
      </c>
      <c r="C1384" s="3">
        <v>22993</v>
      </c>
      <c r="D1384" t="s">
        <v>556</v>
      </c>
      <c r="E1384" s="11">
        <v>40638</v>
      </c>
      <c r="F1384" s="2">
        <v>0.41180555555555554</v>
      </c>
      <c r="G1384" s="9">
        <v>12</v>
      </c>
      <c r="H1384" s="7" t="s">
        <v>15</v>
      </c>
      <c r="I1384" s="7" t="s">
        <v>16</v>
      </c>
      <c r="J1384" t="s">
        <v>208</v>
      </c>
      <c r="K1384">
        <f t="shared" si="21"/>
        <v>248</v>
      </c>
    </row>
    <row r="1385" spans="1:11" x14ac:dyDescent="0.2">
      <c r="A1385">
        <v>12668</v>
      </c>
      <c r="B1385" t="s">
        <v>555</v>
      </c>
      <c r="C1385" s="3">
        <v>22329</v>
      </c>
      <c r="D1385" t="s">
        <v>205</v>
      </c>
      <c r="E1385" s="11">
        <v>40638</v>
      </c>
      <c r="F1385" s="2">
        <v>0.41180555555555554</v>
      </c>
      <c r="G1385" s="9">
        <v>12</v>
      </c>
      <c r="H1385" s="7" t="s">
        <v>25</v>
      </c>
      <c r="I1385" s="7" t="s">
        <v>26</v>
      </c>
      <c r="J1385" t="s">
        <v>208</v>
      </c>
      <c r="K1385">
        <f t="shared" si="21"/>
        <v>248</v>
      </c>
    </row>
    <row r="1386" spans="1:11" x14ac:dyDescent="0.2">
      <c r="A1386">
        <v>13636</v>
      </c>
      <c r="B1386" t="s">
        <v>1483</v>
      </c>
      <c r="C1386" s="3" t="s">
        <v>1148</v>
      </c>
      <c r="D1386" t="s">
        <v>1149</v>
      </c>
      <c r="E1386" s="11">
        <v>40638</v>
      </c>
      <c r="F1386" s="2">
        <v>0.35000000000000003</v>
      </c>
      <c r="G1386" s="9">
        <v>6</v>
      </c>
      <c r="H1386" s="7" t="s">
        <v>15</v>
      </c>
      <c r="I1386" s="7" t="s">
        <v>449</v>
      </c>
      <c r="J1386" t="s">
        <v>653</v>
      </c>
      <c r="K1386">
        <f t="shared" si="21"/>
        <v>248</v>
      </c>
    </row>
    <row r="1387" spans="1:11" x14ac:dyDescent="0.2">
      <c r="A1387">
        <v>14546</v>
      </c>
      <c r="B1387" t="s">
        <v>2231</v>
      </c>
      <c r="C1387" s="3">
        <v>22180</v>
      </c>
      <c r="D1387" t="s">
        <v>1240</v>
      </c>
      <c r="E1387" s="11">
        <v>40638</v>
      </c>
      <c r="F1387" s="2">
        <v>0.44791666666666669</v>
      </c>
      <c r="G1387" s="9">
        <v>1</v>
      </c>
      <c r="H1387" s="7" t="s">
        <v>59</v>
      </c>
      <c r="I1387" s="7" t="s">
        <v>59</v>
      </c>
      <c r="J1387" t="s">
        <v>653</v>
      </c>
      <c r="K1387">
        <f t="shared" si="21"/>
        <v>248</v>
      </c>
    </row>
    <row r="1388" spans="1:11" x14ac:dyDescent="0.2">
      <c r="A1388">
        <v>14546</v>
      </c>
      <c r="B1388" t="s">
        <v>2231</v>
      </c>
      <c r="C1388" s="3">
        <v>21314</v>
      </c>
      <c r="D1388" t="s">
        <v>1208</v>
      </c>
      <c r="E1388" s="11">
        <v>40638</v>
      </c>
      <c r="F1388" s="2">
        <v>0.44791666666666669</v>
      </c>
      <c r="G1388" s="9">
        <v>1</v>
      </c>
      <c r="H1388" s="7" t="s">
        <v>262</v>
      </c>
      <c r="I1388" s="7" t="s">
        <v>263</v>
      </c>
      <c r="J1388" t="s">
        <v>653</v>
      </c>
      <c r="K1388">
        <f t="shared" si="21"/>
        <v>248</v>
      </c>
    </row>
    <row r="1389" spans="1:11" x14ac:dyDescent="0.2">
      <c r="A1389">
        <v>14546</v>
      </c>
      <c r="B1389" t="s">
        <v>2231</v>
      </c>
      <c r="C1389" s="3">
        <v>21143</v>
      </c>
      <c r="D1389" t="s">
        <v>1363</v>
      </c>
      <c r="E1389" s="11">
        <v>40638</v>
      </c>
      <c r="F1389" s="2">
        <v>0.44791666666666669</v>
      </c>
      <c r="G1389" s="9">
        <v>1</v>
      </c>
      <c r="H1389" s="7" t="s">
        <v>36</v>
      </c>
      <c r="I1389" s="7" t="s">
        <v>36</v>
      </c>
      <c r="J1389" t="s">
        <v>653</v>
      </c>
      <c r="K1389">
        <f t="shared" si="21"/>
        <v>248</v>
      </c>
    </row>
    <row r="1390" spans="1:11" x14ac:dyDescent="0.2">
      <c r="A1390">
        <v>14546</v>
      </c>
      <c r="B1390" t="s">
        <v>2231</v>
      </c>
      <c r="C1390" s="3">
        <v>22158</v>
      </c>
      <c r="D1390" t="s">
        <v>1500</v>
      </c>
      <c r="E1390" s="11">
        <v>40638</v>
      </c>
      <c r="F1390" s="2">
        <v>0.44791666666666669</v>
      </c>
      <c r="G1390" s="9">
        <v>1</v>
      </c>
      <c r="H1390" s="7" t="s">
        <v>18</v>
      </c>
      <c r="I1390" s="7" t="s">
        <v>18</v>
      </c>
      <c r="J1390" t="s">
        <v>653</v>
      </c>
      <c r="K1390">
        <f t="shared" si="21"/>
        <v>248</v>
      </c>
    </row>
    <row r="1391" spans="1:11" x14ac:dyDescent="0.2">
      <c r="A1391">
        <v>14546</v>
      </c>
      <c r="B1391" t="s">
        <v>2231</v>
      </c>
      <c r="C1391" s="3">
        <v>22152</v>
      </c>
      <c r="D1391" t="s">
        <v>2233</v>
      </c>
      <c r="E1391" s="11">
        <v>40638</v>
      </c>
      <c r="F1391" s="2">
        <v>0.44791666666666669</v>
      </c>
      <c r="G1391" s="9">
        <v>1</v>
      </c>
      <c r="H1391" s="7" t="s">
        <v>95</v>
      </c>
      <c r="I1391" s="7" t="s">
        <v>95</v>
      </c>
      <c r="J1391" t="s">
        <v>653</v>
      </c>
      <c r="K1391">
        <f t="shared" si="21"/>
        <v>248</v>
      </c>
    </row>
    <row r="1392" spans="1:11" x14ac:dyDescent="0.2">
      <c r="A1392">
        <v>15018</v>
      </c>
      <c r="B1392" t="s">
        <v>2679</v>
      </c>
      <c r="C1392" s="3">
        <v>84816</v>
      </c>
      <c r="D1392" t="s">
        <v>742</v>
      </c>
      <c r="E1392" s="11">
        <v>40638</v>
      </c>
      <c r="F1392" s="2">
        <v>0.51874999999999993</v>
      </c>
      <c r="G1392" s="9">
        <v>1</v>
      </c>
      <c r="H1392" s="7" t="s">
        <v>743</v>
      </c>
      <c r="I1392" s="7" t="s">
        <v>743</v>
      </c>
      <c r="J1392" t="s">
        <v>653</v>
      </c>
      <c r="K1392">
        <f t="shared" si="21"/>
        <v>248</v>
      </c>
    </row>
    <row r="1393" spans="1:11" x14ac:dyDescent="0.2">
      <c r="A1393">
        <v>15648</v>
      </c>
      <c r="B1393" t="s">
        <v>3098</v>
      </c>
      <c r="C1393" s="3">
        <v>22727</v>
      </c>
      <c r="D1393" t="s">
        <v>76</v>
      </c>
      <c r="E1393" s="11">
        <v>40638</v>
      </c>
      <c r="F1393" s="2">
        <v>0.61944444444444446</v>
      </c>
      <c r="G1393" s="9">
        <v>1</v>
      </c>
      <c r="H1393" s="7" t="s">
        <v>75</v>
      </c>
      <c r="I1393" s="7" t="s">
        <v>75</v>
      </c>
      <c r="J1393" t="s">
        <v>653</v>
      </c>
      <c r="K1393">
        <f t="shared" si="21"/>
        <v>248</v>
      </c>
    </row>
    <row r="1394" spans="1:11" x14ac:dyDescent="0.2">
      <c r="A1394">
        <v>15674</v>
      </c>
      <c r="B1394" t="s">
        <v>3111</v>
      </c>
      <c r="C1394" s="3">
        <v>22457</v>
      </c>
      <c r="D1394" t="s">
        <v>1153</v>
      </c>
      <c r="E1394" s="11">
        <v>40638</v>
      </c>
      <c r="F1394" s="2">
        <v>0.48749999999999999</v>
      </c>
      <c r="G1394" s="9">
        <v>6</v>
      </c>
      <c r="H1394" s="7" t="s">
        <v>18</v>
      </c>
      <c r="I1394" s="7" t="s">
        <v>19</v>
      </c>
      <c r="J1394" t="s">
        <v>653</v>
      </c>
      <c r="K1394">
        <f t="shared" si="21"/>
        <v>248</v>
      </c>
    </row>
    <row r="1395" spans="1:11" x14ac:dyDescent="0.2">
      <c r="A1395">
        <v>15674</v>
      </c>
      <c r="B1395" t="s">
        <v>3111</v>
      </c>
      <c r="C1395" s="3">
        <v>84832</v>
      </c>
      <c r="D1395" t="s">
        <v>3112</v>
      </c>
      <c r="E1395" s="11">
        <v>40638</v>
      </c>
      <c r="F1395" s="2">
        <v>0.48749999999999999</v>
      </c>
      <c r="G1395" s="9">
        <v>12</v>
      </c>
      <c r="H1395" s="7" t="s">
        <v>164</v>
      </c>
      <c r="I1395" s="7" t="s">
        <v>165</v>
      </c>
      <c r="J1395" t="s">
        <v>653</v>
      </c>
      <c r="K1395">
        <f t="shared" si="21"/>
        <v>248</v>
      </c>
    </row>
    <row r="1396" spans="1:11" x14ac:dyDescent="0.2">
      <c r="A1396">
        <v>15674</v>
      </c>
      <c r="B1396" t="s">
        <v>3111</v>
      </c>
      <c r="C1396" s="3">
        <v>22197</v>
      </c>
      <c r="D1396" t="s">
        <v>2403</v>
      </c>
      <c r="E1396" s="11">
        <v>40638</v>
      </c>
      <c r="F1396" s="2">
        <v>0.48749999999999999</v>
      </c>
      <c r="G1396" s="9">
        <v>12</v>
      </c>
      <c r="H1396" s="7" t="s">
        <v>164</v>
      </c>
      <c r="I1396" s="7" t="s">
        <v>165</v>
      </c>
      <c r="J1396" t="s">
        <v>653</v>
      </c>
      <c r="K1396">
        <f t="shared" si="21"/>
        <v>248</v>
      </c>
    </row>
    <row r="1397" spans="1:11" x14ac:dyDescent="0.2">
      <c r="A1397">
        <v>15674</v>
      </c>
      <c r="B1397" t="s">
        <v>3111</v>
      </c>
      <c r="C1397" s="3">
        <v>21974</v>
      </c>
      <c r="D1397" t="s">
        <v>100</v>
      </c>
      <c r="E1397" s="11">
        <v>40638</v>
      </c>
      <c r="F1397" s="2">
        <v>0.48749999999999999</v>
      </c>
      <c r="G1397" s="9">
        <v>12</v>
      </c>
      <c r="H1397" s="7" t="s">
        <v>21</v>
      </c>
      <c r="I1397" s="7" t="s">
        <v>22</v>
      </c>
      <c r="J1397" t="s">
        <v>653</v>
      </c>
      <c r="K1397">
        <f t="shared" si="21"/>
        <v>248</v>
      </c>
    </row>
    <row r="1398" spans="1:11" x14ac:dyDescent="0.2">
      <c r="A1398">
        <v>15674</v>
      </c>
      <c r="B1398" t="s">
        <v>3111</v>
      </c>
      <c r="C1398" s="3">
        <v>21977</v>
      </c>
      <c r="D1398" t="s">
        <v>2128</v>
      </c>
      <c r="E1398" s="11">
        <v>40638</v>
      </c>
      <c r="F1398" s="2">
        <v>0.48749999999999999</v>
      </c>
      <c r="G1398" s="9">
        <v>24</v>
      </c>
      <c r="H1398" s="7" t="s">
        <v>120</v>
      </c>
      <c r="I1398" s="7" t="s">
        <v>463</v>
      </c>
      <c r="J1398" t="s">
        <v>653</v>
      </c>
      <c r="K1398">
        <f t="shared" si="21"/>
        <v>248</v>
      </c>
    </row>
    <row r="1399" spans="1:11" x14ac:dyDescent="0.2">
      <c r="A1399">
        <v>15674</v>
      </c>
      <c r="B1399" t="s">
        <v>3111</v>
      </c>
      <c r="C1399" s="3">
        <v>84817</v>
      </c>
      <c r="D1399" t="s">
        <v>368</v>
      </c>
      <c r="E1399" s="11">
        <v>40638</v>
      </c>
      <c r="F1399" s="2">
        <v>0.48749999999999999</v>
      </c>
      <c r="G1399" s="9">
        <v>6</v>
      </c>
      <c r="H1399" s="7" t="s">
        <v>262</v>
      </c>
      <c r="I1399" s="7" t="s">
        <v>810</v>
      </c>
      <c r="J1399" t="s">
        <v>653</v>
      </c>
      <c r="K1399">
        <f t="shared" si="21"/>
        <v>248</v>
      </c>
    </row>
    <row r="1400" spans="1:11" x14ac:dyDescent="0.2">
      <c r="A1400">
        <v>15674</v>
      </c>
      <c r="B1400" t="s">
        <v>3111</v>
      </c>
      <c r="C1400" s="3" t="s">
        <v>925</v>
      </c>
      <c r="D1400" t="s">
        <v>926</v>
      </c>
      <c r="E1400" s="11">
        <v>40638</v>
      </c>
      <c r="F1400" s="2">
        <v>0.48749999999999999</v>
      </c>
      <c r="G1400" s="9">
        <v>6</v>
      </c>
      <c r="H1400" s="7" t="s">
        <v>18</v>
      </c>
      <c r="I1400" s="7" t="s">
        <v>19</v>
      </c>
      <c r="J1400" t="s">
        <v>653</v>
      </c>
      <c r="K1400">
        <f t="shared" si="21"/>
        <v>248</v>
      </c>
    </row>
    <row r="1401" spans="1:11" x14ac:dyDescent="0.2">
      <c r="A1401">
        <v>15674</v>
      </c>
      <c r="B1401" t="s">
        <v>3111</v>
      </c>
      <c r="C1401" s="3">
        <v>22698</v>
      </c>
      <c r="D1401" t="s">
        <v>785</v>
      </c>
      <c r="E1401" s="11">
        <v>40638</v>
      </c>
      <c r="F1401" s="2">
        <v>0.48749999999999999</v>
      </c>
      <c r="G1401" s="9">
        <v>6</v>
      </c>
      <c r="H1401" s="7" t="s">
        <v>18</v>
      </c>
      <c r="I1401" s="7" t="s">
        <v>19</v>
      </c>
      <c r="J1401" t="s">
        <v>653</v>
      </c>
      <c r="K1401">
        <f t="shared" si="21"/>
        <v>248</v>
      </c>
    </row>
    <row r="1402" spans="1:11" x14ac:dyDescent="0.2">
      <c r="A1402">
        <v>17644</v>
      </c>
      <c r="B1402" t="s">
        <v>3997</v>
      </c>
      <c r="C1402" s="3">
        <v>21039</v>
      </c>
      <c r="D1402" t="s">
        <v>3998</v>
      </c>
      <c r="E1402" s="11">
        <v>40638</v>
      </c>
      <c r="F1402" s="2">
        <v>0.72361111111111109</v>
      </c>
      <c r="G1402" s="9">
        <v>6</v>
      </c>
      <c r="H1402" s="7" t="s">
        <v>63</v>
      </c>
      <c r="I1402" s="7" t="s">
        <v>250</v>
      </c>
      <c r="J1402" t="s">
        <v>653</v>
      </c>
      <c r="K1402">
        <f t="shared" si="21"/>
        <v>248</v>
      </c>
    </row>
    <row r="1403" spans="1:11" x14ac:dyDescent="0.2">
      <c r="A1403">
        <v>17644</v>
      </c>
      <c r="B1403" t="s">
        <v>3997</v>
      </c>
      <c r="C1403" s="3">
        <v>22558</v>
      </c>
      <c r="D1403" t="s">
        <v>434</v>
      </c>
      <c r="E1403" s="11">
        <v>40638</v>
      </c>
      <c r="F1403" s="2">
        <v>0.72361111111111109</v>
      </c>
      <c r="G1403" s="9">
        <v>1</v>
      </c>
      <c r="H1403" s="7" t="s">
        <v>25</v>
      </c>
      <c r="I1403" s="7" t="s">
        <v>25</v>
      </c>
      <c r="J1403" t="s">
        <v>653</v>
      </c>
      <c r="K1403">
        <f t="shared" si="21"/>
        <v>248</v>
      </c>
    </row>
    <row r="1404" spans="1:11" x14ac:dyDescent="0.2">
      <c r="A1404">
        <v>17841</v>
      </c>
      <c r="B1404" t="s">
        <v>4170</v>
      </c>
      <c r="C1404" s="3">
        <v>71053</v>
      </c>
      <c r="D1404" t="s">
        <v>1231</v>
      </c>
      <c r="E1404" s="11">
        <v>40638</v>
      </c>
      <c r="F1404" s="2">
        <v>0.58888888888888891</v>
      </c>
      <c r="G1404" s="9">
        <v>1</v>
      </c>
      <c r="H1404" s="7" t="s">
        <v>75</v>
      </c>
      <c r="I1404" s="7" t="s">
        <v>75</v>
      </c>
      <c r="J1404" t="s">
        <v>653</v>
      </c>
      <c r="K1404">
        <f t="shared" si="21"/>
        <v>248</v>
      </c>
    </row>
    <row r="1405" spans="1:11" x14ac:dyDescent="0.2">
      <c r="A1405">
        <v>17841</v>
      </c>
      <c r="B1405" t="s">
        <v>4170</v>
      </c>
      <c r="C1405" s="3">
        <v>21155</v>
      </c>
      <c r="D1405" t="s">
        <v>323</v>
      </c>
      <c r="E1405" s="11">
        <v>40638</v>
      </c>
      <c r="F1405" s="2">
        <v>0.58888888888888891</v>
      </c>
      <c r="G1405" s="9">
        <v>1</v>
      </c>
      <c r="H1405" s="7" t="s">
        <v>63</v>
      </c>
      <c r="I1405" s="7" t="s">
        <v>63</v>
      </c>
      <c r="J1405" t="s">
        <v>653</v>
      </c>
      <c r="K1405">
        <f t="shared" si="21"/>
        <v>248</v>
      </c>
    </row>
    <row r="1406" spans="1:11" x14ac:dyDescent="0.2">
      <c r="A1406">
        <v>17841</v>
      </c>
      <c r="B1406" t="s">
        <v>4170</v>
      </c>
      <c r="C1406" s="3">
        <v>22356</v>
      </c>
      <c r="D1406" t="s">
        <v>1396</v>
      </c>
      <c r="E1406" s="11">
        <v>40638</v>
      </c>
      <c r="F1406" s="2">
        <v>0.58888888888888891</v>
      </c>
      <c r="G1406" s="9">
        <v>1</v>
      </c>
      <c r="H1406" s="7" t="s">
        <v>164</v>
      </c>
      <c r="I1406" s="7" t="s">
        <v>164</v>
      </c>
      <c r="J1406" t="s">
        <v>653</v>
      </c>
      <c r="K1406">
        <f t="shared" si="21"/>
        <v>248</v>
      </c>
    </row>
    <row r="1407" spans="1:11" x14ac:dyDescent="0.2">
      <c r="A1407">
        <v>17841</v>
      </c>
      <c r="B1407" t="s">
        <v>4170</v>
      </c>
      <c r="C1407" s="3" t="s">
        <v>4192</v>
      </c>
      <c r="D1407" t="s">
        <v>4193</v>
      </c>
      <c r="E1407" s="11">
        <v>40638</v>
      </c>
      <c r="F1407" s="2">
        <v>0.58888888888888891</v>
      </c>
      <c r="G1407" s="9">
        <v>1</v>
      </c>
      <c r="H1407" s="7" t="s">
        <v>36</v>
      </c>
      <c r="I1407" s="7" t="s">
        <v>36</v>
      </c>
      <c r="J1407" t="s">
        <v>653</v>
      </c>
      <c r="K1407">
        <f t="shared" si="21"/>
        <v>248</v>
      </c>
    </row>
    <row r="1408" spans="1:11" x14ac:dyDescent="0.2">
      <c r="A1408">
        <v>18108</v>
      </c>
      <c r="B1408" t="s">
        <v>4276</v>
      </c>
      <c r="C1408" s="3">
        <v>21314</v>
      </c>
      <c r="D1408" t="s">
        <v>1208</v>
      </c>
      <c r="E1408" s="11">
        <v>40638</v>
      </c>
      <c r="F1408" s="2">
        <v>0.35069444444444442</v>
      </c>
      <c r="G1408" s="9">
        <v>1</v>
      </c>
      <c r="H1408" s="7" t="s">
        <v>262</v>
      </c>
      <c r="I1408" s="7" t="s">
        <v>263</v>
      </c>
      <c r="J1408" t="s">
        <v>653</v>
      </c>
      <c r="K1408">
        <f t="shared" si="21"/>
        <v>248</v>
      </c>
    </row>
    <row r="1409" spans="1:11" x14ac:dyDescent="0.2">
      <c r="A1409">
        <v>18108</v>
      </c>
      <c r="B1409" t="s">
        <v>4276</v>
      </c>
      <c r="C1409" s="3" t="s">
        <v>1329</v>
      </c>
      <c r="D1409" t="s">
        <v>1330</v>
      </c>
      <c r="E1409" s="11">
        <v>40638</v>
      </c>
      <c r="F1409" s="2">
        <v>0.35069444444444442</v>
      </c>
      <c r="G1409" s="9">
        <v>1</v>
      </c>
      <c r="H1409" s="7" t="s">
        <v>42</v>
      </c>
      <c r="I1409" s="7" t="s">
        <v>42</v>
      </c>
      <c r="J1409" t="s">
        <v>653</v>
      </c>
      <c r="K1409">
        <f t="shared" si="21"/>
        <v>248</v>
      </c>
    </row>
    <row r="1410" spans="1:11" x14ac:dyDescent="0.2">
      <c r="A1410">
        <v>14407</v>
      </c>
      <c r="B1410" t="s">
        <v>2076</v>
      </c>
      <c r="C1410" s="3">
        <v>22424</v>
      </c>
      <c r="D1410" t="s">
        <v>867</v>
      </c>
      <c r="E1410" s="11">
        <v>40639</v>
      </c>
      <c r="F1410" s="2">
        <v>0.3923611111111111</v>
      </c>
      <c r="G1410" s="9">
        <v>1</v>
      </c>
      <c r="H1410" s="7" t="s">
        <v>254</v>
      </c>
      <c r="I1410" s="7" t="s">
        <v>254</v>
      </c>
      <c r="J1410" t="s">
        <v>653</v>
      </c>
      <c r="K1410">
        <f t="shared" si="21"/>
        <v>247</v>
      </c>
    </row>
    <row r="1411" spans="1:11" x14ac:dyDescent="0.2">
      <c r="A1411">
        <v>17438</v>
      </c>
      <c r="B1411" t="s">
        <v>3894</v>
      </c>
      <c r="C1411" s="3">
        <v>22960</v>
      </c>
      <c r="D1411" t="s">
        <v>52</v>
      </c>
      <c r="E1411" s="11">
        <v>40639</v>
      </c>
      <c r="F1411" s="2">
        <v>0.71944444444444444</v>
      </c>
      <c r="G1411" s="9">
        <v>1</v>
      </c>
      <c r="H1411" s="7" t="s">
        <v>42</v>
      </c>
      <c r="I1411" s="7" t="s">
        <v>42</v>
      </c>
      <c r="J1411" t="s">
        <v>653</v>
      </c>
      <c r="K1411">
        <f t="shared" ref="K1411:K1474" si="22">$L$2-$E1411</f>
        <v>247</v>
      </c>
    </row>
    <row r="1412" spans="1:11" x14ac:dyDescent="0.2">
      <c r="A1412">
        <v>17677</v>
      </c>
      <c r="B1412" t="s">
        <v>4033</v>
      </c>
      <c r="C1412" s="3">
        <v>22087</v>
      </c>
      <c r="D1412" t="s">
        <v>1472</v>
      </c>
      <c r="E1412" s="11">
        <v>40639</v>
      </c>
      <c r="F1412" s="2">
        <v>0.42708333333333331</v>
      </c>
      <c r="G1412" s="9">
        <v>1</v>
      </c>
      <c r="H1412" s="7" t="s">
        <v>63</v>
      </c>
      <c r="I1412" s="7" t="s">
        <v>63</v>
      </c>
      <c r="J1412" t="s">
        <v>653</v>
      </c>
      <c r="K1412">
        <f t="shared" si="22"/>
        <v>247</v>
      </c>
    </row>
    <row r="1413" spans="1:11" x14ac:dyDescent="0.2">
      <c r="A1413">
        <v>12408</v>
      </c>
      <c r="B1413" t="s">
        <v>72</v>
      </c>
      <c r="C1413" s="3">
        <v>20712</v>
      </c>
      <c r="D1413" t="s">
        <v>73</v>
      </c>
      <c r="E1413" s="11">
        <v>40640</v>
      </c>
      <c r="F1413" s="2">
        <v>0.51388888888888895</v>
      </c>
      <c r="G1413" s="9">
        <v>1</v>
      </c>
      <c r="H1413" s="7" t="s">
        <v>48</v>
      </c>
      <c r="I1413" s="7" t="s">
        <v>48</v>
      </c>
      <c r="J1413" t="s">
        <v>37</v>
      </c>
      <c r="K1413">
        <f t="shared" si="22"/>
        <v>246</v>
      </c>
    </row>
    <row r="1414" spans="1:11" x14ac:dyDescent="0.2">
      <c r="A1414">
        <v>12408</v>
      </c>
      <c r="B1414" t="s">
        <v>72</v>
      </c>
      <c r="C1414" s="3">
        <v>22725</v>
      </c>
      <c r="D1414" t="s">
        <v>74</v>
      </c>
      <c r="E1414" s="11">
        <v>40640</v>
      </c>
      <c r="F1414" s="2">
        <v>0.51388888888888895</v>
      </c>
      <c r="G1414" s="9">
        <v>1</v>
      </c>
      <c r="H1414" s="7" t="s">
        <v>75</v>
      </c>
      <c r="I1414" s="7" t="s">
        <v>75</v>
      </c>
      <c r="J1414" t="s">
        <v>37</v>
      </c>
      <c r="K1414">
        <f t="shared" si="22"/>
        <v>246</v>
      </c>
    </row>
    <row r="1415" spans="1:11" x14ac:dyDescent="0.2">
      <c r="A1415">
        <v>12408</v>
      </c>
      <c r="B1415" t="s">
        <v>72</v>
      </c>
      <c r="C1415" s="3">
        <v>22727</v>
      </c>
      <c r="D1415" t="s">
        <v>76</v>
      </c>
      <c r="E1415" s="11">
        <v>40640</v>
      </c>
      <c r="F1415" s="2">
        <v>0.51388888888888895</v>
      </c>
      <c r="G1415" s="9">
        <v>1</v>
      </c>
      <c r="H1415" s="7" t="s">
        <v>75</v>
      </c>
      <c r="I1415" s="7" t="s">
        <v>75</v>
      </c>
      <c r="J1415" t="s">
        <v>37</v>
      </c>
      <c r="K1415">
        <f t="shared" si="22"/>
        <v>246</v>
      </c>
    </row>
    <row r="1416" spans="1:11" x14ac:dyDescent="0.2">
      <c r="A1416">
        <v>12408</v>
      </c>
      <c r="B1416" t="s">
        <v>72</v>
      </c>
      <c r="C1416" s="3">
        <v>22328</v>
      </c>
      <c r="D1416" t="s">
        <v>77</v>
      </c>
      <c r="E1416" s="11">
        <v>40640</v>
      </c>
      <c r="F1416" s="2">
        <v>0.51388888888888895</v>
      </c>
      <c r="G1416" s="9">
        <v>1</v>
      </c>
      <c r="H1416" s="7" t="s">
        <v>18</v>
      </c>
      <c r="I1416" s="7" t="s">
        <v>18</v>
      </c>
      <c r="J1416" t="s">
        <v>37</v>
      </c>
      <c r="K1416">
        <f t="shared" si="22"/>
        <v>246</v>
      </c>
    </row>
    <row r="1417" spans="1:11" x14ac:dyDescent="0.2">
      <c r="A1417">
        <v>12408</v>
      </c>
      <c r="B1417" t="s">
        <v>72</v>
      </c>
      <c r="C1417" s="3">
        <v>22466</v>
      </c>
      <c r="D1417" t="s">
        <v>78</v>
      </c>
      <c r="E1417" s="11">
        <v>40640</v>
      </c>
      <c r="F1417" s="2">
        <v>0.51388888888888895</v>
      </c>
      <c r="G1417" s="9">
        <v>1</v>
      </c>
      <c r="H1417" s="7" t="s">
        <v>36</v>
      </c>
      <c r="I1417" s="7" t="s">
        <v>36</v>
      </c>
      <c r="J1417" t="s">
        <v>37</v>
      </c>
      <c r="K1417">
        <f t="shared" si="22"/>
        <v>246</v>
      </c>
    </row>
    <row r="1418" spans="1:11" x14ac:dyDescent="0.2">
      <c r="A1418">
        <v>12949</v>
      </c>
      <c r="B1418" t="s">
        <v>836</v>
      </c>
      <c r="C1418" s="3">
        <v>22178</v>
      </c>
      <c r="D1418" t="s">
        <v>837</v>
      </c>
      <c r="E1418" s="11">
        <v>40640</v>
      </c>
      <c r="F1418" s="2">
        <v>0.45763888888888887</v>
      </c>
      <c r="G1418" s="9">
        <v>12</v>
      </c>
      <c r="H1418" s="7" t="s">
        <v>15</v>
      </c>
      <c r="I1418" s="7" t="s">
        <v>16</v>
      </c>
      <c r="J1418" t="s">
        <v>653</v>
      </c>
      <c r="K1418">
        <f t="shared" si="22"/>
        <v>246</v>
      </c>
    </row>
    <row r="1419" spans="1:11" x14ac:dyDescent="0.2">
      <c r="A1419">
        <v>13769</v>
      </c>
      <c r="B1419" t="s">
        <v>1585</v>
      </c>
      <c r="C1419" s="3" t="s">
        <v>773</v>
      </c>
      <c r="D1419" t="s">
        <v>774</v>
      </c>
      <c r="E1419" s="11">
        <v>40640</v>
      </c>
      <c r="F1419" s="2">
        <v>0.51458333333333328</v>
      </c>
      <c r="G1419" s="9">
        <v>1</v>
      </c>
      <c r="H1419" s="7" t="s">
        <v>18</v>
      </c>
      <c r="I1419" s="7" t="s">
        <v>18</v>
      </c>
      <c r="J1419" t="s">
        <v>653</v>
      </c>
      <c r="K1419">
        <f t="shared" si="22"/>
        <v>246</v>
      </c>
    </row>
    <row r="1420" spans="1:11" x14ac:dyDescent="0.2">
      <c r="A1420">
        <v>14395</v>
      </c>
      <c r="B1420" t="s">
        <v>2065</v>
      </c>
      <c r="C1420" s="3">
        <v>37449</v>
      </c>
      <c r="D1420" t="s">
        <v>195</v>
      </c>
      <c r="E1420" s="11">
        <v>40640</v>
      </c>
      <c r="F1420" s="2">
        <v>0.75694444444444453</v>
      </c>
      <c r="G1420" s="9">
        <v>1</v>
      </c>
      <c r="H1420" s="7" t="s">
        <v>59</v>
      </c>
      <c r="I1420" s="7" t="s">
        <v>59</v>
      </c>
      <c r="J1420" t="s">
        <v>653</v>
      </c>
      <c r="K1420">
        <f t="shared" si="22"/>
        <v>246</v>
      </c>
    </row>
    <row r="1421" spans="1:11" x14ac:dyDescent="0.2">
      <c r="A1421">
        <v>14527</v>
      </c>
      <c r="B1421" t="s">
        <v>2204</v>
      </c>
      <c r="C1421" s="3">
        <v>22788</v>
      </c>
      <c r="D1421" t="s">
        <v>2178</v>
      </c>
      <c r="E1421" s="11">
        <v>40640</v>
      </c>
      <c r="F1421" s="2">
        <v>0.75416666666666676</v>
      </c>
      <c r="G1421" s="9">
        <v>1</v>
      </c>
      <c r="H1421" s="7" t="s">
        <v>59</v>
      </c>
      <c r="I1421" s="7" t="s">
        <v>59</v>
      </c>
      <c r="J1421" t="s">
        <v>653</v>
      </c>
      <c r="K1421">
        <f t="shared" si="22"/>
        <v>246</v>
      </c>
    </row>
    <row r="1422" spans="1:11" x14ac:dyDescent="0.2">
      <c r="A1422">
        <v>14527</v>
      </c>
      <c r="B1422" t="s">
        <v>2204</v>
      </c>
      <c r="C1422" s="3">
        <v>22469</v>
      </c>
      <c r="D1422" t="s">
        <v>1073</v>
      </c>
      <c r="E1422" s="11">
        <v>40640</v>
      </c>
      <c r="F1422" s="2">
        <v>0.75416666666666676</v>
      </c>
      <c r="G1422" s="9">
        <v>1</v>
      </c>
      <c r="H1422" s="7" t="s">
        <v>25</v>
      </c>
      <c r="I1422" s="7" t="s">
        <v>25</v>
      </c>
      <c r="J1422" t="s">
        <v>653</v>
      </c>
      <c r="K1422">
        <f t="shared" si="22"/>
        <v>246</v>
      </c>
    </row>
    <row r="1423" spans="1:11" x14ac:dyDescent="0.2">
      <c r="A1423">
        <v>12471</v>
      </c>
      <c r="B1423" t="s">
        <v>210</v>
      </c>
      <c r="C1423" s="3">
        <v>23183</v>
      </c>
      <c r="D1423" t="s">
        <v>211</v>
      </c>
      <c r="E1423" s="11">
        <v>40641</v>
      </c>
      <c r="F1423" s="2">
        <v>0.52708333333333335</v>
      </c>
      <c r="G1423" s="9">
        <v>1</v>
      </c>
      <c r="H1423" s="7" t="s">
        <v>75</v>
      </c>
      <c r="I1423" s="7" t="s">
        <v>75</v>
      </c>
      <c r="J1423" t="s">
        <v>208</v>
      </c>
      <c r="K1423">
        <f t="shared" si="22"/>
        <v>245</v>
      </c>
    </row>
    <row r="1424" spans="1:11" x14ac:dyDescent="0.2">
      <c r="A1424">
        <v>12949</v>
      </c>
      <c r="B1424" t="s">
        <v>835</v>
      </c>
      <c r="C1424" s="3">
        <v>22697</v>
      </c>
      <c r="D1424" t="s">
        <v>115</v>
      </c>
      <c r="E1424" s="11">
        <v>40641</v>
      </c>
      <c r="F1424" s="2">
        <v>0.41041666666666665</v>
      </c>
      <c r="G1424" s="9">
        <v>1</v>
      </c>
      <c r="H1424" s="7" t="s">
        <v>18</v>
      </c>
      <c r="I1424" s="7" t="s">
        <v>18</v>
      </c>
      <c r="J1424" t="s">
        <v>653</v>
      </c>
      <c r="K1424">
        <f t="shared" si="22"/>
        <v>245</v>
      </c>
    </row>
    <row r="1425" spans="1:11" x14ac:dyDescent="0.2">
      <c r="A1425">
        <v>13005</v>
      </c>
      <c r="B1425" t="s">
        <v>876</v>
      </c>
      <c r="C1425" s="3">
        <v>22617</v>
      </c>
      <c r="D1425" t="s">
        <v>877</v>
      </c>
      <c r="E1425" s="11">
        <v>40641</v>
      </c>
      <c r="F1425" s="2">
        <v>0.52569444444444446</v>
      </c>
      <c r="G1425" s="9">
        <v>1</v>
      </c>
      <c r="H1425" s="7" t="s">
        <v>33</v>
      </c>
      <c r="I1425" s="7" t="s">
        <v>33</v>
      </c>
      <c r="J1425" t="s">
        <v>653</v>
      </c>
      <c r="K1425">
        <f t="shared" si="22"/>
        <v>245</v>
      </c>
    </row>
    <row r="1426" spans="1:11" x14ac:dyDescent="0.2">
      <c r="A1426">
        <v>13846</v>
      </c>
      <c r="B1426" t="s">
        <v>1628</v>
      </c>
      <c r="C1426" s="3">
        <v>22333</v>
      </c>
      <c r="D1426" t="s">
        <v>255</v>
      </c>
      <c r="E1426" s="11">
        <v>40641</v>
      </c>
      <c r="F1426" s="2">
        <v>0.50624999999999998</v>
      </c>
      <c r="G1426" s="9">
        <v>1</v>
      </c>
      <c r="H1426" s="7" t="s">
        <v>25</v>
      </c>
      <c r="I1426" s="7" t="s">
        <v>25</v>
      </c>
      <c r="J1426" t="s">
        <v>653</v>
      </c>
      <c r="K1426">
        <f t="shared" si="22"/>
        <v>245</v>
      </c>
    </row>
    <row r="1427" spans="1:11" x14ac:dyDescent="0.2">
      <c r="A1427">
        <v>13846</v>
      </c>
      <c r="B1427" t="s">
        <v>1628</v>
      </c>
      <c r="C1427" s="3">
        <v>22634</v>
      </c>
      <c r="D1427" t="s">
        <v>89</v>
      </c>
      <c r="E1427" s="11">
        <v>40641</v>
      </c>
      <c r="F1427" s="2">
        <v>0.50624999999999998</v>
      </c>
      <c r="G1427" s="9">
        <v>1</v>
      </c>
      <c r="H1427" s="7" t="s">
        <v>59</v>
      </c>
      <c r="I1427" s="7" t="s">
        <v>59</v>
      </c>
      <c r="J1427" t="s">
        <v>653</v>
      </c>
      <c r="K1427">
        <f t="shared" si="22"/>
        <v>245</v>
      </c>
    </row>
    <row r="1428" spans="1:11" x14ac:dyDescent="0.2">
      <c r="A1428">
        <v>13863</v>
      </c>
      <c r="B1428" t="s">
        <v>1635</v>
      </c>
      <c r="C1428" s="3">
        <v>22998</v>
      </c>
      <c r="D1428" t="s">
        <v>392</v>
      </c>
      <c r="E1428" s="11">
        <v>40641</v>
      </c>
      <c r="F1428" s="2">
        <v>0.7104166666666667</v>
      </c>
      <c r="G1428" s="9">
        <v>1</v>
      </c>
      <c r="H1428" s="7" t="s">
        <v>95</v>
      </c>
      <c r="I1428" s="7" t="s">
        <v>95</v>
      </c>
      <c r="J1428" t="s">
        <v>653</v>
      </c>
      <c r="K1428">
        <f t="shared" si="22"/>
        <v>245</v>
      </c>
    </row>
    <row r="1429" spans="1:11" x14ac:dyDescent="0.2">
      <c r="A1429">
        <v>13610</v>
      </c>
      <c r="B1429" t="s">
        <v>1468</v>
      </c>
      <c r="C1429" s="3">
        <v>22841</v>
      </c>
      <c r="D1429" t="s">
        <v>1243</v>
      </c>
      <c r="E1429" s="11">
        <v>40643</v>
      </c>
      <c r="F1429" s="2">
        <v>0.60138888888888886</v>
      </c>
      <c r="G1429" s="9">
        <v>1</v>
      </c>
      <c r="H1429" s="7" t="s">
        <v>168</v>
      </c>
      <c r="I1429" s="7" t="s">
        <v>168</v>
      </c>
      <c r="J1429" t="s">
        <v>653</v>
      </c>
      <c r="K1429">
        <f t="shared" si="22"/>
        <v>243</v>
      </c>
    </row>
    <row r="1430" spans="1:11" x14ac:dyDescent="0.2">
      <c r="A1430">
        <v>16359</v>
      </c>
      <c r="B1430" t="s">
        <v>3423</v>
      </c>
      <c r="C1430" s="3">
        <v>22656</v>
      </c>
      <c r="D1430" t="s">
        <v>1348</v>
      </c>
      <c r="E1430" s="11">
        <v>40643</v>
      </c>
      <c r="F1430" s="2">
        <v>0.48402777777777778</v>
      </c>
      <c r="G1430" s="9">
        <v>1</v>
      </c>
      <c r="H1430" s="7" t="s">
        <v>1349</v>
      </c>
      <c r="I1430" s="7" t="s">
        <v>1350</v>
      </c>
      <c r="J1430" t="s">
        <v>653</v>
      </c>
      <c r="K1430">
        <f t="shared" si="22"/>
        <v>243</v>
      </c>
    </row>
    <row r="1431" spans="1:11" x14ac:dyDescent="0.2">
      <c r="A1431">
        <v>16359</v>
      </c>
      <c r="B1431" t="s">
        <v>3423</v>
      </c>
      <c r="C1431" s="3">
        <v>22655</v>
      </c>
      <c r="D1431" t="s">
        <v>2460</v>
      </c>
      <c r="E1431" s="11">
        <v>40643</v>
      </c>
      <c r="F1431" s="2">
        <v>0.48402777777777778</v>
      </c>
      <c r="G1431" s="9">
        <v>1</v>
      </c>
      <c r="H1431" s="7" t="s">
        <v>1349</v>
      </c>
      <c r="I1431" s="7" t="s">
        <v>1350</v>
      </c>
      <c r="J1431" t="s">
        <v>653</v>
      </c>
      <c r="K1431">
        <f t="shared" si="22"/>
        <v>243</v>
      </c>
    </row>
    <row r="1432" spans="1:11" x14ac:dyDescent="0.2">
      <c r="A1432">
        <v>17114</v>
      </c>
      <c r="B1432" t="s">
        <v>3767</v>
      </c>
      <c r="C1432" s="3">
        <v>22443</v>
      </c>
      <c r="D1432" t="s">
        <v>3290</v>
      </c>
      <c r="E1432" s="11">
        <v>40643</v>
      </c>
      <c r="F1432" s="2">
        <v>0.42499999999999999</v>
      </c>
      <c r="G1432" s="9">
        <v>1</v>
      </c>
      <c r="H1432" s="7" t="s">
        <v>168</v>
      </c>
      <c r="I1432" s="7" t="s">
        <v>168</v>
      </c>
      <c r="J1432" t="s">
        <v>653</v>
      </c>
      <c r="K1432">
        <f t="shared" si="22"/>
        <v>243</v>
      </c>
    </row>
    <row r="1433" spans="1:11" x14ac:dyDescent="0.2">
      <c r="A1433">
        <v>17114</v>
      </c>
      <c r="B1433" t="s">
        <v>3767</v>
      </c>
      <c r="C1433" s="3">
        <v>22442</v>
      </c>
      <c r="D1433" t="s">
        <v>1352</v>
      </c>
      <c r="E1433" s="11">
        <v>40643</v>
      </c>
      <c r="F1433" s="2">
        <v>0.42499999999999999</v>
      </c>
      <c r="G1433" s="9">
        <v>1</v>
      </c>
      <c r="H1433" s="7" t="s">
        <v>168</v>
      </c>
      <c r="I1433" s="7" t="s">
        <v>168</v>
      </c>
      <c r="J1433" t="s">
        <v>653</v>
      </c>
      <c r="K1433">
        <f t="shared" si="22"/>
        <v>243</v>
      </c>
    </row>
    <row r="1434" spans="1:11" x14ac:dyDescent="0.2">
      <c r="A1434">
        <v>18118</v>
      </c>
      <c r="B1434" t="s">
        <v>4283</v>
      </c>
      <c r="C1434" s="3">
        <v>21125</v>
      </c>
      <c r="D1434" t="s">
        <v>2092</v>
      </c>
      <c r="E1434" s="11">
        <v>40643</v>
      </c>
      <c r="F1434" s="2">
        <v>0.47152777777777777</v>
      </c>
      <c r="G1434" s="9">
        <v>1</v>
      </c>
      <c r="H1434" s="7" t="s">
        <v>15</v>
      </c>
      <c r="I1434" s="7" t="s">
        <v>15</v>
      </c>
      <c r="J1434" t="s">
        <v>653</v>
      </c>
      <c r="K1434">
        <f t="shared" si="22"/>
        <v>243</v>
      </c>
    </row>
    <row r="1435" spans="1:11" x14ac:dyDescent="0.2">
      <c r="A1435">
        <v>13113</v>
      </c>
      <c r="B1435" t="s">
        <v>1070</v>
      </c>
      <c r="C1435" s="3">
        <v>21166</v>
      </c>
      <c r="D1435" t="s">
        <v>1071</v>
      </c>
      <c r="E1435" s="11">
        <v>40644</v>
      </c>
      <c r="F1435" s="2">
        <v>0.51180555555555551</v>
      </c>
      <c r="G1435" s="9">
        <v>1</v>
      </c>
      <c r="H1435" s="7" t="s">
        <v>48</v>
      </c>
      <c r="I1435" s="7" t="s">
        <v>48</v>
      </c>
      <c r="J1435" t="s">
        <v>653</v>
      </c>
      <c r="K1435">
        <f t="shared" si="22"/>
        <v>242</v>
      </c>
    </row>
    <row r="1436" spans="1:11" x14ac:dyDescent="0.2">
      <c r="A1436">
        <v>13113</v>
      </c>
      <c r="B1436" t="s">
        <v>1070</v>
      </c>
      <c r="C1436" s="3">
        <v>22176</v>
      </c>
      <c r="D1436" t="s">
        <v>1072</v>
      </c>
      <c r="E1436" s="11">
        <v>40644</v>
      </c>
      <c r="F1436" s="2">
        <v>0.51180555555555551</v>
      </c>
      <c r="G1436" s="9">
        <v>1</v>
      </c>
      <c r="H1436" s="7" t="s">
        <v>18</v>
      </c>
      <c r="I1436" s="7" t="s">
        <v>18</v>
      </c>
      <c r="J1436" t="s">
        <v>653</v>
      </c>
      <c r="K1436">
        <f t="shared" si="22"/>
        <v>242</v>
      </c>
    </row>
    <row r="1437" spans="1:11" x14ac:dyDescent="0.2">
      <c r="A1437">
        <v>13113</v>
      </c>
      <c r="B1437" t="s">
        <v>1070</v>
      </c>
      <c r="C1437" s="3">
        <v>22063</v>
      </c>
      <c r="D1437" t="s">
        <v>194</v>
      </c>
      <c r="E1437" s="11">
        <v>40644</v>
      </c>
      <c r="F1437" s="2">
        <v>0.51180555555555551</v>
      </c>
      <c r="G1437" s="9">
        <v>1</v>
      </c>
      <c r="H1437" s="7" t="s">
        <v>18</v>
      </c>
      <c r="I1437" s="7" t="s">
        <v>18</v>
      </c>
      <c r="J1437" t="s">
        <v>653</v>
      </c>
      <c r="K1437">
        <f t="shared" si="22"/>
        <v>242</v>
      </c>
    </row>
    <row r="1438" spans="1:11" x14ac:dyDescent="0.2">
      <c r="A1438">
        <v>13113</v>
      </c>
      <c r="B1438" t="s">
        <v>1070</v>
      </c>
      <c r="C1438" s="3">
        <v>22469</v>
      </c>
      <c r="D1438" t="s">
        <v>1073</v>
      </c>
      <c r="E1438" s="11">
        <v>40644</v>
      </c>
      <c r="F1438" s="2">
        <v>0.51180555555555551</v>
      </c>
      <c r="G1438" s="9">
        <v>1</v>
      </c>
      <c r="H1438" s="7" t="s">
        <v>25</v>
      </c>
      <c r="I1438" s="7" t="s">
        <v>25</v>
      </c>
      <c r="J1438" t="s">
        <v>653</v>
      </c>
      <c r="K1438">
        <f t="shared" si="22"/>
        <v>242</v>
      </c>
    </row>
    <row r="1439" spans="1:11" x14ac:dyDescent="0.2">
      <c r="A1439">
        <v>13113</v>
      </c>
      <c r="B1439" t="s">
        <v>1070</v>
      </c>
      <c r="C1439" s="3">
        <v>22284</v>
      </c>
      <c r="D1439" t="s">
        <v>1074</v>
      </c>
      <c r="E1439" s="11">
        <v>40644</v>
      </c>
      <c r="F1439" s="2">
        <v>0.51180555555555551</v>
      </c>
      <c r="G1439" s="9">
        <v>1</v>
      </c>
      <c r="H1439" s="7" t="s">
        <v>25</v>
      </c>
      <c r="I1439" s="7" t="s">
        <v>25</v>
      </c>
      <c r="J1439" t="s">
        <v>653</v>
      </c>
      <c r="K1439">
        <f t="shared" si="22"/>
        <v>242</v>
      </c>
    </row>
    <row r="1440" spans="1:11" x14ac:dyDescent="0.2">
      <c r="A1440">
        <v>13113</v>
      </c>
      <c r="B1440" t="s">
        <v>1070</v>
      </c>
      <c r="C1440" s="3">
        <v>21470</v>
      </c>
      <c r="D1440" t="s">
        <v>1076</v>
      </c>
      <c r="E1440" s="11">
        <v>40644</v>
      </c>
      <c r="F1440" s="2">
        <v>0.51180555555555551</v>
      </c>
      <c r="G1440" s="9">
        <v>1</v>
      </c>
      <c r="H1440" s="7" t="s">
        <v>75</v>
      </c>
      <c r="I1440" s="7" t="s">
        <v>75</v>
      </c>
      <c r="J1440" t="s">
        <v>653</v>
      </c>
      <c r="K1440">
        <f t="shared" si="22"/>
        <v>242</v>
      </c>
    </row>
    <row r="1441" spans="1:11" x14ac:dyDescent="0.2">
      <c r="A1441">
        <v>13113</v>
      </c>
      <c r="B1441" t="s">
        <v>1070</v>
      </c>
      <c r="C1441" s="3">
        <v>21471</v>
      </c>
      <c r="D1441" t="s">
        <v>1077</v>
      </c>
      <c r="E1441" s="11">
        <v>40644</v>
      </c>
      <c r="F1441" s="2">
        <v>0.51180555555555551</v>
      </c>
      <c r="G1441" s="9">
        <v>1</v>
      </c>
      <c r="H1441" s="7" t="s">
        <v>75</v>
      </c>
      <c r="I1441" s="7" t="s">
        <v>75</v>
      </c>
      <c r="J1441" t="s">
        <v>653</v>
      </c>
      <c r="K1441">
        <f t="shared" si="22"/>
        <v>242</v>
      </c>
    </row>
    <row r="1442" spans="1:11" x14ac:dyDescent="0.2">
      <c r="A1442">
        <v>13113</v>
      </c>
      <c r="B1442" t="s">
        <v>1070</v>
      </c>
      <c r="C1442" s="3">
        <v>22960</v>
      </c>
      <c r="D1442" t="s">
        <v>52</v>
      </c>
      <c r="E1442" s="11">
        <v>40644</v>
      </c>
      <c r="F1442" s="2">
        <v>0.51180555555555551</v>
      </c>
      <c r="G1442" s="9">
        <v>1</v>
      </c>
      <c r="H1442" s="7" t="s">
        <v>42</v>
      </c>
      <c r="I1442" s="7" t="s">
        <v>42</v>
      </c>
      <c r="J1442" t="s">
        <v>653</v>
      </c>
      <c r="K1442">
        <f t="shared" si="22"/>
        <v>242</v>
      </c>
    </row>
    <row r="1443" spans="1:11" x14ac:dyDescent="0.2">
      <c r="A1443">
        <v>13113</v>
      </c>
      <c r="B1443" t="s">
        <v>1070</v>
      </c>
      <c r="C1443" s="3">
        <v>22470</v>
      </c>
      <c r="D1443" t="s">
        <v>747</v>
      </c>
      <c r="E1443" s="11">
        <v>40644</v>
      </c>
      <c r="F1443" s="2">
        <v>0.51180555555555551</v>
      </c>
      <c r="G1443" s="9">
        <v>1</v>
      </c>
      <c r="H1443" s="7" t="s">
        <v>63</v>
      </c>
      <c r="I1443" s="7" t="s">
        <v>63</v>
      </c>
      <c r="J1443" t="s">
        <v>653</v>
      </c>
      <c r="K1443">
        <f t="shared" si="22"/>
        <v>242</v>
      </c>
    </row>
    <row r="1444" spans="1:11" x14ac:dyDescent="0.2">
      <c r="A1444">
        <v>13113</v>
      </c>
      <c r="B1444" t="s">
        <v>1070</v>
      </c>
      <c r="C1444" s="3">
        <v>22059</v>
      </c>
      <c r="D1444" t="s">
        <v>1087</v>
      </c>
      <c r="E1444" s="11">
        <v>40644</v>
      </c>
      <c r="F1444" s="2">
        <v>0.51180555555555551</v>
      </c>
      <c r="G1444" s="9">
        <v>1</v>
      </c>
      <c r="H1444" s="7" t="s">
        <v>11</v>
      </c>
      <c r="I1444" s="7" t="s">
        <v>11</v>
      </c>
      <c r="J1444" t="s">
        <v>653</v>
      </c>
      <c r="K1444">
        <f t="shared" si="22"/>
        <v>242</v>
      </c>
    </row>
    <row r="1445" spans="1:11" x14ac:dyDescent="0.2">
      <c r="A1445">
        <v>13113</v>
      </c>
      <c r="B1445" t="s">
        <v>1070</v>
      </c>
      <c r="C1445" s="3">
        <v>22423</v>
      </c>
      <c r="D1445" t="s">
        <v>231</v>
      </c>
      <c r="E1445" s="11">
        <v>40644</v>
      </c>
      <c r="F1445" s="2">
        <v>0.51180555555555551</v>
      </c>
      <c r="G1445" s="9">
        <v>1</v>
      </c>
      <c r="H1445" s="7" t="s">
        <v>106</v>
      </c>
      <c r="I1445" s="7" t="s">
        <v>106</v>
      </c>
      <c r="J1445" t="s">
        <v>653</v>
      </c>
      <c r="K1445">
        <f t="shared" si="22"/>
        <v>242</v>
      </c>
    </row>
    <row r="1446" spans="1:11" x14ac:dyDescent="0.2">
      <c r="A1446">
        <v>13113</v>
      </c>
      <c r="B1446" t="s">
        <v>1070</v>
      </c>
      <c r="C1446" s="3">
        <v>37448</v>
      </c>
      <c r="D1446" t="s">
        <v>10</v>
      </c>
      <c r="E1446" s="11">
        <v>40644</v>
      </c>
      <c r="F1446" s="2">
        <v>0.51180555555555551</v>
      </c>
      <c r="G1446" s="9">
        <v>1</v>
      </c>
      <c r="H1446" s="7" t="s">
        <v>11</v>
      </c>
      <c r="I1446" s="7" t="s">
        <v>11</v>
      </c>
      <c r="J1446" t="s">
        <v>653</v>
      </c>
      <c r="K1446">
        <f t="shared" si="22"/>
        <v>242</v>
      </c>
    </row>
    <row r="1447" spans="1:11" x14ac:dyDescent="0.2">
      <c r="A1447">
        <v>13113</v>
      </c>
      <c r="B1447" t="s">
        <v>1070</v>
      </c>
      <c r="C1447" s="3">
        <v>37447</v>
      </c>
      <c r="D1447" t="s">
        <v>1088</v>
      </c>
      <c r="E1447" s="11">
        <v>40644</v>
      </c>
      <c r="F1447" s="2">
        <v>0.51180555555555551</v>
      </c>
      <c r="G1447" s="9">
        <v>1</v>
      </c>
      <c r="H1447" s="7" t="s">
        <v>11</v>
      </c>
      <c r="I1447" s="7" t="s">
        <v>11</v>
      </c>
      <c r="J1447" t="s">
        <v>653</v>
      </c>
      <c r="K1447">
        <f t="shared" si="22"/>
        <v>242</v>
      </c>
    </row>
    <row r="1448" spans="1:11" x14ac:dyDescent="0.2">
      <c r="A1448">
        <v>13113</v>
      </c>
      <c r="B1448" t="s">
        <v>1070</v>
      </c>
      <c r="C1448" s="3">
        <v>84839</v>
      </c>
      <c r="D1448" t="s">
        <v>1089</v>
      </c>
      <c r="E1448" s="11">
        <v>40644</v>
      </c>
      <c r="F1448" s="2">
        <v>0.51180555555555551</v>
      </c>
      <c r="G1448" s="9">
        <v>1</v>
      </c>
      <c r="H1448" s="7" t="s">
        <v>1090</v>
      </c>
      <c r="I1448" s="7" t="s">
        <v>1090</v>
      </c>
      <c r="J1448" t="s">
        <v>653</v>
      </c>
      <c r="K1448">
        <f t="shared" si="22"/>
        <v>242</v>
      </c>
    </row>
    <row r="1449" spans="1:11" x14ac:dyDescent="0.2">
      <c r="A1449">
        <v>13113</v>
      </c>
      <c r="B1449" t="s">
        <v>1070</v>
      </c>
      <c r="C1449" s="3">
        <v>85064</v>
      </c>
      <c r="D1449" t="s">
        <v>1085</v>
      </c>
      <c r="E1449" s="11">
        <v>40644</v>
      </c>
      <c r="F1449" s="2">
        <v>0.51180555555555551</v>
      </c>
      <c r="G1449" s="9">
        <v>1</v>
      </c>
      <c r="H1449" s="7" t="s">
        <v>965</v>
      </c>
      <c r="I1449" s="7" t="s">
        <v>965</v>
      </c>
      <c r="J1449" t="s">
        <v>653</v>
      </c>
      <c r="K1449">
        <f t="shared" si="22"/>
        <v>242</v>
      </c>
    </row>
    <row r="1450" spans="1:11" x14ac:dyDescent="0.2">
      <c r="A1450">
        <v>13266</v>
      </c>
      <c r="B1450" t="s">
        <v>1194</v>
      </c>
      <c r="C1450" s="3" t="s">
        <v>1195</v>
      </c>
      <c r="D1450" t="s">
        <v>1196</v>
      </c>
      <c r="E1450" s="11">
        <v>40644</v>
      </c>
      <c r="F1450" s="2">
        <v>0.55972222222222223</v>
      </c>
      <c r="G1450" s="9">
        <v>1</v>
      </c>
      <c r="H1450" s="7" t="s">
        <v>36</v>
      </c>
      <c r="I1450" s="7" t="s">
        <v>36</v>
      </c>
      <c r="J1450" t="s">
        <v>653</v>
      </c>
      <c r="K1450">
        <f t="shared" si="22"/>
        <v>242</v>
      </c>
    </row>
    <row r="1451" spans="1:11" x14ac:dyDescent="0.2">
      <c r="A1451">
        <v>13266</v>
      </c>
      <c r="B1451" t="s">
        <v>1200</v>
      </c>
      <c r="C1451" s="3">
        <v>21399</v>
      </c>
      <c r="D1451" t="s">
        <v>1201</v>
      </c>
      <c r="E1451" s="11">
        <v>40644</v>
      </c>
      <c r="F1451" s="2">
        <v>0.69166666666666676</v>
      </c>
      <c r="G1451" s="9">
        <v>1</v>
      </c>
      <c r="H1451" s="7" t="s">
        <v>401</v>
      </c>
      <c r="I1451" s="7" t="s">
        <v>401</v>
      </c>
      <c r="J1451" t="s">
        <v>653</v>
      </c>
      <c r="K1451">
        <f t="shared" si="22"/>
        <v>242</v>
      </c>
    </row>
    <row r="1452" spans="1:11" x14ac:dyDescent="0.2">
      <c r="A1452">
        <v>13668</v>
      </c>
      <c r="B1452" t="s">
        <v>1505</v>
      </c>
      <c r="C1452" s="3">
        <v>82583</v>
      </c>
      <c r="D1452" t="s">
        <v>885</v>
      </c>
      <c r="E1452" s="11">
        <v>40644</v>
      </c>
      <c r="F1452" s="2">
        <v>0.57152777777777775</v>
      </c>
      <c r="G1452" s="9">
        <v>1</v>
      </c>
      <c r="H1452" s="7" t="s">
        <v>262</v>
      </c>
      <c r="I1452" s="7" t="s">
        <v>263</v>
      </c>
      <c r="J1452" t="s">
        <v>653</v>
      </c>
      <c r="K1452">
        <f t="shared" si="22"/>
        <v>242</v>
      </c>
    </row>
    <row r="1453" spans="1:11" x14ac:dyDescent="0.2">
      <c r="A1453">
        <v>13668</v>
      </c>
      <c r="B1453" t="s">
        <v>1505</v>
      </c>
      <c r="C1453" s="3">
        <v>22352</v>
      </c>
      <c r="D1453" t="s">
        <v>209</v>
      </c>
      <c r="E1453" s="11">
        <v>40644</v>
      </c>
      <c r="F1453" s="2">
        <v>0.57152777777777775</v>
      </c>
      <c r="G1453" s="9">
        <v>1</v>
      </c>
      <c r="H1453" s="7" t="s">
        <v>63</v>
      </c>
      <c r="I1453" s="7" t="s">
        <v>63</v>
      </c>
      <c r="J1453" t="s">
        <v>653</v>
      </c>
      <c r="K1453">
        <f t="shared" si="22"/>
        <v>242</v>
      </c>
    </row>
    <row r="1454" spans="1:11" x14ac:dyDescent="0.2">
      <c r="A1454">
        <v>13668</v>
      </c>
      <c r="B1454" t="s">
        <v>1505</v>
      </c>
      <c r="C1454" s="3">
        <v>85053</v>
      </c>
      <c r="D1454" t="s">
        <v>600</v>
      </c>
      <c r="E1454" s="11">
        <v>40644</v>
      </c>
      <c r="F1454" s="2">
        <v>0.57152777777777775</v>
      </c>
      <c r="G1454" s="9">
        <v>1</v>
      </c>
      <c r="H1454" s="7" t="s">
        <v>883</v>
      </c>
      <c r="I1454" s="7" t="s">
        <v>883</v>
      </c>
      <c r="J1454" t="s">
        <v>653</v>
      </c>
      <c r="K1454">
        <f t="shared" si="22"/>
        <v>242</v>
      </c>
    </row>
    <row r="1455" spans="1:11" x14ac:dyDescent="0.2">
      <c r="A1455">
        <v>13668</v>
      </c>
      <c r="B1455" t="s">
        <v>1505</v>
      </c>
      <c r="C1455" s="3">
        <v>21669</v>
      </c>
      <c r="D1455" t="s">
        <v>258</v>
      </c>
      <c r="E1455" s="11">
        <v>40644</v>
      </c>
      <c r="F1455" s="2">
        <v>0.57152777777777775</v>
      </c>
      <c r="G1455" s="9">
        <v>1</v>
      </c>
      <c r="H1455" s="7" t="s">
        <v>371</v>
      </c>
      <c r="I1455" s="7" t="s">
        <v>371</v>
      </c>
      <c r="J1455" t="s">
        <v>653</v>
      </c>
      <c r="K1455">
        <f t="shared" si="22"/>
        <v>242</v>
      </c>
    </row>
    <row r="1456" spans="1:11" x14ac:dyDescent="0.2">
      <c r="A1456">
        <v>13668</v>
      </c>
      <c r="B1456" t="s">
        <v>1505</v>
      </c>
      <c r="C1456" s="3">
        <v>21668</v>
      </c>
      <c r="D1456" t="s">
        <v>252</v>
      </c>
      <c r="E1456" s="11">
        <v>40644</v>
      </c>
      <c r="F1456" s="2">
        <v>0.57152777777777775</v>
      </c>
      <c r="G1456" s="9">
        <v>1</v>
      </c>
      <c r="H1456" s="7" t="s">
        <v>371</v>
      </c>
      <c r="I1456" s="7" t="s">
        <v>371</v>
      </c>
      <c r="J1456" t="s">
        <v>653</v>
      </c>
      <c r="K1456">
        <f t="shared" si="22"/>
        <v>242</v>
      </c>
    </row>
    <row r="1457" spans="1:11" x14ac:dyDescent="0.2">
      <c r="A1457">
        <v>13668</v>
      </c>
      <c r="B1457" t="s">
        <v>1505</v>
      </c>
      <c r="C1457" s="3">
        <v>21671</v>
      </c>
      <c r="D1457" t="s">
        <v>481</v>
      </c>
      <c r="E1457" s="11">
        <v>40644</v>
      </c>
      <c r="F1457" s="2">
        <v>0.57152777777777775</v>
      </c>
      <c r="G1457" s="9">
        <v>1</v>
      </c>
      <c r="H1457" s="7" t="s">
        <v>371</v>
      </c>
      <c r="I1457" s="7" t="s">
        <v>371</v>
      </c>
      <c r="J1457" t="s">
        <v>653</v>
      </c>
      <c r="K1457">
        <f t="shared" si="22"/>
        <v>242</v>
      </c>
    </row>
    <row r="1458" spans="1:11" x14ac:dyDescent="0.2">
      <c r="A1458">
        <v>13995</v>
      </c>
      <c r="B1458" t="s">
        <v>1695</v>
      </c>
      <c r="C1458" s="3" t="s">
        <v>320</v>
      </c>
      <c r="D1458" t="s">
        <v>321</v>
      </c>
      <c r="E1458" s="11">
        <v>40644</v>
      </c>
      <c r="F1458" s="2">
        <v>0.67013888888888884</v>
      </c>
      <c r="G1458" s="9">
        <v>12</v>
      </c>
      <c r="H1458" s="7" t="s">
        <v>164</v>
      </c>
      <c r="I1458" s="7" t="s">
        <v>165</v>
      </c>
      <c r="J1458" t="s">
        <v>653</v>
      </c>
      <c r="K1458">
        <f t="shared" si="22"/>
        <v>242</v>
      </c>
    </row>
    <row r="1459" spans="1:11" x14ac:dyDescent="0.2">
      <c r="A1459">
        <v>15449</v>
      </c>
      <c r="B1459" t="s">
        <v>2953</v>
      </c>
      <c r="C1459" s="3">
        <v>20726</v>
      </c>
      <c r="D1459" t="s">
        <v>739</v>
      </c>
      <c r="E1459" s="11">
        <v>40644</v>
      </c>
      <c r="F1459" s="2">
        <v>0.56666666666666665</v>
      </c>
      <c r="G1459" s="9">
        <v>1</v>
      </c>
      <c r="H1459" s="7" t="s">
        <v>25</v>
      </c>
      <c r="I1459" s="7" t="s">
        <v>25</v>
      </c>
      <c r="J1459" t="s">
        <v>653</v>
      </c>
      <c r="K1459">
        <f t="shared" si="22"/>
        <v>242</v>
      </c>
    </row>
    <row r="1460" spans="1:11" x14ac:dyDescent="0.2">
      <c r="A1460">
        <v>15646</v>
      </c>
      <c r="B1460" t="s">
        <v>3097</v>
      </c>
      <c r="C1460" s="3">
        <v>22978</v>
      </c>
      <c r="D1460" t="s">
        <v>510</v>
      </c>
      <c r="E1460" s="11">
        <v>40644</v>
      </c>
      <c r="F1460" s="2">
        <v>0.55972222222222223</v>
      </c>
      <c r="G1460" s="9">
        <v>6</v>
      </c>
      <c r="H1460" s="7" t="s">
        <v>75</v>
      </c>
      <c r="I1460" s="7" t="s">
        <v>454</v>
      </c>
      <c r="J1460" t="s">
        <v>653</v>
      </c>
      <c r="K1460">
        <f t="shared" si="22"/>
        <v>242</v>
      </c>
    </row>
    <row r="1461" spans="1:11" x14ac:dyDescent="0.2">
      <c r="A1461">
        <v>12854</v>
      </c>
      <c r="B1461" t="s">
        <v>764</v>
      </c>
      <c r="C1461" s="3" t="s">
        <v>765</v>
      </c>
      <c r="D1461" t="s">
        <v>766</v>
      </c>
      <c r="E1461" s="11">
        <v>40645</v>
      </c>
      <c r="F1461" s="2">
        <v>0.52430555555555558</v>
      </c>
      <c r="G1461" s="9">
        <v>1</v>
      </c>
      <c r="H1461" s="7" t="s">
        <v>293</v>
      </c>
      <c r="I1461" s="7" t="s">
        <v>293</v>
      </c>
      <c r="J1461" t="s">
        <v>653</v>
      </c>
      <c r="K1461">
        <f t="shared" si="22"/>
        <v>241</v>
      </c>
    </row>
    <row r="1462" spans="1:11" x14ac:dyDescent="0.2">
      <c r="A1462">
        <v>12854</v>
      </c>
      <c r="B1462" t="s">
        <v>764</v>
      </c>
      <c r="C1462" s="3">
        <v>22244</v>
      </c>
      <c r="D1462" t="s">
        <v>322</v>
      </c>
      <c r="E1462" s="11">
        <v>40645</v>
      </c>
      <c r="F1462" s="2">
        <v>0.52430555555555558</v>
      </c>
      <c r="G1462" s="9">
        <v>1</v>
      </c>
      <c r="H1462" s="7" t="s">
        <v>36</v>
      </c>
      <c r="I1462" s="7" t="s">
        <v>36</v>
      </c>
      <c r="J1462" t="s">
        <v>653</v>
      </c>
      <c r="K1462">
        <f t="shared" si="22"/>
        <v>241</v>
      </c>
    </row>
    <row r="1463" spans="1:11" x14ac:dyDescent="0.2">
      <c r="A1463">
        <v>12854</v>
      </c>
      <c r="B1463" t="s">
        <v>764</v>
      </c>
      <c r="C1463" s="3">
        <v>22423</v>
      </c>
      <c r="D1463" t="s">
        <v>231</v>
      </c>
      <c r="E1463" s="11">
        <v>40645</v>
      </c>
      <c r="F1463" s="2">
        <v>0.52430555555555558</v>
      </c>
      <c r="G1463" s="9">
        <v>1</v>
      </c>
      <c r="H1463" s="7" t="s">
        <v>254</v>
      </c>
      <c r="I1463" s="7" t="s">
        <v>254</v>
      </c>
      <c r="J1463" t="s">
        <v>653</v>
      </c>
      <c r="K1463">
        <f t="shared" si="22"/>
        <v>241</v>
      </c>
    </row>
    <row r="1464" spans="1:11" x14ac:dyDescent="0.2">
      <c r="A1464">
        <v>13078</v>
      </c>
      <c r="B1464" t="s">
        <v>975</v>
      </c>
      <c r="C1464" s="3">
        <v>22678</v>
      </c>
      <c r="D1464" t="s">
        <v>976</v>
      </c>
      <c r="E1464" s="11">
        <v>40645</v>
      </c>
      <c r="F1464" s="2">
        <v>0.66666666666666663</v>
      </c>
      <c r="G1464" s="9">
        <v>1</v>
      </c>
      <c r="H1464" s="7" t="s">
        <v>15</v>
      </c>
      <c r="I1464" s="7" t="s">
        <v>15</v>
      </c>
      <c r="J1464" t="s">
        <v>653</v>
      </c>
      <c r="K1464">
        <f t="shared" si="22"/>
        <v>241</v>
      </c>
    </row>
    <row r="1465" spans="1:11" x14ac:dyDescent="0.2">
      <c r="A1465">
        <v>13268</v>
      </c>
      <c r="B1465" t="s">
        <v>1212</v>
      </c>
      <c r="C1465" s="3">
        <v>22891</v>
      </c>
      <c r="D1465" t="s">
        <v>41</v>
      </c>
      <c r="E1465" s="11">
        <v>40645</v>
      </c>
      <c r="F1465" s="2">
        <v>0.47013888888888888</v>
      </c>
      <c r="G1465" s="9">
        <v>1</v>
      </c>
      <c r="H1465" s="7" t="s">
        <v>42</v>
      </c>
      <c r="I1465" s="7" t="s">
        <v>42</v>
      </c>
      <c r="J1465" t="s">
        <v>653</v>
      </c>
      <c r="K1465">
        <f t="shared" si="22"/>
        <v>241</v>
      </c>
    </row>
    <row r="1466" spans="1:11" x14ac:dyDescent="0.2">
      <c r="A1466">
        <v>14071</v>
      </c>
      <c r="B1466" t="s">
        <v>1750</v>
      </c>
      <c r="C1466" s="3">
        <v>22233</v>
      </c>
      <c r="D1466" t="s">
        <v>1751</v>
      </c>
      <c r="E1466" s="11">
        <v>40645</v>
      </c>
      <c r="F1466" s="2">
        <v>0.49861111111111112</v>
      </c>
      <c r="G1466" s="9">
        <v>6</v>
      </c>
      <c r="H1466" s="7" t="s">
        <v>25</v>
      </c>
      <c r="I1466" s="7" t="s">
        <v>157</v>
      </c>
      <c r="J1466" t="s">
        <v>653</v>
      </c>
      <c r="K1466">
        <f t="shared" si="22"/>
        <v>241</v>
      </c>
    </row>
    <row r="1467" spans="1:11" x14ac:dyDescent="0.2">
      <c r="A1467">
        <v>14071</v>
      </c>
      <c r="B1467" t="s">
        <v>1750</v>
      </c>
      <c r="C1467" s="3">
        <v>21034</v>
      </c>
      <c r="D1467" t="s">
        <v>1752</v>
      </c>
      <c r="E1467" s="11">
        <v>40645</v>
      </c>
      <c r="F1467" s="2">
        <v>0.49861111111111112</v>
      </c>
      <c r="G1467" s="9">
        <v>1</v>
      </c>
      <c r="H1467" s="7" t="s">
        <v>1753</v>
      </c>
      <c r="I1467" s="7" t="s">
        <v>1753</v>
      </c>
      <c r="J1467" t="s">
        <v>653</v>
      </c>
      <c r="K1467">
        <f t="shared" si="22"/>
        <v>241</v>
      </c>
    </row>
    <row r="1468" spans="1:11" x14ac:dyDescent="0.2">
      <c r="A1468">
        <v>14071</v>
      </c>
      <c r="B1468" t="s">
        <v>1750</v>
      </c>
      <c r="C1468" s="3">
        <v>22231</v>
      </c>
      <c r="D1468" t="s">
        <v>547</v>
      </c>
      <c r="E1468" s="11">
        <v>40645</v>
      </c>
      <c r="F1468" s="2">
        <v>0.49861111111111112</v>
      </c>
      <c r="G1468" s="9">
        <v>12</v>
      </c>
      <c r="H1468" s="7" t="s">
        <v>21</v>
      </c>
      <c r="I1468" s="7" t="s">
        <v>22</v>
      </c>
      <c r="J1468" t="s">
        <v>653</v>
      </c>
      <c r="K1468">
        <f t="shared" si="22"/>
        <v>241</v>
      </c>
    </row>
    <row r="1469" spans="1:11" x14ac:dyDescent="0.2">
      <c r="A1469">
        <v>14071</v>
      </c>
      <c r="B1469" t="s">
        <v>1750</v>
      </c>
      <c r="C1469" s="3">
        <v>21381</v>
      </c>
      <c r="D1469" t="s">
        <v>1754</v>
      </c>
      <c r="E1469" s="11">
        <v>40645</v>
      </c>
      <c r="F1469" s="2">
        <v>0.49861111111111112</v>
      </c>
      <c r="G1469" s="9">
        <v>24</v>
      </c>
      <c r="H1469" s="7" t="s">
        <v>883</v>
      </c>
      <c r="I1469" s="7" t="s">
        <v>1755</v>
      </c>
      <c r="J1469" t="s">
        <v>653</v>
      </c>
      <c r="K1469">
        <f t="shared" si="22"/>
        <v>241</v>
      </c>
    </row>
    <row r="1470" spans="1:11" x14ac:dyDescent="0.2">
      <c r="A1470">
        <v>14071</v>
      </c>
      <c r="B1470" t="s">
        <v>1750</v>
      </c>
      <c r="C1470" s="3">
        <v>22252</v>
      </c>
      <c r="D1470" t="s">
        <v>1756</v>
      </c>
      <c r="E1470" s="11">
        <v>40645</v>
      </c>
      <c r="F1470" s="2">
        <v>0.49861111111111112</v>
      </c>
      <c r="G1470" s="9">
        <v>6</v>
      </c>
      <c r="H1470" s="7" t="s">
        <v>15</v>
      </c>
      <c r="I1470" s="7" t="s">
        <v>449</v>
      </c>
      <c r="J1470" t="s">
        <v>653</v>
      </c>
      <c r="K1470">
        <f t="shared" si="22"/>
        <v>241</v>
      </c>
    </row>
    <row r="1471" spans="1:11" x14ac:dyDescent="0.2">
      <c r="A1471">
        <v>15189</v>
      </c>
      <c r="B1471" t="s">
        <v>2782</v>
      </c>
      <c r="C1471" s="3">
        <v>22698</v>
      </c>
      <c r="D1471" t="s">
        <v>785</v>
      </c>
      <c r="E1471" s="11">
        <v>40645</v>
      </c>
      <c r="F1471" s="2">
        <v>0.52986111111111112</v>
      </c>
      <c r="G1471" s="9">
        <v>1</v>
      </c>
      <c r="H1471" s="7" t="s">
        <v>18</v>
      </c>
      <c r="I1471" s="7" t="s">
        <v>18</v>
      </c>
      <c r="J1471" t="s">
        <v>653</v>
      </c>
      <c r="K1471">
        <f t="shared" si="22"/>
        <v>241</v>
      </c>
    </row>
    <row r="1472" spans="1:11" x14ac:dyDescent="0.2">
      <c r="A1472">
        <v>15363</v>
      </c>
      <c r="B1472" t="s">
        <v>2924</v>
      </c>
      <c r="C1472" s="3" t="s">
        <v>2925</v>
      </c>
      <c r="D1472" t="s">
        <v>2926</v>
      </c>
      <c r="E1472" s="11">
        <v>40645</v>
      </c>
      <c r="F1472" s="2">
        <v>0.65833333333333333</v>
      </c>
      <c r="G1472" s="9">
        <v>1</v>
      </c>
      <c r="H1472" s="7" t="s">
        <v>168</v>
      </c>
      <c r="I1472" s="7" t="s">
        <v>168</v>
      </c>
      <c r="J1472" t="s">
        <v>653</v>
      </c>
      <c r="K1472">
        <f t="shared" si="22"/>
        <v>241</v>
      </c>
    </row>
    <row r="1473" spans="1:11" x14ac:dyDescent="0.2">
      <c r="A1473">
        <v>16558</v>
      </c>
      <c r="B1473" t="s">
        <v>3502</v>
      </c>
      <c r="C1473" s="3">
        <v>22649</v>
      </c>
      <c r="D1473" t="s">
        <v>220</v>
      </c>
      <c r="E1473" s="11">
        <v>40645</v>
      </c>
      <c r="F1473" s="2">
        <v>0.49305555555555558</v>
      </c>
      <c r="G1473" s="9">
        <v>1</v>
      </c>
      <c r="H1473" s="7" t="s">
        <v>33</v>
      </c>
      <c r="I1473" s="7" t="s">
        <v>33</v>
      </c>
      <c r="J1473" t="s">
        <v>653</v>
      </c>
      <c r="K1473">
        <f t="shared" si="22"/>
        <v>241</v>
      </c>
    </row>
    <row r="1474" spans="1:11" x14ac:dyDescent="0.2">
      <c r="A1474">
        <v>16558</v>
      </c>
      <c r="B1474" t="s">
        <v>3502</v>
      </c>
      <c r="C1474" s="3">
        <v>22960</v>
      </c>
      <c r="D1474" t="s">
        <v>52</v>
      </c>
      <c r="E1474" s="11">
        <v>40645</v>
      </c>
      <c r="F1474" s="2">
        <v>0.49305555555555558</v>
      </c>
      <c r="G1474" s="9">
        <v>1</v>
      </c>
      <c r="H1474" s="7" t="s">
        <v>42</v>
      </c>
      <c r="I1474" s="7" t="s">
        <v>42</v>
      </c>
      <c r="J1474" t="s">
        <v>653</v>
      </c>
      <c r="K1474">
        <f t="shared" si="22"/>
        <v>241</v>
      </c>
    </row>
    <row r="1475" spans="1:11" x14ac:dyDescent="0.2">
      <c r="A1475">
        <v>16558</v>
      </c>
      <c r="B1475" t="s">
        <v>3502</v>
      </c>
      <c r="C1475" s="3" t="s">
        <v>3505</v>
      </c>
      <c r="D1475" t="s">
        <v>3506</v>
      </c>
      <c r="E1475" s="11">
        <v>40645</v>
      </c>
      <c r="F1475" s="2">
        <v>0.49305555555555558</v>
      </c>
      <c r="G1475" s="9">
        <v>1</v>
      </c>
      <c r="H1475" s="7" t="s">
        <v>305</v>
      </c>
      <c r="I1475" s="7" t="s">
        <v>305</v>
      </c>
      <c r="J1475" t="s">
        <v>653</v>
      </c>
      <c r="K1475">
        <f t="shared" ref="K1475:K1525" si="23">$L$2-$E1475</f>
        <v>241</v>
      </c>
    </row>
    <row r="1476" spans="1:11" x14ac:dyDescent="0.2">
      <c r="A1476">
        <v>16558</v>
      </c>
      <c r="B1476" t="s">
        <v>3502</v>
      </c>
      <c r="C1476" s="3" t="s">
        <v>3507</v>
      </c>
      <c r="D1476" t="s">
        <v>3508</v>
      </c>
      <c r="E1476" s="11">
        <v>40645</v>
      </c>
      <c r="F1476" s="2">
        <v>0.49305555555555558</v>
      </c>
      <c r="G1476" s="9">
        <v>1</v>
      </c>
      <c r="H1476" s="7" t="s">
        <v>401</v>
      </c>
      <c r="I1476" s="7" t="s">
        <v>401</v>
      </c>
      <c r="J1476" t="s">
        <v>653</v>
      </c>
      <c r="K1476">
        <f t="shared" si="23"/>
        <v>241</v>
      </c>
    </row>
    <row r="1477" spans="1:11" x14ac:dyDescent="0.2">
      <c r="A1477">
        <v>16875</v>
      </c>
      <c r="B1477" t="s">
        <v>3681</v>
      </c>
      <c r="C1477" s="3">
        <v>22139</v>
      </c>
      <c r="D1477" t="s">
        <v>1069</v>
      </c>
      <c r="E1477" s="11">
        <v>40645</v>
      </c>
      <c r="F1477" s="2">
        <v>0.52777777777777779</v>
      </c>
      <c r="G1477" s="9">
        <v>1</v>
      </c>
      <c r="H1477" s="7" t="s">
        <v>33</v>
      </c>
      <c r="I1477" s="7" t="s">
        <v>33</v>
      </c>
      <c r="J1477" t="s">
        <v>653</v>
      </c>
      <c r="K1477">
        <f t="shared" si="23"/>
        <v>241</v>
      </c>
    </row>
    <row r="1478" spans="1:11" x14ac:dyDescent="0.2">
      <c r="A1478">
        <v>17180</v>
      </c>
      <c r="B1478" t="s">
        <v>3792</v>
      </c>
      <c r="C1478" s="3">
        <v>37446</v>
      </c>
      <c r="D1478" t="s">
        <v>899</v>
      </c>
      <c r="E1478" s="11">
        <v>40645</v>
      </c>
      <c r="F1478" s="2">
        <v>0.67361111111111116</v>
      </c>
      <c r="G1478" s="9">
        <v>1</v>
      </c>
      <c r="H1478" s="7" t="s">
        <v>21</v>
      </c>
      <c r="I1478" s="7" t="s">
        <v>21</v>
      </c>
      <c r="J1478" t="s">
        <v>653</v>
      </c>
      <c r="K1478">
        <f t="shared" si="23"/>
        <v>241</v>
      </c>
    </row>
    <row r="1479" spans="1:11" x14ac:dyDescent="0.2">
      <c r="A1479">
        <v>17180</v>
      </c>
      <c r="B1479" t="s">
        <v>3792</v>
      </c>
      <c r="C1479" s="3">
        <v>22236</v>
      </c>
      <c r="D1479" t="s">
        <v>276</v>
      </c>
      <c r="E1479" s="11">
        <v>40645</v>
      </c>
      <c r="F1479" s="2">
        <v>0.67361111111111116</v>
      </c>
      <c r="G1479" s="9">
        <v>1</v>
      </c>
      <c r="H1479" s="7" t="s">
        <v>254</v>
      </c>
      <c r="I1479" s="7" t="s">
        <v>254</v>
      </c>
      <c r="J1479" t="s">
        <v>653</v>
      </c>
      <c r="K1479">
        <f t="shared" si="23"/>
        <v>241</v>
      </c>
    </row>
    <row r="1480" spans="1:11" x14ac:dyDescent="0.2">
      <c r="A1480">
        <v>17576</v>
      </c>
      <c r="B1480" t="s">
        <v>3966</v>
      </c>
      <c r="C1480" s="3">
        <v>22423</v>
      </c>
      <c r="D1480" t="s">
        <v>231</v>
      </c>
      <c r="E1480" s="11">
        <v>40645</v>
      </c>
      <c r="F1480" s="2">
        <v>0.68125000000000002</v>
      </c>
      <c r="G1480" s="9">
        <v>1</v>
      </c>
      <c r="H1480" s="7" t="s">
        <v>254</v>
      </c>
      <c r="I1480" s="7" t="s">
        <v>254</v>
      </c>
      <c r="J1480" t="s">
        <v>653</v>
      </c>
      <c r="K1480">
        <f t="shared" si="23"/>
        <v>241</v>
      </c>
    </row>
    <row r="1481" spans="1:11" x14ac:dyDescent="0.2">
      <c r="A1481">
        <v>14267</v>
      </c>
      <c r="B1481" t="s">
        <v>1975</v>
      </c>
      <c r="C1481" s="3">
        <v>22961</v>
      </c>
      <c r="D1481" t="s">
        <v>1976</v>
      </c>
      <c r="E1481" s="11">
        <v>40646</v>
      </c>
      <c r="F1481" s="2">
        <v>0.37638888888888888</v>
      </c>
      <c r="G1481" s="9">
        <v>12</v>
      </c>
      <c r="H1481" s="7" t="s">
        <v>21</v>
      </c>
      <c r="I1481" s="7" t="s">
        <v>22</v>
      </c>
      <c r="J1481" t="s">
        <v>653</v>
      </c>
      <c r="K1481">
        <f t="shared" si="23"/>
        <v>240</v>
      </c>
    </row>
    <row r="1482" spans="1:11" x14ac:dyDescent="0.2">
      <c r="A1482">
        <v>14367</v>
      </c>
      <c r="B1482" t="s">
        <v>2051</v>
      </c>
      <c r="C1482" s="3">
        <v>84978</v>
      </c>
      <c r="D1482" t="s">
        <v>651</v>
      </c>
      <c r="E1482" s="11">
        <v>40646</v>
      </c>
      <c r="F1482" s="2">
        <v>0.67083333333333339</v>
      </c>
      <c r="G1482" s="9">
        <v>1</v>
      </c>
      <c r="H1482" s="7" t="s">
        <v>15</v>
      </c>
      <c r="I1482" s="7" t="s">
        <v>15</v>
      </c>
      <c r="J1482" t="s">
        <v>653</v>
      </c>
      <c r="K1482">
        <f t="shared" si="23"/>
        <v>240</v>
      </c>
    </row>
    <row r="1483" spans="1:11" x14ac:dyDescent="0.2">
      <c r="A1483">
        <v>14367</v>
      </c>
      <c r="B1483" t="s">
        <v>2051</v>
      </c>
      <c r="C1483" s="3">
        <v>22061</v>
      </c>
      <c r="D1483" t="s">
        <v>720</v>
      </c>
      <c r="E1483" s="11">
        <v>40646</v>
      </c>
      <c r="F1483" s="2">
        <v>0.67083333333333339</v>
      </c>
      <c r="G1483" s="9">
        <v>1</v>
      </c>
      <c r="H1483" s="7" t="s">
        <v>59</v>
      </c>
      <c r="I1483" s="7" t="s">
        <v>59</v>
      </c>
      <c r="J1483" t="s">
        <v>653</v>
      </c>
      <c r="K1483">
        <f t="shared" si="23"/>
        <v>240</v>
      </c>
    </row>
    <row r="1484" spans="1:11" x14ac:dyDescent="0.2">
      <c r="A1484">
        <v>14367</v>
      </c>
      <c r="B1484" t="s">
        <v>2051</v>
      </c>
      <c r="C1484" s="3">
        <v>20829</v>
      </c>
      <c r="D1484" t="s">
        <v>2052</v>
      </c>
      <c r="E1484" s="11">
        <v>40646</v>
      </c>
      <c r="F1484" s="2">
        <v>0.67083333333333339</v>
      </c>
      <c r="G1484" s="9">
        <v>1</v>
      </c>
      <c r="H1484" s="7" t="s">
        <v>262</v>
      </c>
      <c r="I1484" s="7" t="s">
        <v>263</v>
      </c>
      <c r="J1484" t="s">
        <v>653</v>
      </c>
      <c r="K1484">
        <f t="shared" si="23"/>
        <v>240</v>
      </c>
    </row>
    <row r="1485" spans="1:11" x14ac:dyDescent="0.2">
      <c r="A1485">
        <v>14367</v>
      </c>
      <c r="B1485" t="s">
        <v>2051</v>
      </c>
      <c r="C1485" s="3">
        <v>22625</v>
      </c>
      <c r="D1485" t="s">
        <v>611</v>
      </c>
      <c r="E1485" s="11">
        <v>40646</v>
      </c>
      <c r="F1485" s="2">
        <v>0.67083333333333339</v>
      </c>
      <c r="G1485" s="9">
        <v>1</v>
      </c>
      <c r="H1485" s="7" t="s">
        <v>85</v>
      </c>
      <c r="I1485" s="7" t="s">
        <v>86</v>
      </c>
      <c r="J1485" t="s">
        <v>653</v>
      </c>
      <c r="K1485">
        <f t="shared" si="23"/>
        <v>240</v>
      </c>
    </row>
    <row r="1486" spans="1:11" x14ac:dyDescent="0.2">
      <c r="A1486">
        <v>15109</v>
      </c>
      <c r="B1486" t="s">
        <v>2736</v>
      </c>
      <c r="C1486" s="3">
        <v>22423</v>
      </c>
      <c r="D1486" t="s">
        <v>231</v>
      </c>
      <c r="E1486" s="11">
        <v>40646</v>
      </c>
      <c r="F1486" s="2">
        <v>0.41180555555555554</v>
      </c>
      <c r="G1486" s="9">
        <v>1</v>
      </c>
      <c r="H1486" s="7" t="s">
        <v>254</v>
      </c>
      <c r="I1486" s="7" t="s">
        <v>254</v>
      </c>
      <c r="J1486" t="s">
        <v>653</v>
      </c>
      <c r="K1486">
        <f t="shared" si="23"/>
        <v>240</v>
      </c>
    </row>
    <row r="1487" spans="1:11" x14ac:dyDescent="0.2">
      <c r="A1487">
        <v>15109</v>
      </c>
      <c r="B1487" t="s">
        <v>2736</v>
      </c>
      <c r="C1487" s="3">
        <v>22637</v>
      </c>
      <c r="D1487" t="s">
        <v>1171</v>
      </c>
      <c r="E1487" s="11">
        <v>40646</v>
      </c>
      <c r="F1487" s="2">
        <v>0.41180555555555554</v>
      </c>
      <c r="G1487" s="9">
        <v>1</v>
      </c>
      <c r="H1487" s="7" t="s">
        <v>63</v>
      </c>
      <c r="I1487" s="7" t="s">
        <v>63</v>
      </c>
      <c r="J1487" t="s">
        <v>653</v>
      </c>
      <c r="K1487">
        <f t="shared" si="23"/>
        <v>240</v>
      </c>
    </row>
    <row r="1488" spans="1:11" x14ac:dyDescent="0.2">
      <c r="A1488">
        <v>15201</v>
      </c>
      <c r="B1488" t="s">
        <v>2799</v>
      </c>
      <c r="C1488" s="3">
        <v>22674</v>
      </c>
      <c r="D1488" t="s">
        <v>2718</v>
      </c>
      <c r="E1488" s="11">
        <v>40646</v>
      </c>
      <c r="F1488" s="2">
        <v>0.40972222222222227</v>
      </c>
      <c r="G1488" s="9">
        <v>1</v>
      </c>
      <c r="H1488" s="7" t="s">
        <v>15</v>
      </c>
      <c r="I1488" s="7" t="s">
        <v>15</v>
      </c>
      <c r="J1488" t="s">
        <v>653</v>
      </c>
      <c r="K1488">
        <f t="shared" si="23"/>
        <v>240</v>
      </c>
    </row>
    <row r="1489" spans="1:11" x14ac:dyDescent="0.2">
      <c r="A1489">
        <v>15201</v>
      </c>
      <c r="B1489" t="s">
        <v>2799</v>
      </c>
      <c r="C1489" s="3">
        <v>82580</v>
      </c>
      <c r="D1489" t="s">
        <v>1872</v>
      </c>
      <c r="E1489" s="11">
        <v>40646</v>
      </c>
      <c r="F1489" s="2">
        <v>0.40972222222222227</v>
      </c>
      <c r="G1489" s="9">
        <v>1</v>
      </c>
      <c r="H1489" s="7" t="s">
        <v>120</v>
      </c>
      <c r="I1489" s="7" t="s">
        <v>120</v>
      </c>
      <c r="J1489" t="s">
        <v>653</v>
      </c>
      <c r="K1489">
        <f t="shared" si="23"/>
        <v>240</v>
      </c>
    </row>
    <row r="1490" spans="1:11" x14ac:dyDescent="0.2">
      <c r="A1490">
        <v>15674</v>
      </c>
      <c r="B1490" t="s">
        <v>3113</v>
      </c>
      <c r="C1490" s="3">
        <v>22423</v>
      </c>
      <c r="D1490" t="s">
        <v>231</v>
      </c>
      <c r="E1490" s="11">
        <v>40646</v>
      </c>
      <c r="F1490" s="2">
        <v>0.41319444444444442</v>
      </c>
      <c r="G1490" s="9">
        <v>1</v>
      </c>
      <c r="H1490" s="7" t="s">
        <v>254</v>
      </c>
      <c r="I1490" s="7" t="s">
        <v>254</v>
      </c>
      <c r="J1490" t="s">
        <v>653</v>
      </c>
      <c r="K1490">
        <f t="shared" si="23"/>
        <v>240</v>
      </c>
    </row>
    <row r="1491" spans="1:11" x14ac:dyDescent="0.2">
      <c r="A1491">
        <v>15737</v>
      </c>
      <c r="B1491" t="s">
        <v>3152</v>
      </c>
      <c r="C1491" s="3">
        <v>22138</v>
      </c>
      <c r="D1491" t="s">
        <v>99</v>
      </c>
      <c r="E1491" s="11">
        <v>40646</v>
      </c>
      <c r="F1491" s="2">
        <v>0.37638888888888888</v>
      </c>
      <c r="G1491" s="9">
        <v>1</v>
      </c>
      <c r="H1491" s="7" t="s">
        <v>33</v>
      </c>
      <c r="I1491" s="7" t="s">
        <v>33</v>
      </c>
      <c r="J1491" t="s">
        <v>653</v>
      </c>
      <c r="K1491">
        <f t="shared" si="23"/>
        <v>240</v>
      </c>
    </row>
    <row r="1492" spans="1:11" x14ac:dyDescent="0.2">
      <c r="A1492">
        <v>15737</v>
      </c>
      <c r="B1492" t="s">
        <v>3152</v>
      </c>
      <c r="C1492" s="3">
        <v>20725</v>
      </c>
      <c r="D1492" t="s">
        <v>110</v>
      </c>
      <c r="E1492" s="11">
        <v>40646</v>
      </c>
      <c r="F1492" s="2">
        <v>0.37638888888888888</v>
      </c>
      <c r="G1492" s="9">
        <v>1</v>
      </c>
      <c r="H1492" s="7" t="s">
        <v>25</v>
      </c>
      <c r="I1492" s="7" t="s">
        <v>25</v>
      </c>
      <c r="J1492" t="s">
        <v>653</v>
      </c>
      <c r="K1492">
        <f t="shared" si="23"/>
        <v>240</v>
      </c>
    </row>
    <row r="1493" spans="1:11" x14ac:dyDescent="0.2">
      <c r="A1493">
        <v>17873</v>
      </c>
      <c r="B1493" t="s">
        <v>4216</v>
      </c>
      <c r="C1493" s="3">
        <v>85152</v>
      </c>
      <c r="D1493" t="s">
        <v>4217</v>
      </c>
      <c r="E1493" s="11">
        <v>40646</v>
      </c>
      <c r="F1493" s="2">
        <v>0.60416666666666663</v>
      </c>
      <c r="G1493" s="9">
        <v>24</v>
      </c>
      <c r="H1493" s="7" t="s">
        <v>262</v>
      </c>
      <c r="I1493" s="7" t="s">
        <v>886</v>
      </c>
      <c r="J1493" t="s">
        <v>653</v>
      </c>
      <c r="K1493">
        <f t="shared" si="23"/>
        <v>240</v>
      </c>
    </row>
    <row r="1494" spans="1:11" x14ac:dyDescent="0.2">
      <c r="A1494">
        <v>17873</v>
      </c>
      <c r="B1494" t="s">
        <v>4216</v>
      </c>
      <c r="C1494" s="3">
        <v>82600</v>
      </c>
      <c r="D1494" t="s">
        <v>1170</v>
      </c>
      <c r="E1494" s="11">
        <v>40646</v>
      </c>
      <c r="F1494" s="2">
        <v>0.60416666666666663</v>
      </c>
      <c r="G1494" s="9">
        <v>24</v>
      </c>
      <c r="H1494" s="7" t="s">
        <v>630</v>
      </c>
      <c r="I1494" s="7" t="s">
        <v>1561</v>
      </c>
      <c r="J1494" t="s">
        <v>653</v>
      </c>
      <c r="K1494">
        <f t="shared" si="23"/>
        <v>240</v>
      </c>
    </row>
    <row r="1495" spans="1:11" x14ac:dyDescent="0.2">
      <c r="A1495">
        <v>12585</v>
      </c>
      <c r="B1495" t="s">
        <v>438</v>
      </c>
      <c r="C1495" s="3">
        <v>20971</v>
      </c>
      <c r="D1495" t="s">
        <v>439</v>
      </c>
      <c r="E1495" s="11">
        <v>40647</v>
      </c>
      <c r="F1495" s="2">
        <v>0.70347222222222217</v>
      </c>
      <c r="G1495" s="9">
        <v>1</v>
      </c>
      <c r="H1495" s="7" t="s">
        <v>15</v>
      </c>
      <c r="I1495" s="7" t="s">
        <v>15</v>
      </c>
      <c r="J1495" t="s">
        <v>208</v>
      </c>
      <c r="K1495">
        <f t="shared" si="23"/>
        <v>239</v>
      </c>
    </row>
    <row r="1496" spans="1:11" x14ac:dyDescent="0.2">
      <c r="A1496">
        <v>12982</v>
      </c>
      <c r="B1496" t="s">
        <v>854</v>
      </c>
      <c r="C1496" s="3" t="s">
        <v>54</v>
      </c>
      <c r="D1496" t="s">
        <v>55</v>
      </c>
      <c r="E1496" s="11">
        <v>40647</v>
      </c>
      <c r="F1496" s="2">
        <v>0.45069444444444445</v>
      </c>
      <c r="G1496" s="9">
        <v>1</v>
      </c>
      <c r="H1496" s="7" t="s">
        <v>36</v>
      </c>
      <c r="I1496" s="7" t="s">
        <v>36</v>
      </c>
      <c r="J1496" t="s">
        <v>653</v>
      </c>
      <c r="K1496">
        <f t="shared" si="23"/>
        <v>239</v>
      </c>
    </row>
    <row r="1497" spans="1:11" x14ac:dyDescent="0.2">
      <c r="A1497">
        <v>12982</v>
      </c>
      <c r="B1497" t="s">
        <v>854</v>
      </c>
      <c r="C1497" s="3">
        <v>22892</v>
      </c>
      <c r="D1497" t="s">
        <v>855</v>
      </c>
      <c r="E1497" s="11">
        <v>40647</v>
      </c>
      <c r="F1497" s="2">
        <v>0.45069444444444445</v>
      </c>
      <c r="G1497" s="9">
        <v>1</v>
      </c>
      <c r="H1497" s="7" t="s">
        <v>15</v>
      </c>
      <c r="I1497" s="7" t="s">
        <v>15</v>
      </c>
      <c r="J1497" t="s">
        <v>653</v>
      </c>
      <c r="K1497">
        <f t="shared" si="23"/>
        <v>239</v>
      </c>
    </row>
    <row r="1498" spans="1:11" x14ac:dyDescent="0.2">
      <c r="A1498">
        <v>12982</v>
      </c>
      <c r="B1498" t="s">
        <v>854</v>
      </c>
      <c r="C1498" s="3">
        <v>22757</v>
      </c>
      <c r="D1498" t="s">
        <v>856</v>
      </c>
      <c r="E1498" s="11">
        <v>40647</v>
      </c>
      <c r="F1498" s="2">
        <v>0.45069444444444445</v>
      </c>
      <c r="G1498" s="9">
        <v>1</v>
      </c>
      <c r="H1498" s="7" t="s">
        <v>15</v>
      </c>
      <c r="I1498" s="7" t="s">
        <v>15</v>
      </c>
      <c r="J1498" t="s">
        <v>653</v>
      </c>
      <c r="K1498">
        <f t="shared" si="23"/>
        <v>239</v>
      </c>
    </row>
    <row r="1499" spans="1:11" x14ac:dyDescent="0.2">
      <c r="A1499">
        <v>12982</v>
      </c>
      <c r="B1499" t="s">
        <v>854</v>
      </c>
      <c r="C1499" s="3">
        <v>21877</v>
      </c>
      <c r="D1499" t="s">
        <v>537</v>
      </c>
      <c r="E1499" s="11">
        <v>40647</v>
      </c>
      <c r="F1499" s="2">
        <v>0.45069444444444445</v>
      </c>
      <c r="G1499" s="9">
        <v>1</v>
      </c>
      <c r="H1499" s="7" t="s">
        <v>15</v>
      </c>
      <c r="I1499" s="7" t="s">
        <v>15</v>
      </c>
      <c r="J1499" t="s">
        <v>653</v>
      </c>
      <c r="K1499">
        <f t="shared" si="23"/>
        <v>239</v>
      </c>
    </row>
    <row r="1500" spans="1:11" x14ac:dyDescent="0.2">
      <c r="A1500">
        <v>12982</v>
      </c>
      <c r="B1500" t="s">
        <v>854</v>
      </c>
      <c r="C1500" s="3">
        <v>21318</v>
      </c>
      <c r="D1500" t="s">
        <v>156</v>
      </c>
      <c r="E1500" s="11">
        <v>40647</v>
      </c>
      <c r="F1500" s="2">
        <v>0.45069444444444445</v>
      </c>
      <c r="G1500" s="9">
        <v>1</v>
      </c>
      <c r="H1500" s="7" t="s">
        <v>401</v>
      </c>
      <c r="I1500" s="7" t="s">
        <v>401</v>
      </c>
      <c r="J1500" t="s">
        <v>653</v>
      </c>
      <c r="K1500">
        <f t="shared" si="23"/>
        <v>239</v>
      </c>
    </row>
    <row r="1501" spans="1:11" x14ac:dyDescent="0.2">
      <c r="A1501">
        <v>13069</v>
      </c>
      <c r="B1501" t="s">
        <v>940</v>
      </c>
      <c r="C1501" s="3">
        <v>22748</v>
      </c>
      <c r="D1501" t="s">
        <v>809</v>
      </c>
      <c r="E1501" s="11">
        <v>40647</v>
      </c>
      <c r="F1501" s="2">
        <v>0.73819444444444438</v>
      </c>
      <c r="G1501" s="9">
        <v>1</v>
      </c>
      <c r="H1501" s="7" t="s">
        <v>262</v>
      </c>
      <c r="I1501" s="7" t="s">
        <v>263</v>
      </c>
      <c r="J1501" t="s">
        <v>653</v>
      </c>
      <c r="K1501">
        <f t="shared" si="23"/>
        <v>239</v>
      </c>
    </row>
    <row r="1502" spans="1:11" x14ac:dyDescent="0.2">
      <c r="A1502">
        <v>13069</v>
      </c>
      <c r="B1502" t="s">
        <v>940</v>
      </c>
      <c r="C1502" s="3">
        <v>21394</v>
      </c>
      <c r="D1502" t="s">
        <v>950</v>
      </c>
      <c r="E1502" s="11">
        <v>40647</v>
      </c>
      <c r="F1502" s="2">
        <v>0.73819444444444438</v>
      </c>
      <c r="G1502" s="9">
        <v>12</v>
      </c>
      <c r="H1502" s="7" t="s">
        <v>401</v>
      </c>
      <c r="I1502" s="7" t="s">
        <v>402</v>
      </c>
      <c r="J1502" t="s">
        <v>653</v>
      </c>
      <c r="K1502">
        <f t="shared" si="23"/>
        <v>239</v>
      </c>
    </row>
    <row r="1503" spans="1:11" x14ac:dyDescent="0.2">
      <c r="A1503">
        <v>13069</v>
      </c>
      <c r="B1503" t="s">
        <v>940</v>
      </c>
      <c r="C1503" s="3">
        <v>20676</v>
      </c>
      <c r="D1503" t="s">
        <v>952</v>
      </c>
      <c r="E1503" s="11">
        <v>40647</v>
      </c>
      <c r="F1503" s="2">
        <v>0.73819444444444438</v>
      </c>
      <c r="G1503" s="9">
        <v>12</v>
      </c>
      <c r="H1503" s="7" t="s">
        <v>15</v>
      </c>
      <c r="I1503" s="7" t="s">
        <v>16</v>
      </c>
      <c r="J1503" t="s">
        <v>653</v>
      </c>
      <c r="K1503">
        <f t="shared" si="23"/>
        <v>239</v>
      </c>
    </row>
    <row r="1504" spans="1:11" x14ac:dyDescent="0.2">
      <c r="A1504">
        <v>13539</v>
      </c>
      <c r="B1504" t="s">
        <v>1417</v>
      </c>
      <c r="C1504" s="3" t="s">
        <v>1418</v>
      </c>
      <c r="D1504" t="s">
        <v>1419</v>
      </c>
      <c r="E1504" s="11">
        <v>40647</v>
      </c>
      <c r="F1504" s="2">
        <v>0.4770833333333333</v>
      </c>
      <c r="G1504" s="9">
        <v>6</v>
      </c>
      <c r="H1504" s="7" t="s">
        <v>42</v>
      </c>
      <c r="I1504" s="7" t="s">
        <v>355</v>
      </c>
      <c r="J1504" t="s">
        <v>653</v>
      </c>
      <c r="K1504">
        <f t="shared" si="23"/>
        <v>239</v>
      </c>
    </row>
    <row r="1505" spans="1:11" x14ac:dyDescent="0.2">
      <c r="A1505">
        <v>14339</v>
      </c>
      <c r="B1505" t="s">
        <v>2042</v>
      </c>
      <c r="C1505" s="3">
        <v>23155</v>
      </c>
      <c r="D1505" t="s">
        <v>325</v>
      </c>
      <c r="E1505" s="11">
        <v>40647</v>
      </c>
      <c r="F1505" s="2">
        <v>0.69513888888888886</v>
      </c>
      <c r="G1505" s="9">
        <v>1</v>
      </c>
      <c r="H1505" s="7" t="s">
        <v>146</v>
      </c>
      <c r="I1505" s="7" t="s">
        <v>146</v>
      </c>
      <c r="J1505" t="s">
        <v>653</v>
      </c>
      <c r="K1505">
        <f t="shared" si="23"/>
        <v>239</v>
      </c>
    </row>
    <row r="1506" spans="1:11" x14ac:dyDescent="0.2">
      <c r="A1506">
        <v>14606</v>
      </c>
      <c r="B1506" t="s">
        <v>2332</v>
      </c>
      <c r="C1506" s="3">
        <v>22332</v>
      </c>
      <c r="D1506" t="s">
        <v>2333</v>
      </c>
      <c r="E1506" s="11">
        <v>40647</v>
      </c>
      <c r="F1506" s="2">
        <v>0.47638888888888892</v>
      </c>
      <c r="G1506" s="9">
        <v>1</v>
      </c>
      <c r="H1506" s="7" t="s">
        <v>25</v>
      </c>
      <c r="I1506" s="7" t="s">
        <v>25</v>
      </c>
      <c r="J1506" t="s">
        <v>653</v>
      </c>
      <c r="K1506">
        <f t="shared" si="23"/>
        <v>239</v>
      </c>
    </row>
    <row r="1507" spans="1:11" x14ac:dyDescent="0.2">
      <c r="A1507">
        <v>14619</v>
      </c>
      <c r="B1507" t="s">
        <v>2340</v>
      </c>
      <c r="C1507" s="3">
        <v>22768</v>
      </c>
      <c r="D1507" t="s">
        <v>933</v>
      </c>
      <c r="E1507" s="11">
        <v>40647</v>
      </c>
      <c r="F1507" s="2">
        <v>0.71736111111111101</v>
      </c>
      <c r="G1507" s="9">
        <v>1</v>
      </c>
      <c r="H1507" s="7" t="s">
        <v>59</v>
      </c>
      <c r="I1507" s="7" t="s">
        <v>59</v>
      </c>
      <c r="J1507" t="s">
        <v>653</v>
      </c>
      <c r="K1507">
        <f t="shared" si="23"/>
        <v>239</v>
      </c>
    </row>
    <row r="1508" spans="1:11" x14ac:dyDescent="0.2">
      <c r="A1508">
        <v>14619</v>
      </c>
      <c r="B1508" t="s">
        <v>2340</v>
      </c>
      <c r="C1508" s="3">
        <v>23155</v>
      </c>
      <c r="D1508" t="s">
        <v>325</v>
      </c>
      <c r="E1508" s="11">
        <v>40647</v>
      </c>
      <c r="F1508" s="2">
        <v>0.71736111111111101</v>
      </c>
      <c r="G1508" s="9">
        <v>6</v>
      </c>
      <c r="H1508" s="7" t="s">
        <v>146</v>
      </c>
      <c r="I1508" s="7" t="s">
        <v>326</v>
      </c>
      <c r="J1508" t="s">
        <v>653</v>
      </c>
      <c r="K1508">
        <f t="shared" si="23"/>
        <v>239</v>
      </c>
    </row>
    <row r="1509" spans="1:11" x14ac:dyDescent="0.2">
      <c r="A1509">
        <v>15212</v>
      </c>
      <c r="B1509" t="s">
        <v>2804</v>
      </c>
      <c r="C1509" s="3">
        <v>37449</v>
      </c>
      <c r="D1509" t="s">
        <v>195</v>
      </c>
      <c r="E1509" s="11">
        <v>40647</v>
      </c>
      <c r="F1509" s="2">
        <v>0.54999999999999993</v>
      </c>
      <c r="G1509" s="9">
        <v>1</v>
      </c>
      <c r="H1509" s="7" t="s">
        <v>59</v>
      </c>
      <c r="I1509" s="7" t="s">
        <v>59</v>
      </c>
      <c r="J1509" t="s">
        <v>653</v>
      </c>
      <c r="K1509">
        <f t="shared" si="23"/>
        <v>239</v>
      </c>
    </row>
    <row r="1510" spans="1:11" x14ac:dyDescent="0.2">
      <c r="A1510">
        <v>15299</v>
      </c>
      <c r="B1510" t="s">
        <v>2858</v>
      </c>
      <c r="C1510" s="3" t="s">
        <v>2859</v>
      </c>
      <c r="D1510" t="s">
        <v>2860</v>
      </c>
      <c r="E1510" s="11">
        <v>40647</v>
      </c>
      <c r="F1510" s="2">
        <v>0.4368055555555555</v>
      </c>
      <c r="G1510" s="9">
        <v>1</v>
      </c>
      <c r="H1510" s="7" t="s">
        <v>552</v>
      </c>
      <c r="I1510" s="7" t="s">
        <v>552</v>
      </c>
      <c r="J1510" t="s">
        <v>653</v>
      </c>
      <c r="K1510">
        <f t="shared" si="23"/>
        <v>239</v>
      </c>
    </row>
    <row r="1511" spans="1:11" x14ac:dyDescent="0.2">
      <c r="A1511">
        <v>15358</v>
      </c>
      <c r="B1511" t="s">
        <v>2922</v>
      </c>
      <c r="C1511" s="3">
        <v>22962</v>
      </c>
      <c r="D1511" t="s">
        <v>2215</v>
      </c>
      <c r="E1511" s="11">
        <v>40647</v>
      </c>
      <c r="F1511" s="2">
        <v>0.69027777777777777</v>
      </c>
      <c r="G1511" s="9">
        <v>1</v>
      </c>
      <c r="H1511" s="7" t="s">
        <v>164</v>
      </c>
      <c r="I1511" s="7" t="s">
        <v>164</v>
      </c>
      <c r="J1511" t="s">
        <v>653</v>
      </c>
      <c r="K1511">
        <f t="shared" si="23"/>
        <v>239</v>
      </c>
    </row>
    <row r="1512" spans="1:11" x14ac:dyDescent="0.2">
      <c r="A1512">
        <v>15358</v>
      </c>
      <c r="B1512" t="s">
        <v>2922</v>
      </c>
      <c r="C1512" s="3">
        <v>22962</v>
      </c>
      <c r="D1512" t="s">
        <v>2215</v>
      </c>
      <c r="E1512" s="11">
        <v>40647</v>
      </c>
      <c r="F1512" s="2">
        <v>0.69027777777777777</v>
      </c>
      <c r="G1512" s="9">
        <v>1</v>
      </c>
      <c r="H1512" s="7" t="s">
        <v>164</v>
      </c>
      <c r="I1512" s="7" t="s">
        <v>164</v>
      </c>
      <c r="J1512" t="s">
        <v>653</v>
      </c>
      <c r="K1512">
        <f t="shared" si="23"/>
        <v>239</v>
      </c>
    </row>
    <row r="1513" spans="1:11" x14ac:dyDescent="0.2">
      <c r="A1513">
        <v>16394</v>
      </c>
      <c r="B1513" t="s">
        <v>3447</v>
      </c>
      <c r="C1513" s="3">
        <v>23004</v>
      </c>
      <c r="D1513" t="s">
        <v>1744</v>
      </c>
      <c r="E1513" s="11">
        <v>40647</v>
      </c>
      <c r="F1513" s="2">
        <v>0.71319444444444446</v>
      </c>
      <c r="G1513" s="9">
        <v>6</v>
      </c>
      <c r="H1513" s="7" t="s">
        <v>95</v>
      </c>
      <c r="I1513" s="7" t="s">
        <v>559</v>
      </c>
      <c r="J1513" t="s">
        <v>653</v>
      </c>
      <c r="K1513">
        <f t="shared" si="23"/>
        <v>239</v>
      </c>
    </row>
    <row r="1514" spans="1:11" x14ac:dyDescent="0.2">
      <c r="A1514">
        <v>16933</v>
      </c>
      <c r="B1514" t="s">
        <v>3704</v>
      </c>
      <c r="C1514" s="3">
        <v>22627</v>
      </c>
      <c r="D1514" t="s">
        <v>613</v>
      </c>
      <c r="E1514" s="11">
        <v>40647</v>
      </c>
      <c r="F1514" s="2">
        <v>0.51944444444444449</v>
      </c>
      <c r="G1514" s="9">
        <v>1</v>
      </c>
      <c r="H1514" s="7" t="s">
        <v>85</v>
      </c>
      <c r="I1514" s="7" t="s">
        <v>86</v>
      </c>
      <c r="J1514" t="s">
        <v>653</v>
      </c>
      <c r="K1514">
        <f t="shared" si="23"/>
        <v>239</v>
      </c>
    </row>
    <row r="1515" spans="1:11" x14ac:dyDescent="0.2">
      <c r="A1515">
        <v>16933</v>
      </c>
      <c r="B1515" t="s">
        <v>3704</v>
      </c>
      <c r="C1515" s="3">
        <v>20682</v>
      </c>
      <c r="D1515" t="s">
        <v>576</v>
      </c>
      <c r="E1515" s="11">
        <v>40647</v>
      </c>
      <c r="F1515" s="2">
        <v>0.51944444444444449</v>
      </c>
      <c r="G1515" s="9">
        <v>1</v>
      </c>
      <c r="H1515" s="7" t="s">
        <v>459</v>
      </c>
      <c r="I1515" s="7" t="s">
        <v>459</v>
      </c>
      <c r="J1515" t="s">
        <v>653</v>
      </c>
      <c r="K1515">
        <f t="shared" si="23"/>
        <v>239</v>
      </c>
    </row>
    <row r="1516" spans="1:11" x14ac:dyDescent="0.2">
      <c r="A1516">
        <v>14796</v>
      </c>
      <c r="B1516" t="s">
        <v>2446</v>
      </c>
      <c r="C1516" s="3">
        <v>21231</v>
      </c>
      <c r="D1516" t="s">
        <v>483</v>
      </c>
      <c r="E1516" s="11">
        <v>40648</v>
      </c>
      <c r="F1516" s="2">
        <v>0.41319444444444442</v>
      </c>
      <c r="G1516" s="9">
        <v>1</v>
      </c>
      <c r="H1516" s="7" t="s">
        <v>15</v>
      </c>
      <c r="I1516" s="7" t="s">
        <v>15</v>
      </c>
      <c r="J1516" t="s">
        <v>653</v>
      </c>
      <c r="K1516">
        <f t="shared" si="23"/>
        <v>238</v>
      </c>
    </row>
    <row r="1517" spans="1:11" x14ac:dyDescent="0.2">
      <c r="A1517">
        <v>14796</v>
      </c>
      <c r="B1517" t="s">
        <v>2446</v>
      </c>
      <c r="C1517" s="3">
        <v>22891</v>
      </c>
      <c r="D1517" t="s">
        <v>41</v>
      </c>
      <c r="E1517" s="11">
        <v>40648</v>
      </c>
      <c r="F1517" s="2">
        <v>0.41319444444444442</v>
      </c>
      <c r="G1517" s="9">
        <v>1</v>
      </c>
      <c r="H1517" s="7" t="s">
        <v>42</v>
      </c>
      <c r="I1517" s="7" t="s">
        <v>42</v>
      </c>
      <c r="J1517" t="s">
        <v>653</v>
      </c>
      <c r="K1517">
        <f t="shared" si="23"/>
        <v>238</v>
      </c>
    </row>
    <row r="1518" spans="1:11" x14ac:dyDescent="0.2">
      <c r="A1518">
        <v>14796</v>
      </c>
      <c r="B1518" t="s">
        <v>2446</v>
      </c>
      <c r="C1518" s="3">
        <v>37448</v>
      </c>
      <c r="D1518" t="s">
        <v>10</v>
      </c>
      <c r="E1518" s="11">
        <v>40648</v>
      </c>
      <c r="F1518" s="2">
        <v>0.41319444444444442</v>
      </c>
      <c r="G1518" s="9">
        <v>1</v>
      </c>
      <c r="H1518" s="7" t="s">
        <v>11</v>
      </c>
      <c r="I1518" s="7" t="s">
        <v>11</v>
      </c>
      <c r="J1518" t="s">
        <v>653</v>
      </c>
      <c r="K1518">
        <f t="shared" si="23"/>
        <v>238</v>
      </c>
    </row>
    <row r="1519" spans="1:11" x14ac:dyDescent="0.2">
      <c r="A1519">
        <v>16905</v>
      </c>
      <c r="B1519" t="s">
        <v>3685</v>
      </c>
      <c r="C1519" s="3">
        <v>22846</v>
      </c>
      <c r="D1519" t="s">
        <v>832</v>
      </c>
      <c r="E1519" s="11">
        <v>40650</v>
      </c>
      <c r="F1519" s="2">
        <v>0.44305555555555554</v>
      </c>
      <c r="G1519" s="9">
        <v>1</v>
      </c>
      <c r="H1519" s="7" t="s">
        <v>297</v>
      </c>
      <c r="I1519" s="7" t="s">
        <v>297</v>
      </c>
      <c r="J1519" t="s">
        <v>653</v>
      </c>
      <c r="K1519">
        <f t="shared" si="23"/>
        <v>236</v>
      </c>
    </row>
    <row r="1520" spans="1:11" x14ac:dyDescent="0.2">
      <c r="A1520">
        <v>17243</v>
      </c>
      <c r="B1520" t="s">
        <v>3819</v>
      </c>
      <c r="C1520" s="3" t="s">
        <v>1123</v>
      </c>
      <c r="D1520" t="s">
        <v>1124</v>
      </c>
      <c r="E1520" s="11">
        <v>40650</v>
      </c>
      <c r="F1520" s="2">
        <v>0.4236111111111111</v>
      </c>
      <c r="G1520" s="9">
        <v>1</v>
      </c>
      <c r="H1520" s="7" t="s">
        <v>42</v>
      </c>
      <c r="I1520" s="7" t="s">
        <v>42</v>
      </c>
      <c r="J1520" t="s">
        <v>653</v>
      </c>
      <c r="K1520">
        <f t="shared" si="23"/>
        <v>236</v>
      </c>
    </row>
    <row r="1521" spans="1:11" x14ac:dyDescent="0.2">
      <c r="A1521">
        <v>13098</v>
      </c>
      <c r="B1521" t="s">
        <v>1044</v>
      </c>
      <c r="C1521" s="3">
        <v>22383</v>
      </c>
      <c r="D1521" t="s">
        <v>596</v>
      </c>
      <c r="E1521" s="11">
        <v>40651</v>
      </c>
      <c r="F1521" s="2">
        <v>0.54305555555555551</v>
      </c>
      <c r="G1521" s="9">
        <v>1</v>
      </c>
      <c r="H1521" s="7" t="s">
        <v>25</v>
      </c>
      <c r="I1521" s="7" t="s">
        <v>25</v>
      </c>
      <c r="J1521" t="s">
        <v>653</v>
      </c>
      <c r="K1521">
        <f t="shared" si="23"/>
        <v>235</v>
      </c>
    </row>
    <row r="1522" spans="1:11" x14ac:dyDescent="0.2">
      <c r="A1522">
        <v>13098</v>
      </c>
      <c r="B1522" t="s">
        <v>1044</v>
      </c>
      <c r="C1522" s="3">
        <v>22382</v>
      </c>
      <c r="D1522" t="s">
        <v>1048</v>
      </c>
      <c r="E1522" s="11">
        <v>40651</v>
      </c>
      <c r="F1522" s="2">
        <v>0.54305555555555551</v>
      </c>
      <c r="G1522" s="9">
        <v>1</v>
      </c>
      <c r="H1522" s="7" t="s">
        <v>25</v>
      </c>
      <c r="I1522" s="7" t="s">
        <v>25</v>
      </c>
      <c r="J1522" t="s">
        <v>653</v>
      </c>
      <c r="K1522">
        <f t="shared" si="23"/>
        <v>235</v>
      </c>
    </row>
    <row r="1523" spans="1:11" x14ac:dyDescent="0.2">
      <c r="A1523">
        <v>13098</v>
      </c>
      <c r="B1523" t="s">
        <v>1044</v>
      </c>
      <c r="C1523" s="3">
        <v>22423</v>
      </c>
      <c r="D1523" t="s">
        <v>231</v>
      </c>
      <c r="E1523" s="11">
        <v>40651</v>
      </c>
      <c r="F1523" s="2">
        <v>0.54305555555555551</v>
      </c>
      <c r="G1523" s="9">
        <v>1</v>
      </c>
      <c r="H1523" s="7" t="s">
        <v>106</v>
      </c>
      <c r="I1523" s="7" t="s">
        <v>106</v>
      </c>
      <c r="J1523" t="s">
        <v>653</v>
      </c>
      <c r="K1523">
        <f t="shared" si="23"/>
        <v>235</v>
      </c>
    </row>
    <row r="1524" spans="1:11" x14ac:dyDescent="0.2">
      <c r="A1524">
        <v>13157</v>
      </c>
      <c r="B1524" t="s">
        <v>1155</v>
      </c>
      <c r="C1524" s="3">
        <v>22382</v>
      </c>
      <c r="D1524" t="s">
        <v>1048</v>
      </c>
      <c r="E1524" s="11">
        <v>40651</v>
      </c>
      <c r="F1524" s="2">
        <v>0.56111111111111112</v>
      </c>
      <c r="G1524" s="9">
        <v>1</v>
      </c>
      <c r="H1524" s="7" t="s">
        <v>25</v>
      </c>
      <c r="I1524" s="7" t="s">
        <v>25</v>
      </c>
      <c r="J1524" t="s">
        <v>653</v>
      </c>
      <c r="K1524">
        <f t="shared" si="23"/>
        <v>235</v>
      </c>
    </row>
    <row r="1525" spans="1:11" x14ac:dyDescent="0.2">
      <c r="A1525">
        <v>13458</v>
      </c>
      <c r="B1525" t="s">
        <v>1337</v>
      </c>
      <c r="C1525" s="3">
        <v>20794</v>
      </c>
      <c r="D1525" t="s">
        <v>1338</v>
      </c>
      <c r="E1525" s="11">
        <v>40651</v>
      </c>
      <c r="F1525" s="2">
        <v>0.44027777777777777</v>
      </c>
      <c r="G1525" s="9">
        <v>1</v>
      </c>
      <c r="H1525" s="7" t="s">
        <v>63</v>
      </c>
      <c r="I1525" s="7" t="s">
        <v>63</v>
      </c>
      <c r="J1525" t="s">
        <v>653</v>
      </c>
      <c r="K1525">
        <f t="shared" si="23"/>
        <v>235</v>
      </c>
    </row>
    <row r="1526" spans="1:11" hidden="1" x14ac:dyDescent="0.2">
      <c r="A1526">
        <v>14096</v>
      </c>
      <c r="B1526" t="s">
        <v>1764</v>
      </c>
      <c r="C1526" s="3" t="s">
        <v>1765</v>
      </c>
      <c r="D1526" t="s">
        <v>1766</v>
      </c>
      <c r="E1526" s="1">
        <v>40840</v>
      </c>
      <c r="F1526" s="2">
        <v>0.71319444444444446</v>
      </c>
      <c r="G1526">
        <v>1</v>
      </c>
      <c r="H1526" t="s">
        <v>1767</v>
      </c>
      <c r="I1526" t="s">
        <v>1767</v>
      </c>
      <c r="J1526" t="s">
        <v>653</v>
      </c>
    </row>
    <row r="1527" spans="1:11" hidden="1" x14ac:dyDescent="0.2">
      <c r="A1527">
        <v>14096</v>
      </c>
      <c r="B1527" t="s">
        <v>1768</v>
      </c>
      <c r="C1527" s="3" t="s">
        <v>1765</v>
      </c>
      <c r="D1527" t="s">
        <v>1766</v>
      </c>
      <c r="E1527" s="1">
        <v>40785</v>
      </c>
      <c r="F1527" s="2">
        <v>0.45069444444444445</v>
      </c>
      <c r="G1527">
        <v>1</v>
      </c>
      <c r="H1527" t="s">
        <v>1769</v>
      </c>
      <c r="I1527" t="s">
        <v>1770</v>
      </c>
      <c r="J1527" t="s">
        <v>653</v>
      </c>
    </row>
    <row r="1528" spans="1:11" hidden="1" x14ac:dyDescent="0.2">
      <c r="A1528">
        <v>14096</v>
      </c>
      <c r="B1528" t="s">
        <v>1771</v>
      </c>
      <c r="C1528" s="3" t="s">
        <v>1765</v>
      </c>
      <c r="D1528" t="s">
        <v>1766</v>
      </c>
      <c r="E1528" s="1">
        <v>40788</v>
      </c>
      <c r="F1528" s="2">
        <v>0.65625</v>
      </c>
      <c r="G1528">
        <v>1</v>
      </c>
      <c r="H1528" t="s">
        <v>1772</v>
      </c>
      <c r="I1528" t="s">
        <v>1772</v>
      </c>
      <c r="J1528" t="s">
        <v>653</v>
      </c>
    </row>
    <row r="1529" spans="1:11" hidden="1" x14ac:dyDescent="0.2">
      <c r="A1529">
        <v>14096</v>
      </c>
      <c r="B1529" t="s">
        <v>1773</v>
      </c>
      <c r="C1529" s="3" t="s">
        <v>1765</v>
      </c>
      <c r="D1529" t="s">
        <v>1766</v>
      </c>
      <c r="E1529" s="1">
        <v>40795</v>
      </c>
      <c r="F1529" s="2">
        <v>0.63680555555555551</v>
      </c>
      <c r="G1529">
        <v>1</v>
      </c>
      <c r="H1529" t="s">
        <v>1774</v>
      </c>
      <c r="I1529" t="s">
        <v>1774</v>
      </c>
      <c r="J1529" t="s">
        <v>653</v>
      </c>
    </row>
    <row r="1530" spans="1:11" hidden="1" x14ac:dyDescent="0.2">
      <c r="A1530">
        <v>14096</v>
      </c>
      <c r="B1530" t="s">
        <v>1775</v>
      </c>
      <c r="C1530" s="3" t="s">
        <v>1765</v>
      </c>
      <c r="D1530" t="s">
        <v>1766</v>
      </c>
      <c r="E1530" s="1">
        <v>40799</v>
      </c>
      <c r="F1530" s="2">
        <v>0.52222222222222225</v>
      </c>
      <c r="G1530">
        <v>1</v>
      </c>
      <c r="H1530" t="s">
        <v>1776</v>
      </c>
      <c r="I1530" t="s">
        <v>1776</v>
      </c>
      <c r="J1530" t="s">
        <v>653</v>
      </c>
    </row>
    <row r="1531" spans="1:11" hidden="1" x14ac:dyDescent="0.2">
      <c r="A1531">
        <v>14096</v>
      </c>
      <c r="B1531" t="s">
        <v>1777</v>
      </c>
      <c r="C1531" s="3" t="s">
        <v>1765</v>
      </c>
      <c r="D1531" t="s">
        <v>1766</v>
      </c>
      <c r="E1531" s="1">
        <v>40807</v>
      </c>
      <c r="F1531" s="2">
        <v>0.61111111111111105</v>
      </c>
      <c r="G1531">
        <v>1</v>
      </c>
      <c r="H1531" t="s">
        <v>1778</v>
      </c>
      <c r="I1531" t="s">
        <v>1778</v>
      </c>
      <c r="J1531" t="s">
        <v>653</v>
      </c>
    </row>
    <row r="1532" spans="1:11" hidden="1" x14ac:dyDescent="0.2">
      <c r="A1532">
        <v>14096</v>
      </c>
      <c r="B1532" t="s">
        <v>1779</v>
      </c>
      <c r="C1532" s="3" t="s">
        <v>1765</v>
      </c>
      <c r="D1532" t="s">
        <v>1766</v>
      </c>
      <c r="E1532" s="1">
        <v>40812</v>
      </c>
      <c r="F1532" s="2">
        <v>0.64444444444444449</v>
      </c>
      <c r="G1532">
        <v>1</v>
      </c>
      <c r="H1532" t="s">
        <v>1780</v>
      </c>
      <c r="I1532" t="s">
        <v>1780</v>
      </c>
      <c r="J1532" t="s">
        <v>653</v>
      </c>
    </row>
    <row r="1533" spans="1:11" hidden="1" x14ac:dyDescent="0.2">
      <c r="A1533">
        <v>14096</v>
      </c>
      <c r="B1533" t="s">
        <v>1781</v>
      </c>
      <c r="C1533" s="3" t="s">
        <v>1765</v>
      </c>
      <c r="D1533" t="s">
        <v>1766</v>
      </c>
      <c r="E1533" s="1">
        <v>40819</v>
      </c>
      <c r="F1533" s="2">
        <v>0.4145833333333333</v>
      </c>
      <c r="G1533">
        <v>1</v>
      </c>
      <c r="H1533" t="s">
        <v>1782</v>
      </c>
      <c r="I1533" t="s">
        <v>1782</v>
      </c>
      <c r="J1533" t="s">
        <v>653</v>
      </c>
    </row>
    <row r="1534" spans="1:11" hidden="1" x14ac:dyDescent="0.2">
      <c r="A1534">
        <v>14096</v>
      </c>
      <c r="B1534" t="s">
        <v>1783</v>
      </c>
      <c r="C1534" s="3" t="s">
        <v>1765</v>
      </c>
      <c r="D1534" t="s">
        <v>1766</v>
      </c>
      <c r="E1534" s="1">
        <v>40826</v>
      </c>
      <c r="F1534" s="2">
        <v>0.71666666666666667</v>
      </c>
      <c r="G1534">
        <v>1</v>
      </c>
      <c r="H1534" t="s">
        <v>1784</v>
      </c>
      <c r="I1534" t="s">
        <v>1784</v>
      </c>
      <c r="J1534" t="s">
        <v>653</v>
      </c>
    </row>
    <row r="1535" spans="1:11" hidden="1" x14ac:dyDescent="0.2">
      <c r="A1535">
        <v>14096</v>
      </c>
      <c r="B1535" t="s">
        <v>1785</v>
      </c>
      <c r="C1535" s="3" t="s">
        <v>1765</v>
      </c>
      <c r="D1535" t="s">
        <v>1766</v>
      </c>
      <c r="E1535" s="1">
        <v>40833</v>
      </c>
      <c r="F1535" s="2">
        <v>0.56319444444444444</v>
      </c>
      <c r="G1535">
        <v>1</v>
      </c>
      <c r="H1535" t="s">
        <v>1786</v>
      </c>
      <c r="I1535" t="s">
        <v>1786</v>
      </c>
      <c r="J1535" t="s">
        <v>653</v>
      </c>
    </row>
    <row r="1536" spans="1:11" hidden="1" x14ac:dyDescent="0.2">
      <c r="A1536">
        <v>14096</v>
      </c>
      <c r="B1536" t="s">
        <v>1787</v>
      </c>
      <c r="C1536" s="3" t="s">
        <v>1765</v>
      </c>
      <c r="D1536" t="s">
        <v>1766</v>
      </c>
      <c r="E1536" s="1">
        <v>40847</v>
      </c>
      <c r="F1536" s="2">
        <v>0.58958333333333335</v>
      </c>
      <c r="G1536">
        <v>1</v>
      </c>
      <c r="H1536" t="s">
        <v>1788</v>
      </c>
      <c r="I1536" t="s">
        <v>1789</v>
      </c>
      <c r="J1536" t="s">
        <v>653</v>
      </c>
    </row>
    <row r="1537" spans="1:11" hidden="1" x14ac:dyDescent="0.2">
      <c r="A1537">
        <v>14096</v>
      </c>
      <c r="B1537" t="s">
        <v>1790</v>
      </c>
      <c r="C1537" s="3" t="s">
        <v>1765</v>
      </c>
      <c r="D1537" t="s">
        <v>1766</v>
      </c>
      <c r="E1537" s="1">
        <v>40857</v>
      </c>
      <c r="F1537" s="2">
        <v>0.52569444444444446</v>
      </c>
      <c r="G1537">
        <v>1</v>
      </c>
      <c r="H1537" t="s">
        <v>1791</v>
      </c>
      <c r="I1537" t="s">
        <v>1791</v>
      </c>
      <c r="J1537" t="s">
        <v>653</v>
      </c>
    </row>
    <row r="1538" spans="1:11" hidden="1" x14ac:dyDescent="0.2">
      <c r="A1538">
        <v>14096</v>
      </c>
      <c r="B1538" t="s">
        <v>1792</v>
      </c>
      <c r="C1538" s="3" t="s">
        <v>1765</v>
      </c>
      <c r="D1538" t="s">
        <v>1766</v>
      </c>
      <c r="E1538" s="1">
        <v>40861</v>
      </c>
      <c r="F1538" s="2">
        <v>0.64374999999999993</v>
      </c>
      <c r="G1538">
        <v>1</v>
      </c>
      <c r="H1538" t="s">
        <v>1793</v>
      </c>
      <c r="I1538" t="s">
        <v>1793</v>
      </c>
      <c r="J1538" t="s">
        <v>653</v>
      </c>
    </row>
    <row r="1539" spans="1:11" hidden="1" x14ac:dyDescent="0.2">
      <c r="A1539">
        <v>14096</v>
      </c>
      <c r="B1539" t="s">
        <v>1794</v>
      </c>
      <c r="C1539" s="3" t="s">
        <v>1765</v>
      </c>
      <c r="D1539" t="s">
        <v>1766</v>
      </c>
      <c r="E1539" s="1">
        <v>40870</v>
      </c>
      <c r="F1539" s="2">
        <v>0.56874999999999998</v>
      </c>
      <c r="G1539">
        <v>1</v>
      </c>
      <c r="H1539" t="s">
        <v>1795</v>
      </c>
      <c r="I1539" t="s">
        <v>1795</v>
      </c>
      <c r="J1539" t="s">
        <v>653</v>
      </c>
    </row>
    <row r="1540" spans="1:11" hidden="1" x14ac:dyDescent="0.2">
      <c r="A1540">
        <v>14096</v>
      </c>
      <c r="B1540" t="s">
        <v>1796</v>
      </c>
      <c r="C1540" s="3" t="s">
        <v>1765</v>
      </c>
      <c r="D1540" t="s">
        <v>1766</v>
      </c>
      <c r="E1540" s="1">
        <v>40875</v>
      </c>
      <c r="F1540" s="2">
        <v>0.66249999999999998</v>
      </c>
      <c r="G1540">
        <v>1</v>
      </c>
      <c r="H1540" t="s">
        <v>1797</v>
      </c>
      <c r="I1540" t="s">
        <v>1797</v>
      </c>
      <c r="J1540" t="s">
        <v>653</v>
      </c>
    </row>
    <row r="1541" spans="1:11" hidden="1" x14ac:dyDescent="0.2">
      <c r="A1541">
        <v>14096</v>
      </c>
      <c r="B1541" t="s">
        <v>1798</v>
      </c>
      <c r="C1541" s="3" t="s">
        <v>1765</v>
      </c>
      <c r="D1541" t="s">
        <v>1766</v>
      </c>
      <c r="E1541" s="1">
        <v>40882</v>
      </c>
      <c r="F1541" s="2">
        <v>0.72013888888888899</v>
      </c>
      <c r="G1541">
        <v>1</v>
      </c>
      <c r="H1541" t="s">
        <v>1799</v>
      </c>
      <c r="I1541" t="s">
        <v>1799</v>
      </c>
      <c r="J1541" t="s">
        <v>653</v>
      </c>
    </row>
    <row r="1542" spans="1:11" x14ac:dyDescent="0.2">
      <c r="A1542">
        <v>13798</v>
      </c>
      <c r="B1542" t="s">
        <v>1609</v>
      </c>
      <c r="C1542" s="3">
        <v>21163</v>
      </c>
      <c r="D1542" t="s">
        <v>1610</v>
      </c>
      <c r="E1542" s="11">
        <v>40651</v>
      </c>
      <c r="F1542" s="2">
        <v>0.58263888888888882</v>
      </c>
      <c r="G1542" s="9">
        <v>1</v>
      </c>
      <c r="H1542" s="7" t="s">
        <v>15</v>
      </c>
      <c r="I1542" s="7" t="s">
        <v>15</v>
      </c>
      <c r="J1542" t="s">
        <v>653</v>
      </c>
      <c r="K1542">
        <f t="shared" ref="K1542:K1605" si="24">$L$2-$E1542</f>
        <v>235</v>
      </c>
    </row>
    <row r="1543" spans="1:11" x14ac:dyDescent="0.2">
      <c r="A1543">
        <v>13798</v>
      </c>
      <c r="B1543" t="s">
        <v>1609</v>
      </c>
      <c r="C1543" s="3">
        <v>21181</v>
      </c>
      <c r="D1543" t="s">
        <v>888</v>
      </c>
      <c r="E1543" s="11">
        <v>40651</v>
      </c>
      <c r="F1543" s="2">
        <v>0.58263888888888882</v>
      </c>
      <c r="G1543" s="9">
        <v>1</v>
      </c>
      <c r="H1543" s="7" t="s">
        <v>630</v>
      </c>
      <c r="I1543" s="7" t="s">
        <v>630</v>
      </c>
      <c r="J1543" t="s">
        <v>653</v>
      </c>
      <c r="K1543">
        <f t="shared" si="24"/>
        <v>235</v>
      </c>
    </row>
    <row r="1544" spans="1:11" x14ac:dyDescent="0.2">
      <c r="A1544">
        <v>13798</v>
      </c>
      <c r="B1544" t="s">
        <v>1609</v>
      </c>
      <c r="C1544" s="3">
        <v>21166</v>
      </c>
      <c r="D1544" t="s">
        <v>1071</v>
      </c>
      <c r="E1544" s="11">
        <v>40651</v>
      </c>
      <c r="F1544" s="2">
        <v>0.58263888888888882</v>
      </c>
      <c r="G1544" s="9">
        <v>1</v>
      </c>
      <c r="H1544" s="7" t="s">
        <v>630</v>
      </c>
      <c r="I1544" s="7" t="s">
        <v>630</v>
      </c>
      <c r="J1544" t="s">
        <v>653</v>
      </c>
      <c r="K1544">
        <f t="shared" si="24"/>
        <v>235</v>
      </c>
    </row>
    <row r="1545" spans="1:11" x14ac:dyDescent="0.2">
      <c r="A1545">
        <v>13798</v>
      </c>
      <c r="B1545" t="s">
        <v>1609</v>
      </c>
      <c r="C1545" s="3">
        <v>21175</v>
      </c>
      <c r="D1545" t="s">
        <v>881</v>
      </c>
      <c r="E1545" s="11">
        <v>40651</v>
      </c>
      <c r="F1545" s="2">
        <v>0.58263888888888882</v>
      </c>
      <c r="G1545" s="9">
        <v>1</v>
      </c>
      <c r="H1545" s="7" t="s">
        <v>48</v>
      </c>
      <c r="I1545" s="7" t="s">
        <v>48</v>
      </c>
      <c r="J1545" t="s">
        <v>653</v>
      </c>
      <c r="K1545">
        <f t="shared" si="24"/>
        <v>235</v>
      </c>
    </row>
    <row r="1546" spans="1:11" x14ac:dyDescent="0.2">
      <c r="A1546">
        <v>13798</v>
      </c>
      <c r="B1546" t="s">
        <v>1609</v>
      </c>
      <c r="C1546" s="3">
        <v>21169</v>
      </c>
      <c r="D1546" t="s">
        <v>882</v>
      </c>
      <c r="E1546" s="11">
        <v>40651</v>
      </c>
      <c r="F1546" s="2">
        <v>0.58263888888888882</v>
      </c>
      <c r="G1546" s="9">
        <v>1</v>
      </c>
      <c r="H1546" s="7" t="s">
        <v>21</v>
      </c>
      <c r="I1546" s="7" t="s">
        <v>21</v>
      </c>
      <c r="J1546" t="s">
        <v>653</v>
      </c>
      <c r="K1546">
        <f t="shared" si="24"/>
        <v>235</v>
      </c>
    </row>
    <row r="1547" spans="1:11" x14ac:dyDescent="0.2">
      <c r="A1547">
        <v>13798</v>
      </c>
      <c r="B1547" t="s">
        <v>1609</v>
      </c>
      <c r="C1547" s="3">
        <v>20718</v>
      </c>
      <c r="D1547" t="s">
        <v>1615</v>
      </c>
      <c r="E1547" s="11">
        <v>40651</v>
      </c>
      <c r="F1547" s="2">
        <v>0.58263888888888882</v>
      </c>
      <c r="G1547" s="9">
        <v>1</v>
      </c>
      <c r="H1547" s="7" t="s">
        <v>371</v>
      </c>
      <c r="I1547" s="7" t="s">
        <v>371</v>
      </c>
      <c r="J1547" t="s">
        <v>653</v>
      </c>
      <c r="K1547">
        <f t="shared" si="24"/>
        <v>235</v>
      </c>
    </row>
    <row r="1548" spans="1:11" x14ac:dyDescent="0.2">
      <c r="A1548">
        <v>13798</v>
      </c>
      <c r="B1548" t="s">
        <v>1609</v>
      </c>
      <c r="C1548" s="3">
        <v>21928</v>
      </c>
      <c r="D1548" t="s">
        <v>1606</v>
      </c>
      <c r="E1548" s="11">
        <v>40651</v>
      </c>
      <c r="F1548" s="2">
        <v>0.58263888888888882</v>
      </c>
      <c r="G1548" s="9">
        <v>1</v>
      </c>
      <c r="H1548" s="7" t="s">
        <v>1616</v>
      </c>
      <c r="I1548" s="7" t="s">
        <v>1616</v>
      </c>
      <c r="J1548" t="s">
        <v>653</v>
      </c>
      <c r="K1548">
        <f t="shared" si="24"/>
        <v>235</v>
      </c>
    </row>
    <row r="1549" spans="1:11" x14ac:dyDescent="0.2">
      <c r="A1549">
        <v>13798</v>
      </c>
      <c r="B1549" t="s">
        <v>1609</v>
      </c>
      <c r="C1549" s="3">
        <v>20724</v>
      </c>
      <c r="D1549" t="s">
        <v>701</v>
      </c>
      <c r="E1549" s="11">
        <v>40651</v>
      </c>
      <c r="F1549" s="2">
        <v>0.58263888888888882</v>
      </c>
      <c r="G1549" s="9">
        <v>1</v>
      </c>
      <c r="H1549" s="7" t="s">
        <v>622</v>
      </c>
      <c r="I1549" s="7" t="s">
        <v>622</v>
      </c>
      <c r="J1549" t="s">
        <v>653</v>
      </c>
      <c r="K1549">
        <f t="shared" si="24"/>
        <v>235</v>
      </c>
    </row>
    <row r="1550" spans="1:11" x14ac:dyDescent="0.2">
      <c r="A1550">
        <v>13798</v>
      </c>
      <c r="B1550" t="s">
        <v>1609</v>
      </c>
      <c r="C1550" s="3">
        <v>35924</v>
      </c>
      <c r="D1550" t="s">
        <v>1617</v>
      </c>
      <c r="E1550" s="11">
        <v>40651</v>
      </c>
      <c r="F1550" s="2">
        <v>0.58263888888888882</v>
      </c>
      <c r="G1550" s="9">
        <v>6</v>
      </c>
      <c r="H1550" s="7" t="s">
        <v>883</v>
      </c>
      <c r="I1550" s="7" t="s">
        <v>1618</v>
      </c>
      <c r="J1550" t="s">
        <v>653</v>
      </c>
      <c r="K1550">
        <f t="shared" si="24"/>
        <v>235</v>
      </c>
    </row>
    <row r="1551" spans="1:11" x14ac:dyDescent="0.2">
      <c r="A1551">
        <v>13798</v>
      </c>
      <c r="B1551" t="s">
        <v>1619</v>
      </c>
      <c r="C1551" s="3">
        <v>37449</v>
      </c>
      <c r="D1551" t="s">
        <v>195</v>
      </c>
      <c r="E1551" s="11">
        <v>40651</v>
      </c>
      <c r="F1551" s="2">
        <v>0.68402777777777779</v>
      </c>
      <c r="G1551" s="9">
        <v>6</v>
      </c>
      <c r="H1551" s="7" t="s">
        <v>85</v>
      </c>
      <c r="I1551" s="7" t="s">
        <v>288</v>
      </c>
      <c r="J1551" t="s">
        <v>653</v>
      </c>
      <c r="K1551">
        <f t="shared" si="24"/>
        <v>235</v>
      </c>
    </row>
    <row r="1552" spans="1:11" x14ac:dyDescent="0.2">
      <c r="A1552">
        <v>14403</v>
      </c>
      <c r="B1552" t="s">
        <v>2070</v>
      </c>
      <c r="C1552" s="3">
        <v>23054</v>
      </c>
      <c r="D1552" t="s">
        <v>2071</v>
      </c>
      <c r="E1552" s="11">
        <v>40651</v>
      </c>
      <c r="F1552" s="2">
        <v>0.50416666666666665</v>
      </c>
      <c r="G1552" s="9">
        <v>1</v>
      </c>
      <c r="H1552" s="7" t="s">
        <v>692</v>
      </c>
      <c r="I1552" s="7" t="s">
        <v>692</v>
      </c>
      <c r="J1552" t="s">
        <v>653</v>
      </c>
      <c r="K1552">
        <f t="shared" si="24"/>
        <v>235</v>
      </c>
    </row>
    <row r="1553" spans="1:11" x14ac:dyDescent="0.2">
      <c r="A1553">
        <v>14403</v>
      </c>
      <c r="B1553" t="s">
        <v>2070</v>
      </c>
      <c r="C1553" s="3">
        <v>23053</v>
      </c>
      <c r="D1553" t="s">
        <v>2072</v>
      </c>
      <c r="E1553" s="11">
        <v>40651</v>
      </c>
      <c r="F1553" s="2">
        <v>0.50416666666666665</v>
      </c>
      <c r="G1553" s="9">
        <v>1</v>
      </c>
      <c r="H1553" s="7" t="s">
        <v>692</v>
      </c>
      <c r="I1553" s="7" t="s">
        <v>692</v>
      </c>
      <c r="J1553" t="s">
        <v>653</v>
      </c>
      <c r="K1553">
        <f t="shared" si="24"/>
        <v>235</v>
      </c>
    </row>
    <row r="1554" spans="1:11" x14ac:dyDescent="0.2">
      <c r="A1554">
        <v>14403</v>
      </c>
      <c r="B1554" t="s">
        <v>2070</v>
      </c>
      <c r="C1554" s="3">
        <v>23052</v>
      </c>
      <c r="D1554" t="s">
        <v>2073</v>
      </c>
      <c r="E1554" s="11">
        <v>40651</v>
      </c>
      <c r="F1554" s="2">
        <v>0.50416666666666665</v>
      </c>
      <c r="G1554" s="9">
        <v>1</v>
      </c>
      <c r="H1554" s="7" t="s">
        <v>692</v>
      </c>
      <c r="I1554" s="7" t="s">
        <v>692</v>
      </c>
      <c r="J1554" t="s">
        <v>653</v>
      </c>
      <c r="K1554">
        <f t="shared" si="24"/>
        <v>235</v>
      </c>
    </row>
    <row r="1555" spans="1:11" x14ac:dyDescent="0.2">
      <c r="A1555">
        <v>14403</v>
      </c>
      <c r="B1555" t="s">
        <v>2070</v>
      </c>
      <c r="C1555" s="3">
        <v>23051</v>
      </c>
      <c r="D1555" t="s">
        <v>1980</v>
      </c>
      <c r="E1555" s="11">
        <v>40651</v>
      </c>
      <c r="F1555" s="2">
        <v>0.50416666666666665</v>
      </c>
      <c r="G1555" s="9">
        <v>1</v>
      </c>
      <c r="H1555" s="7" t="s">
        <v>692</v>
      </c>
      <c r="I1555" s="7" t="s">
        <v>692</v>
      </c>
      <c r="J1555" t="s">
        <v>653</v>
      </c>
      <c r="K1555">
        <f t="shared" si="24"/>
        <v>235</v>
      </c>
    </row>
    <row r="1556" spans="1:11" x14ac:dyDescent="0.2">
      <c r="A1556">
        <v>14403</v>
      </c>
      <c r="B1556" t="s">
        <v>2070</v>
      </c>
      <c r="C1556" s="3">
        <v>23050</v>
      </c>
      <c r="D1556" t="s">
        <v>2074</v>
      </c>
      <c r="E1556" s="11">
        <v>40651</v>
      </c>
      <c r="F1556" s="2">
        <v>0.50416666666666665</v>
      </c>
      <c r="G1556" s="9">
        <v>1</v>
      </c>
      <c r="H1556" s="7" t="s">
        <v>692</v>
      </c>
      <c r="I1556" s="7" t="s">
        <v>692</v>
      </c>
      <c r="J1556" t="s">
        <v>653</v>
      </c>
      <c r="K1556">
        <f t="shared" si="24"/>
        <v>235</v>
      </c>
    </row>
    <row r="1557" spans="1:11" x14ac:dyDescent="0.2">
      <c r="A1557">
        <v>14403</v>
      </c>
      <c r="B1557" t="s">
        <v>2070</v>
      </c>
      <c r="C1557" s="3">
        <v>23049</v>
      </c>
      <c r="D1557" t="s">
        <v>2075</v>
      </c>
      <c r="E1557" s="11">
        <v>40651</v>
      </c>
      <c r="F1557" s="2">
        <v>0.50416666666666665</v>
      </c>
      <c r="G1557" s="9">
        <v>1</v>
      </c>
      <c r="H1557" s="7" t="s">
        <v>692</v>
      </c>
      <c r="I1557" s="7" t="s">
        <v>692</v>
      </c>
      <c r="J1557" t="s">
        <v>653</v>
      </c>
      <c r="K1557">
        <f t="shared" si="24"/>
        <v>235</v>
      </c>
    </row>
    <row r="1558" spans="1:11" x14ac:dyDescent="0.2">
      <c r="A1558">
        <v>15311</v>
      </c>
      <c r="B1558" t="s">
        <v>2880</v>
      </c>
      <c r="C1558" s="3">
        <v>21314</v>
      </c>
      <c r="D1558" t="s">
        <v>1208</v>
      </c>
      <c r="E1558" s="11">
        <v>40651</v>
      </c>
      <c r="F1558" s="2">
        <v>0.62083333333333335</v>
      </c>
      <c r="G1558" s="9">
        <v>1</v>
      </c>
      <c r="H1558" s="7" t="s">
        <v>630</v>
      </c>
      <c r="I1558" s="7" t="s">
        <v>630</v>
      </c>
      <c r="J1558" t="s">
        <v>653</v>
      </c>
      <c r="K1558">
        <f t="shared" si="24"/>
        <v>235</v>
      </c>
    </row>
    <row r="1559" spans="1:11" x14ac:dyDescent="0.2">
      <c r="A1559">
        <v>15311</v>
      </c>
      <c r="B1559" t="s">
        <v>2880</v>
      </c>
      <c r="C1559" s="3">
        <v>22171</v>
      </c>
      <c r="D1559" t="s">
        <v>1273</v>
      </c>
      <c r="E1559" s="11">
        <v>40651</v>
      </c>
      <c r="F1559" s="2">
        <v>0.62083333333333335</v>
      </c>
      <c r="G1559" s="9">
        <v>1</v>
      </c>
      <c r="H1559" s="7" t="s">
        <v>189</v>
      </c>
      <c r="I1559" s="7" t="s">
        <v>189</v>
      </c>
      <c r="J1559" t="s">
        <v>653</v>
      </c>
      <c r="K1559">
        <f t="shared" si="24"/>
        <v>235</v>
      </c>
    </row>
    <row r="1560" spans="1:11" x14ac:dyDescent="0.2">
      <c r="A1560">
        <v>15311</v>
      </c>
      <c r="B1560" t="s">
        <v>2880</v>
      </c>
      <c r="C1560" s="3">
        <v>20712</v>
      </c>
      <c r="D1560" t="s">
        <v>73</v>
      </c>
      <c r="E1560" s="11">
        <v>40651</v>
      </c>
      <c r="F1560" s="2">
        <v>0.62083333333333335</v>
      </c>
      <c r="G1560" s="9">
        <v>1</v>
      </c>
      <c r="H1560" s="7" t="s">
        <v>1616</v>
      </c>
      <c r="I1560" s="7" t="s">
        <v>1616</v>
      </c>
      <c r="J1560" t="s">
        <v>653</v>
      </c>
      <c r="K1560">
        <f t="shared" si="24"/>
        <v>235</v>
      </c>
    </row>
    <row r="1561" spans="1:11" x14ac:dyDescent="0.2">
      <c r="A1561">
        <v>15311</v>
      </c>
      <c r="B1561" t="s">
        <v>2880</v>
      </c>
      <c r="C1561" s="3" t="s">
        <v>852</v>
      </c>
      <c r="D1561" t="s">
        <v>853</v>
      </c>
      <c r="E1561" s="11">
        <v>40651</v>
      </c>
      <c r="F1561" s="2">
        <v>0.62083333333333335</v>
      </c>
      <c r="G1561" s="9">
        <v>1</v>
      </c>
      <c r="H1561" s="7" t="s">
        <v>606</v>
      </c>
      <c r="I1561" s="7" t="s">
        <v>606</v>
      </c>
      <c r="J1561" t="s">
        <v>653</v>
      </c>
      <c r="K1561">
        <f t="shared" si="24"/>
        <v>235</v>
      </c>
    </row>
    <row r="1562" spans="1:11" x14ac:dyDescent="0.2">
      <c r="A1562">
        <v>15311</v>
      </c>
      <c r="B1562" t="s">
        <v>2880</v>
      </c>
      <c r="C1562" s="3">
        <v>20829</v>
      </c>
      <c r="D1562" t="s">
        <v>2052</v>
      </c>
      <c r="E1562" s="11">
        <v>40651</v>
      </c>
      <c r="F1562" s="2">
        <v>0.62083333333333335</v>
      </c>
      <c r="G1562" s="9">
        <v>1</v>
      </c>
      <c r="H1562" s="7" t="s">
        <v>883</v>
      </c>
      <c r="I1562" s="7" t="s">
        <v>883</v>
      </c>
      <c r="J1562" t="s">
        <v>653</v>
      </c>
      <c r="K1562">
        <f t="shared" si="24"/>
        <v>235</v>
      </c>
    </row>
    <row r="1563" spans="1:11" x14ac:dyDescent="0.2">
      <c r="A1563">
        <v>15615</v>
      </c>
      <c r="B1563" t="s">
        <v>3059</v>
      </c>
      <c r="C1563" s="3">
        <v>84946</v>
      </c>
      <c r="D1563" t="s">
        <v>309</v>
      </c>
      <c r="E1563" s="11">
        <v>40651</v>
      </c>
      <c r="F1563" s="2">
        <v>0.54166666666666663</v>
      </c>
      <c r="G1563" s="9">
        <v>6</v>
      </c>
      <c r="H1563" s="7" t="s">
        <v>15</v>
      </c>
      <c r="I1563" s="7" t="s">
        <v>449</v>
      </c>
      <c r="J1563" t="s">
        <v>653</v>
      </c>
      <c r="K1563">
        <f t="shared" si="24"/>
        <v>235</v>
      </c>
    </row>
    <row r="1564" spans="1:11" x14ac:dyDescent="0.2">
      <c r="A1564">
        <v>15973</v>
      </c>
      <c r="B1564" t="s">
        <v>3257</v>
      </c>
      <c r="C1564" s="3">
        <v>21735</v>
      </c>
      <c r="D1564" t="s">
        <v>686</v>
      </c>
      <c r="E1564" s="11">
        <v>40651</v>
      </c>
      <c r="F1564" s="2">
        <v>0.40208333333333335</v>
      </c>
      <c r="G1564" s="9">
        <v>1</v>
      </c>
      <c r="H1564" s="7" t="s">
        <v>106</v>
      </c>
      <c r="I1564" s="7" t="s">
        <v>106</v>
      </c>
      <c r="J1564" t="s">
        <v>653</v>
      </c>
      <c r="K1564">
        <f t="shared" si="24"/>
        <v>235</v>
      </c>
    </row>
    <row r="1565" spans="1:11" x14ac:dyDescent="0.2">
      <c r="A1565">
        <v>16033</v>
      </c>
      <c r="B1565" t="s">
        <v>3289</v>
      </c>
      <c r="C1565" s="3">
        <v>22443</v>
      </c>
      <c r="D1565" t="s">
        <v>3290</v>
      </c>
      <c r="E1565" s="11">
        <v>40651</v>
      </c>
      <c r="F1565" s="2">
        <v>0.47222222222222227</v>
      </c>
      <c r="G1565" s="9">
        <v>1</v>
      </c>
      <c r="H1565" s="7" t="s">
        <v>168</v>
      </c>
      <c r="I1565" s="7" t="s">
        <v>168</v>
      </c>
      <c r="J1565" t="s">
        <v>653</v>
      </c>
      <c r="K1565">
        <f t="shared" si="24"/>
        <v>235</v>
      </c>
    </row>
    <row r="1566" spans="1:11" x14ac:dyDescent="0.2">
      <c r="A1566">
        <v>16033</v>
      </c>
      <c r="B1566" t="s">
        <v>3291</v>
      </c>
      <c r="C1566" s="3">
        <v>22427</v>
      </c>
      <c r="D1566" t="s">
        <v>864</v>
      </c>
      <c r="E1566" s="11">
        <v>40651</v>
      </c>
      <c r="F1566" s="2">
        <v>0.60416666666666663</v>
      </c>
      <c r="G1566" s="9">
        <v>6</v>
      </c>
      <c r="H1566" s="7" t="s">
        <v>244</v>
      </c>
      <c r="I1566" s="7" t="s">
        <v>2426</v>
      </c>
      <c r="J1566" t="s">
        <v>653</v>
      </c>
      <c r="K1566">
        <f t="shared" si="24"/>
        <v>235</v>
      </c>
    </row>
    <row r="1567" spans="1:11" x14ac:dyDescent="0.2">
      <c r="A1567">
        <v>16550</v>
      </c>
      <c r="B1567" t="s">
        <v>3491</v>
      </c>
      <c r="C1567" s="3">
        <v>22197</v>
      </c>
      <c r="D1567" t="s">
        <v>2403</v>
      </c>
      <c r="E1567" s="11">
        <v>40651</v>
      </c>
      <c r="F1567" s="2">
        <v>0.51944444444444449</v>
      </c>
      <c r="G1567" s="9">
        <v>1</v>
      </c>
      <c r="H1567" s="7" t="s">
        <v>164</v>
      </c>
      <c r="I1567" s="7" t="s">
        <v>164</v>
      </c>
      <c r="J1567" t="s">
        <v>653</v>
      </c>
      <c r="K1567">
        <f t="shared" si="24"/>
        <v>235</v>
      </c>
    </row>
    <row r="1568" spans="1:11" x14ac:dyDescent="0.2">
      <c r="A1568">
        <v>16550</v>
      </c>
      <c r="B1568" t="s">
        <v>3491</v>
      </c>
      <c r="C1568" s="3">
        <v>21622</v>
      </c>
      <c r="D1568" t="s">
        <v>2199</v>
      </c>
      <c r="E1568" s="11">
        <v>40651</v>
      </c>
      <c r="F1568" s="2">
        <v>0.51944444444444449</v>
      </c>
      <c r="G1568" s="9">
        <v>1</v>
      </c>
      <c r="H1568" s="7" t="s">
        <v>33</v>
      </c>
      <c r="I1568" s="7" t="s">
        <v>33</v>
      </c>
      <c r="J1568" t="s">
        <v>653</v>
      </c>
      <c r="K1568">
        <f t="shared" si="24"/>
        <v>235</v>
      </c>
    </row>
    <row r="1569" spans="1:11" x14ac:dyDescent="0.2">
      <c r="A1569">
        <v>17841</v>
      </c>
      <c r="B1569" t="s">
        <v>4145</v>
      </c>
      <c r="C1569" s="3">
        <v>22090</v>
      </c>
      <c r="D1569" t="s">
        <v>271</v>
      </c>
      <c r="E1569" s="11">
        <v>40651</v>
      </c>
      <c r="F1569" s="2">
        <v>0.4368055555555555</v>
      </c>
      <c r="G1569" s="9">
        <v>1</v>
      </c>
      <c r="H1569" s="7" t="s">
        <v>18</v>
      </c>
      <c r="I1569" s="7" t="s">
        <v>18</v>
      </c>
      <c r="J1569" t="s">
        <v>653</v>
      </c>
      <c r="K1569">
        <f t="shared" si="24"/>
        <v>235</v>
      </c>
    </row>
    <row r="1570" spans="1:11" x14ac:dyDescent="0.2">
      <c r="A1570">
        <v>17841</v>
      </c>
      <c r="B1570" t="s">
        <v>4145</v>
      </c>
      <c r="C1570" s="3">
        <v>22719</v>
      </c>
      <c r="D1570" t="s">
        <v>4155</v>
      </c>
      <c r="E1570" s="11">
        <v>40651</v>
      </c>
      <c r="F1570" s="2">
        <v>0.4368055555555555</v>
      </c>
      <c r="G1570" s="9">
        <v>1</v>
      </c>
      <c r="H1570" s="7" t="s">
        <v>15</v>
      </c>
      <c r="I1570" s="7" t="s">
        <v>15</v>
      </c>
      <c r="J1570" t="s">
        <v>653</v>
      </c>
      <c r="K1570">
        <f t="shared" si="24"/>
        <v>235</v>
      </c>
    </row>
    <row r="1571" spans="1:11" x14ac:dyDescent="0.2">
      <c r="A1571">
        <v>17841</v>
      </c>
      <c r="B1571" t="s">
        <v>4145</v>
      </c>
      <c r="C1571" s="3">
        <v>21461</v>
      </c>
      <c r="D1571" t="s">
        <v>1724</v>
      </c>
      <c r="E1571" s="11">
        <v>40651</v>
      </c>
      <c r="F1571" s="2">
        <v>0.4368055555555555</v>
      </c>
      <c r="G1571" s="9">
        <v>1</v>
      </c>
      <c r="H1571" s="7" t="s">
        <v>36</v>
      </c>
      <c r="I1571" s="7" t="s">
        <v>36</v>
      </c>
      <c r="J1571" t="s">
        <v>653</v>
      </c>
      <c r="K1571">
        <f t="shared" si="24"/>
        <v>235</v>
      </c>
    </row>
    <row r="1572" spans="1:11" x14ac:dyDescent="0.2">
      <c r="A1572">
        <v>17841</v>
      </c>
      <c r="B1572" t="s">
        <v>4145</v>
      </c>
      <c r="C1572" s="3" t="s">
        <v>4196</v>
      </c>
      <c r="D1572" t="s">
        <v>4197</v>
      </c>
      <c r="E1572" s="11">
        <v>40651</v>
      </c>
      <c r="F1572" s="2">
        <v>0.4368055555555555</v>
      </c>
      <c r="G1572" s="9">
        <v>1</v>
      </c>
      <c r="H1572" s="7" t="s">
        <v>1486</v>
      </c>
      <c r="I1572" s="7" t="s">
        <v>1486</v>
      </c>
      <c r="J1572" t="s">
        <v>653</v>
      </c>
      <c r="K1572">
        <f t="shared" si="24"/>
        <v>235</v>
      </c>
    </row>
    <row r="1573" spans="1:11" x14ac:dyDescent="0.2">
      <c r="A1573">
        <v>17841</v>
      </c>
      <c r="B1573" t="s">
        <v>4145</v>
      </c>
      <c r="C1573" s="3">
        <v>22654</v>
      </c>
      <c r="D1573" t="s">
        <v>243</v>
      </c>
      <c r="E1573" s="11">
        <v>40651</v>
      </c>
      <c r="F1573" s="2">
        <v>0.4368055555555555</v>
      </c>
      <c r="G1573" s="9">
        <v>1</v>
      </c>
      <c r="H1573" s="7" t="s">
        <v>244</v>
      </c>
      <c r="I1573" s="7" t="s">
        <v>244</v>
      </c>
      <c r="J1573" t="s">
        <v>653</v>
      </c>
      <c r="K1573">
        <f t="shared" si="24"/>
        <v>235</v>
      </c>
    </row>
    <row r="1574" spans="1:11" x14ac:dyDescent="0.2">
      <c r="A1574">
        <v>12569</v>
      </c>
      <c r="B1574" t="s">
        <v>406</v>
      </c>
      <c r="C1574" s="3">
        <v>22060</v>
      </c>
      <c r="D1574" t="s">
        <v>154</v>
      </c>
      <c r="E1574" s="11">
        <v>40652</v>
      </c>
      <c r="F1574" s="2">
        <v>0.51597222222222217</v>
      </c>
      <c r="G1574" s="9">
        <v>6</v>
      </c>
      <c r="H1574" s="7" t="s">
        <v>293</v>
      </c>
      <c r="I1574" s="7" t="s">
        <v>407</v>
      </c>
      <c r="J1574" t="s">
        <v>208</v>
      </c>
      <c r="K1574">
        <f t="shared" si="24"/>
        <v>234</v>
      </c>
    </row>
    <row r="1575" spans="1:11" x14ac:dyDescent="0.2">
      <c r="A1575">
        <v>13134</v>
      </c>
      <c r="B1575" t="s">
        <v>1119</v>
      </c>
      <c r="C1575" s="3">
        <v>22697</v>
      </c>
      <c r="D1575" t="s">
        <v>115</v>
      </c>
      <c r="E1575" s="11">
        <v>40652</v>
      </c>
      <c r="F1575" s="2">
        <v>0.69166666666666676</v>
      </c>
      <c r="G1575" s="9">
        <v>1</v>
      </c>
      <c r="H1575" s="7" t="s">
        <v>18</v>
      </c>
      <c r="I1575" s="7" t="s">
        <v>18</v>
      </c>
      <c r="J1575" t="s">
        <v>653</v>
      </c>
      <c r="K1575">
        <f t="shared" si="24"/>
        <v>234</v>
      </c>
    </row>
    <row r="1576" spans="1:11" x14ac:dyDescent="0.2">
      <c r="A1576">
        <v>13134</v>
      </c>
      <c r="B1576" t="s">
        <v>1125</v>
      </c>
      <c r="C1576" s="3">
        <v>22960</v>
      </c>
      <c r="D1576" t="s">
        <v>52</v>
      </c>
      <c r="E1576" s="11">
        <v>40652</v>
      </c>
      <c r="F1576" s="2">
        <v>0.68958333333333333</v>
      </c>
      <c r="G1576" s="9">
        <v>6</v>
      </c>
      <c r="H1576" s="7" t="s">
        <v>42</v>
      </c>
      <c r="I1576" s="7" t="s">
        <v>355</v>
      </c>
      <c r="J1576" t="s">
        <v>653</v>
      </c>
      <c r="K1576">
        <f t="shared" si="24"/>
        <v>234</v>
      </c>
    </row>
    <row r="1577" spans="1:11" x14ac:dyDescent="0.2">
      <c r="A1577">
        <v>13735</v>
      </c>
      <c r="B1577" t="s">
        <v>1545</v>
      </c>
      <c r="C1577" s="3">
        <v>22968</v>
      </c>
      <c r="D1577" t="s">
        <v>213</v>
      </c>
      <c r="E1577" s="11">
        <v>40652</v>
      </c>
      <c r="F1577" s="2">
        <v>0.52777777777777779</v>
      </c>
      <c r="G1577" s="9">
        <v>1</v>
      </c>
      <c r="H1577" s="7" t="s">
        <v>85</v>
      </c>
      <c r="I1577" s="7" t="s">
        <v>86</v>
      </c>
      <c r="J1577" t="s">
        <v>653</v>
      </c>
      <c r="K1577">
        <f t="shared" si="24"/>
        <v>234</v>
      </c>
    </row>
    <row r="1578" spans="1:11" x14ac:dyDescent="0.2">
      <c r="A1578">
        <v>13735</v>
      </c>
      <c r="B1578" t="s">
        <v>1545</v>
      </c>
      <c r="C1578" s="3" t="s">
        <v>1546</v>
      </c>
      <c r="D1578" t="s">
        <v>1547</v>
      </c>
      <c r="E1578" s="11">
        <v>40652</v>
      </c>
      <c r="F1578" s="2">
        <v>0.52777777777777779</v>
      </c>
      <c r="G1578" s="9">
        <v>1</v>
      </c>
      <c r="H1578" s="7" t="s">
        <v>883</v>
      </c>
      <c r="I1578" s="7" t="s">
        <v>883</v>
      </c>
      <c r="J1578" t="s">
        <v>653</v>
      </c>
      <c r="K1578">
        <f t="shared" si="24"/>
        <v>234</v>
      </c>
    </row>
    <row r="1579" spans="1:11" x14ac:dyDescent="0.2">
      <c r="A1579">
        <v>13735</v>
      </c>
      <c r="B1579" t="s">
        <v>1545</v>
      </c>
      <c r="C1579" s="3">
        <v>22635</v>
      </c>
      <c r="D1579" t="s">
        <v>1548</v>
      </c>
      <c r="E1579" s="11">
        <v>40652</v>
      </c>
      <c r="F1579" s="2">
        <v>0.52777777777777779</v>
      </c>
      <c r="G1579" s="9">
        <v>1</v>
      </c>
      <c r="H1579" s="7" t="s">
        <v>59</v>
      </c>
      <c r="I1579" s="7" t="s">
        <v>59</v>
      </c>
      <c r="J1579" t="s">
        <v>653</v>
      </c>
      <c r="K1579">
        <f t="shared" si="24"/>
        <v>234</v>
      </c>
    </row>
    <row r="1580" spans="1:11" x14ac:dyDescent="0.2">
      <c r="A1580">
        <v>14339</v>
      </c>
      <c r="B1580" t="s">
        <v>2043</v>
      </c>
      <c r="C1580" s="3">
        <v>23155</v>
      </c>
      <c r="D1580" t="s">
        <v>325</v>
      </c>
      <c r="E1580" s="11">
        <v>40652</v>
      </c>
      <c r="F1580" s="2">
        <v>0.47986111111111113</v>
      </c>
      <c r="G1580" s="9">
        <v>12</v>
      </c>
      <c r="H1580" s="7" t="s">
        <v>146</v>
      </c>
      <c r="I1580" s="7" t="s">
        <v>453</v>
      </c>
      <c r="J1580" t="s">
        <v>653</v>
      </c>
      <c r="K1580">
        <f t="shared" si="24"/>
        <v>234</v>
      </c>
    </row>
    <row r="1581" spans="1:11" x14ac:dyDescent="0.2">
      <c r="A1581">
        <v>15027</v>
      </c>
      <c r="B1581" t="s">
        <v>2682</v>
      </c>
      <c r="C1581" s="3">
        <v>22605</v>
      </c>
      <c r="D1581" t="s">
        <v>632</v>
      </c>
      <c r="E1581" s="11">
        <v>40652</v>
      </c>
      <c r="F1581" s="2">
        <v>0.67291666666666661</v>
      </c>
      <c r="G1581" s="9">
        <v>1</v>
      </c>
      <c r="H1581" s="7" t="s">
        <v>254</v>
      </c>
      <c r="I1581" s="7" t="s">
        <v>254</v>
      </c>
      <c r="J1581" t="s">
        <v>653</v>
      </c>
      <c r="K1581">
        <f t="shared" si="24"/>
        <v>234</v>
      </c>
    </row>
    <row r="1582" spans="1:11" x14ac:dyDescent="0.2">
      <c r="A1582">
        <v>16873</v>
      </c>
      <c r="B1582" t="s">
        <v>3675</v>
      </c>
      <c r="C1582" s="3">
        <v>22845</v>
      </c>
      <c r="D1582" t="s">
        <v>424</v>
      </c>
      <c r="E1582" s="11">
        <v>40652</v>
      </c>
      <c r="F1582" s="2">
        <v>0.68888888888888899</v>
      </c>
      <c r="G1582" s="9">
        <v>1</v>
      </c>
      <c r="H1582" s="7" t="s">
        <v>425</v>
      </c>
      <c r="I1582" s="7" t="s">
        <v>425</v>
      </c>
      <c r="J1582" t="s">
        <v>653</v>
      </c>
      <c r="K1582">
        <f t="shared" si="24"/>
        <v>234</v>
      </c>
    </row>
    <row r="1583" spans="1:11" x14ac:dyDescent="0.2">
      <c r="A1583">
        <v>16873</v>
      </c>
      <c r="B1583" t="s">
        <v>3675</v>
      </c>
      <c r="C1583" s="3">
        <v>22457</v>
      </c>
      <c r="D1583" t="s">
        <v>1153</v>
      </c>
      <c r="E1583" s="11">
        <v>40652</v>
      </c>
      <c r="F1583" s="2">
        <v>0.68888888888888899</v>
      </c>
      <c r="G1583" s="9">
        <v>1</v>
      </c>
      <c r="H1583" s="7" t="s">
        <v>18</v>
      </c>
      <c r="I1583" s="7" t="s">
        <v>18</v>
      </c>
      <c r="J1583" t="s">
        <v>653</v>
      </c>
      <c r="K1583">
        <f t="shared" si="24"/>
        <v>234</v>
      </c>
    </row>
    <row r="1584" spans="1:11" x14ac:dyDescent="0.2">
      <c r="A1584">
        <v>16873</v>
      </c>
      <c r="B1584" t="s">
        <v>3675</v>
      </c>
      <c r="C1584" s="3">
        <v>82482</v>
      </c>
      <c r="D1584" t="s">
        <v>313</v>
      </c>
      <c r="E1584" s="11">
        <v>40652</v>
      </c>
      <c r="F1584" s="2">
        <v>0.68888888888888899</v>
      </c>
      <c r="G1584" s="9">
        <v>1</v>
      </c>
      <c r="H1584" s="7" t="s">
        <v>63</v>
      </c>
      <c r="I1584" s="7" t="s">
        <v>63</v>
      </c>
      <c r="J1584" t="s">
        <v>653</v>
      </c>
      <c r="K1584">
        <f t="shared" si="24"/>
        <v>234</v>
      </c>
    </row>
    <row r="1585" spans="1:11" x14ac:dyDescent="0.2">
      <c r="A1585">
        <v>17746</v>
      </c>
      <c r="B1585" t="s">
        <v>4082</v>
      </c>
      <c r="C1585" s="3">
        <v>22060</v>
      </c>
      <c r="D1585" t="s">
        <v>154</v>
      </c>
      <c r="E1585" s="11">
        <v>40652</v>
      </c>
      <c r="F1585" s="2">
        <v>0.47638888888888892</v>
      </c>
      <c r="G1585" s="9">
        <v>1</v>
      </c>
      <c r="H1585" s="7" t="s">
        <v>293</v>
      </c>
      <c r="I1585" s="7" t="s">
        <v>293</v>
      </c>
      <c r="J1585" t="s">
        <v>653</v>
      </c>
      <c r="K1585">
        <f t="shared" si="24"/>
        <v>234</v>
      </c>
    </row>
    <row r="1586" spans="1:11" x14ac:dyDescent="0.2">
      <c r="A1586">
        <v>12457</v>
      </c>
      <c r="B1586" t="s">
        <v>187</v>
      </c>
      <c r="C1586" s="3">
        <v>22636</v>
      </c>
      <c r="D1586" t="s">
        <v>188</v>
      </c>
      <c r="E1586" s="11">
        <v>40653</v>
      </c>
      <c r="F1586" s="2">
        <v>0.40902777777777777</v>
      </c>
      <c r="G1586" s="9">
        <v>6</v>
      </c>
      <c r="H1586" s="7" t="s">
        <v>189</v>
      </c>
      <c r="I1586" s="7" t="s">
        <v>190</v>
      </c>
      <c r="J1586" t="s">
        <v>60</v>
      </c>
      <c r="K1586">
        <f t="shared" si="24"/>
        <v>233</v>
      </c>
    </row>
    <row r="1587" spans="1:11" x14ac:dyDescent="0.2">
      <c r="A1587">
        <v>12997</v>
      </c>
      <c r="B1587" t="s">
        <v>871</v>
      </c>
      <c r="C1587" s="3">
        <v>21232</v>
      </c>
      <c r="D1587" t="s">
        <v>229</v>
      </c>
      <c r="E1587" s="11">
        <v>40653</v>
      </c>
      <c r="F1587" s="2">
        <v>0.45347222222222222</v>
      </c>
      <c r="G1587" s="9">
        <v>1</v>
      </c>
      <c r="H1587" s="7" t="s">
        <v>15</v>
      </c>
      <c r="I1587" s="7" t="s">
        <v>15</v>
      </c>
      <c r="J1587" t="s">
        <v>653</v>
      </c>
      <c r="K1587">
        <f t="shared" si="24"/>
        <v>233</v>
      </c>
    </row>
    <row r="1588" spans="1:11" x14ac:dyDescent="0.2">
      <c r="A1588">
        <v>12997</v>
      </c>
      <c r="B1588" t="s">
        <v>871</v>
      </c>
      <c r="C1588" s="3">
        <v>22212</v>
      </c>
      <c r="D1588" t="s">
        <v>261</v>
      </c>
      <c r="E1588" s="11">
        <v>40653</v>
      </c>
      <c r="F1588" s="2">
        <v>0.45347222222222222</v>
      </c>
      <c r="G1588" s="9">
        <v>1</v>
      </c>
      <c r="H1588" s="7" t="s">
        <v>262</v>
      </c>
      <c r="I1588" s="7" t="s">
        <v>263</v>
      </c>
      <c r="J1588" t="s">
        <v>653</v>
      </c>
      <c r="K1588">
        <f t="shared" si="24"/>
        <v>233</v>
      </c>
    </row>
    <row r="1589" spans="1:11" x14ac:dyDescent="0.2">
      <c r="A1589">
        <v>13089</v>
      </c>
      <c r="B1589" t="s">
        <v>1018</v>
      </c>
      <c r="C1589" s="3">
        <v>22801</v>
      </c>
      <c r="D1589" t="s">
        <v>802</v>
      </c>
      <c r="E1589" s="11">
        <v>40653</v>
      </c>
      <c r="F1589" s="2">
        <v>0.49236111111111108</v>
      </c>
      <c r="G1589" s="9">
        <v>1</v>
      </c>
      <c r="H1589" s="7" t="s">
        <v>75</v>
      </c>
      <c r="I1589" s="7" t="s">
        <v>75</v>
      </c>
      <c r="J1589" t="s">
        <v>653</v>
      </c>
      <c r="K1589">
        <f t="shared" si="24"/>
        <v>233</v>
      </c>
    </row>
    <row r="1590" spans="1:11" x14ac:dyDescent="0.2">
      <c r="A1590">
        <v>13717</v>
      </c>
      <c r="B1590" t="s">
        <v>1537</v>
      </c>
      <c r="C1590" s="3">
        <v>22423</v>
      </c>
      <c r="D1590" t="s">
        <v>231</v>
      </c>
      <c r="E1590" s="11">
        <v>40653</v>
      </c>
      <c r="F1590" s="2">
        <v>0.66388888888888886</v>
      </c>
      <c r="G1590" s="9">
        <v>1</v>
      </c>
      <c r="H1590" s="7" t="s">
        <v>254</v>
      </c>
      <c r="I1590" s="7" t="s">
        <v>254</v>
      </c>
      <c r="J1590" t="s">
        <v>653</v>
      </c>
      <c r="K1590">
        <f t="shared" si="24"/>
        <v>233</v>
      </c>
    </row>
    <row r="1591" spans="1:11" x14ac:dyDescent="0.2">
      <c r="A1591">
        <v>14189</v>
      </c>
      <c r="B1591" t="s">
        <v>1897</v>
      </c>
      <c r="C1591" s="3">
        <v>22728</v>
      </c>
      <c r="D1591" t="s">
        <v>1043</v>
      </c>
      <c r="E1591" s="11">
        <v>40653</v>
      </c>
      <c r="F1591" s="2">
        <v>0.66527777777777775</v>
      </c>
      <c r="G1591" s="9">
        <v>1</v>
      </c>
      <c r="H1591" s="7" t="s">
        <v>75</v>
      </c>
      <c r="I1591" s="7" t="s">
        <v>75</v>
      </c>
      <c r="J1591" t="s">
        <v>653</v>
      </c>
      <c r="K1591">
        <f t="shared" si="24"/>
        <v>233</v>
      </c>
    </row>
    <row r="1592" spans="1:11" x14ac:dyDescent="0.2">
      <c r="A1592">
        <v>14323</v>
      </c>
      <c r="B1592" t="s">
        <v>2026</v>
      </c>
      <c r="C1592" s="3">
        <v>22698</v>
      </c>
      <c r="D1592" t="s">
        <v>785</v>
      </c>
      <c r="E1592" s="11">
        <v>40653</v>
      </c>
      <c r="F1592" s="2">
        <v>0.6645833333333333</v>
      </c>
      <c r="G1592" s="9">
        <v>1</v>
      </c>
      <c r="H1592" s="7" t="s">
        <v>18</v>
      </c>
      <c r="I1592" s="7" t="s">
        <v>18</v>
      </c>
      <c r="J1592" t="s">
        <v>653</v>
      </c>
      <c r="K1592">
        <f t="shared" si="24"/>
        <v>233</v>
      </c>
    </row>
    <row r="1593" spans="1:11" x14ac:dyDescent="0.2">
      <c r="A1593">
        <v>14323</v>
      </c>
      <c r="B1593" t="s">
        <v>2026</v>
      </c>
      <c r="C1593" s="3">
        <v>22699</v>
      </c>
      <c r="D1593" t="s">
        <v>517</v>
      </c>
      <c r="E1593" s="11">
        <v>40653</v>
      </c>
      <c r="F1593" s="2">
        <v>0.6645833333333333</v>
      </c>
      <c r="G1593" s="9">
        <v>1</v>
      </c>
      <c r="H1593" s="7" t="s">
        <v>18</v>
      </c>
      <c r="I1593" s="7" t="s">
        <v>18</v>
      </c>
      <c r="J1593" t="s">
        <v>653</v>
      </c>
      <c r="K1593">
        <f t="shared" si="24"/>
        <v>233</v>
      </c>
    </row>
    <row r="1594" spans="1:11" x14ac:dyDescent="0.2">
      <c r="A1594">
        <v>14323</v>
      </c>
      <c r="B1594" t="s">
        <v>2026</v>
      </c>
      <c r="C1594" s="3">
        <v>22697</v>
      </c>
      <c r="D1594" t="s">
        <v>115</v>
      </c>
      <c r="E1594" s="11">
        <v>40653</v>
      </c>
      <c r="F1594" s="2">
        <v>0.6645833333333333</v>
      </c>
      <c r="G1594" s="9">
        <v>1</v>
      </c>
      <c r="H1594" s="7" t="s">
        <v>18</v>
      </c>
      <c r="I1594" s="7" t="s">
        <v>18</v>
      </c>
      <c r="J1594" t="s">
        <v>653</v>
      </c>
      <c r="K1594">
        <f t="shared" si="24"/>
        <v>233</v>
      </c>
    </row>
    <row r="1595" spans="1:11" x14ac:dyDescent="0.2">
      <c r="A1595">
        <v>14323</v>
      </c>
      <c r="B1595" t="s">
        <v>2026</v>
      </c>
      <c r="C1595" s="3">
        <v>22960</v>
      </c>
      <c r="D1595" t="s">
        <v>52</v>
      </c>
      <c r="E1595" s="11">
        <v>40653</v>
      </c>
      <c r="F1595" s="2">
        <v>0.6645833333333333</v>
      </c>
      <c r="G1595" s="9">
        <v>1</v>
      </c>
      <c r="H1595" s="7" t="s">
        <v>42</v>
      </c>
      <c r="I1595" s="7" t="s">
        <v>42</v>
      </c>
      <c r="J1595" t="s">
        <v>653</v>
      </c>
      <c r="K1595">
        <f t="shared" si="24"/>
        <v>233</v>
      </c>
    </row>
    <row r="1596" spans="1:11" x14ac:dyDescent="0.2">
      <c r="A1596">
        <v>15655</v>
      </c>
      <c r="B1596" t="s">
        <v>3101</v>
      </c>
      <c r="C1596" s="3">
        <v>22180</v>
      </c>
      <c r="D1596" t="s">
        <v>1240</v>
      </c>
      <c r="E1596" s="11">
        <v>40653</v>
      </c>
      <c r="F1596" s="2">
        <v>0.68611111111111101</v>
      </c>
      <c r="G1596" s="9">
        <v>1</v>
      </c>
      <c r="H1596" s="7" t="s">
        <v>59</v>
      </c>
      <c r="I1596" s="7" t="s">
        <v>59</v>
      </c>
      <c r="J1596" t="s">
        <v>653</v>
      </c>
      <c r="K1596">
        <f t="shared" si="24"/>
        <v>233</v>
      </c>
    </row>
    <row r="1597" spans="1:11" x14ac:dyDescent="0.2">
      <c r="A1597">
        <v>16611</v>
      </c>
      <c r="B1597" t="s">
        <v>3535</v>
      </c>
      <c r="C1597" s="3">
        <v>22191</v>
      </c>
      <c r="D1597" t="s">
        <v>961</v>
      </c>
      <c r="E1597" s="11">
        <v>40653</v>
      </c>
      <c r="F1597" s="2">
        <v>0.69513888888888886</v>
      </c>
      <c r="G1597" s="9">
        <v>1</v>
      </c>
      <c r="H1597" s="7" t="s">
        <v>85</v>
      </c>
      <c r="I1597" s="7" t="s">
        <v>86</v>
      </c>
      <c r="J1597" t="s">
        <v>653</v>
      </c>
      <c r="K1597">
        <f t="shared" si="24"/>
        <v>233</v>
      </c>
    </row>
    <row r="1598" spans="1:11" x14ac:dyDescent="0.2">
      <c r="A1598">
        <v>16923</v>
      </c>
      <c r="B1598" t="s">
        <v>3692</v>
      </c>
      <c r="C1598" s="3">
        <v>22699</v>
      </c>
      <c r="D1598" t="s">
        <v>517</v>
      </c>
      <c r="E1598" s="11">
        <v>40653</v>
      </c>
      <c r="F1598" s="2">
        <v>0.39652777777777781</v>
      </c>
      <c r="G1598" s="9">
        <v>1</v>
      </c>
      <c r="H1598" s="7" t="s">
        <v>18</v>
      </c>
      <c r="I1598" s="7" t="s">
        <v>18</v>
      </c>
      <c r="J1598" t="s">
        <v>653</v>
      </c>
      <c r="K1598">
        <f t="shared" si="24"/>
        <v>233</v>
      </c>
    </row>
    <row r="1599" spans="1:11" x14ac:dyDescent="0.2">
      <c r="A1599">
        <v>17211</v>
      </c>
      <c r="B1599" t="s">
        <v>3803</v>
      </c>
      <c r="C1599" s="3" t="s">
        <v>3804</v>
      </c>
      <c r="D1599" t="s">
        <v>3805</v>
      </c>
      <c r="E1599" s="11">
        <v>40653</v>
      </c>
      <c r="F1599" s="2">
        <v>0.56874999999999998</v>
      </c>
      <c r="G1599" s="9">
        <v>1</v>
      </c>
      <c r="H1599" s="7" t="s">
        <v>63</v>
      </c>
      <c r="I1599" s="7" t="s">
        <v>63</v>
      </c>
      <c r="J1599" t="s">
        <v>653</v>
      </c>
      <c r="K1599">
        <f t="shared" si="24"/>
        <v>233</v>
      </c>
    </row>
    <row r="1600" spans="1:11" x14ac:dyDescent="0.2">
      <c r="A1600">
        <v>17211</v>
      </c>
      <c r="B1600" t="s">
        <v>3803</v>
      </c>
      <c r="C1600" s="3">
        <v>22178</v>
      </c>
      <c r="D1600" t="s">
        <v>837</v>
      </c>
      <c r="E1600" s="11">
        <v>40653</v>
      </c>
      <c r="F1600" s="2">
        <v>0.56874999999999998</v>
      </c>
      <c r="G1600" s="9">
        <v>12</v>
      </c>
      <c r="H1600" s="7" t="s">
        <v>15</v>
      </c>
      <c r="I1600" s="7" t="s">
        <v>16</v>
      </c>
      <c r="J1600" t="s">
        <v>653</v>
      </c>
      <c r="K1600">
        <f t="shared" si="24"/>
        <v>233</v>
      </c>
    </row>
    <row r="1601" spans="1:11" x14ac:dyDescent="0.2">
      <c r="A1601">
        <v>14152</v>
      </c>
      <c r="B1601" t="s">
        <v>1851</v>
      </c>
      <c r="C1601" s="3">
        <v>21790</v>
      </c>
      <c r="D1601" t="s">
        <v>1852</v>
      </c>
      <c r="E1601" s="11">
        <v>40654</v>
      </c>
      <c r="F1601" s="2">
        <v>0.70833333333333337</v>
      </c>
      <c r="G1601" s="9">
        <v>12</v>
      </c>
      <c r="H1601" s="7" t="s">
        <v>164</v>
      </c>
      <c r="I1601" s="7" t="s">
        <v>165</v>
      </c>
      <c r="J1601" t="s">
        <v>653</v>
      </c>
      <c r="K1601">
        <f t="shared" si="24"/>
        <v>232</v>
      </c>
    </row>
    <row r="1602" spans="1:11" x14ac:dyDescent="0.2">
      <c r="A1602">
        <v>14834</v>
      </c>
      <c r="B1602" t="s">
        <v>2472</v>
      </c>
      <c r="C1602" s="3">
        <v>22191</v>
      </c>
      <c r="D1602" t="s">
        <v>961</v>
      </c>
      <c r="E1602" s="11">
        <v>40654</v>
      </c>
      <c r="F1602" s="2">
        <v>0.6958333333333333</v>
      </c>
      <c r="G1602" s="9">
        <v>1</v>
      </c>
      <c r="H1602" s="7" t="s">
        <v>85</v>
      </c>
      <c r="I1602" s="7" t="s">
        <v>86</v>
      </c>
      <c r="J1602" t="s">
        <v>653</v>
      </c>
      <c r="K1602">
        <f t="shared" si="24"/>
        <v>232</v>
      </c>
    </row>
    <row r="1603" spans="1:11" x14ac:dyDescent="0.2">
      <c r="A1603">
        <v>14834</v>
      </c>
      <c r="B1603" t="s">
        <v>2472</v>
      </c>
      <c r="C1603" s="3">
        <v>21754</v>
      </c>
      <c r="D1603" t="s">
        <v>1333</v>
      </c>
      <c r="E1603" s="11">
        <v>40654</v>
      </c>
      <c r="F1603" s="2">
        <v>0.6958333333333333</v>
      </c>
      <c r="G1603" s="9">
        <v>1</v>
      </c>
      <c r="H1603" s="7" t="s">
        <v>244</v>
      </c>
      <c r="I1603" s="7" t="s">
        <v>244</v>
      </c>
      <c r="J1603" t="s">
        <v>653</v>
      </c>
      <c r="K1603">
        <f t="shared" si="24"/>
        <v>232</v>
      </c>
    </row>
    <row r="1604" spans="1:11" x14ac:dyDescent="0.2">
      <c r="A1604">
        <v>15594</v>
      </c>
      <c r="B1604" t="s">
        <v>3046</v>
      </c>
      <c r="C1604" s="3">
        <v>22960</v>
      </c>
      <c r="D1604" t="s">
        <v>52</v>
      </c>
      <c r="E1604" s="11">
        <v>40654</v>
      </c>
      <c r="F1604" s="2">
        <v>0.69305555555555554</v>
      </c>
      <c r="G1604" s="9">
        <v>1</v>
      </c>
      <c r="H1604" s="7" t="s">
        <v>42</v>
      </c>
      <c r="I1604" s="7" t="s">
        <v>42</v>
      </c>
      <c r="J1604" t="s">
        <v>653</v>
      </c>
      <c r="K1604">
        <f t="shared" si="24"/>
        <v>232</v>
      </c>
    </row>
    <row r="1605" spans="1:11" x14ac:dyDescent="0.2">
      <c r="A1605">
        <v>17663</v>
      </c>
      <c r="B1605" t="s">
        <v>4018</v>
      </c>
      <c r="C1605" s="3">
        <v>22841</v>
      </c>
      <c r="D1605" t="s">
        <v>1243</v>
      </c>
      <c r="E1605" s="11">
        <v>40654</v>
      </c>
      <c r="F1605" s="2">
        <v>0.70624999999999993</v>
      </c>
      <c r="G1605" s="9">
        <v>1</v>
      </c>
      <c r="H1605" s="7" t="s">
        <v>168</v>
      </c>
      <c r="I1605" s="7" t="s">
        <v>168</v>
      </c>
      <c r="J1605" t="s">
        <v>653</v>
      </c>
      <c r="K1605">
        <f t="shared" si="24"/>
        <v>232</v>
      </c>
    </row>
    <row r="1606" spans="1:11" x14ac:dyDescent="0.2">
      <c r="A1606">
        <v>12705</v>
      </c>
      <c r="B1606" t="s">
        <v>587</v>
      </c>
      <c r="C1606" s="3">
        <v>22667</v>
      </c>
      <c r="D1606" t="s">
        <v>588</v>
      </c>
      <c r="E1606" s="11">
        <v>40659</v>
      </c>
      <c r="F1606" s="2">
        <v>0.47152777777777777</v>
      </c>
      <c r="G1606" s="9">
        <v>6</v>
      </c>
      <c r="H1606" s="7" t="s">
        <v>18</v>
      </c>
      <c r="I1606" s="7" t="s">
        <v>19</v>
      </c>
      <c r="J1606" t="s">
        <v>208</v>
      </c>
      <c r="K1606">
        <f t="shared" ref="K1606:K1669" si="25">$L$2-$E1606</f>
        <v>227</v>
      </c>
    </row>
    <row r="1607" spans="1:11" x14ac:dyDescent="0.2">
      <c r="A1607">
        <v>12705</v>
      </c>
      <c r="B1607" t="s">
        <v>587</v>
      </c>
      <c r="C1607" s="3">
        <v>22355</v>
      </c>
      <c r="D1607" t="s">
        <v>589</v>
      </c>
      <c r="E1607" s="11">
        <v>40659</v>
      </c>
      <c r="F1607" s="2">
        <v>0.47152777777777777</v>
      </c>
      <c r="G1607" s="9">
        <v>1</v>
      </c>
      <c r="H1607" s="7" t="s">
        <v>164</v>
      </c>
      <c r="I1607" s="7" t="s">
        <v>164</v>
      </c>
      <c r="J1607" t="s">
        <v>208</v>
      </c>
      <c r="K1607">
        <f t="shared" si="25"/>
        <v>227</v>
      </c>
    </row>
    <row r="1608" spans="1:11" x14ac:dyDescent="0.2">
      <c r="A1608">
        <v>12705</v>
      </c>
      <c r="B1608" t="s">
        <v>587</v>
      </c>
      <c r="C1608" s="3">
        <v>21426</v>
      </c>
      <c r="D1608" t="s">
        <v>590</v>
      </c>
      <c r="E1608" s="11">
        <v>40659</v>
      </c>
      <c r="F1608" s="2">
        <v>0.47152777777777777</v>
      </c>
      <c r="G1608" s="9">
        <v>1</v>
      </c>
      <c r="H1608" s="7" t="s">
        <v>262</v>
      </c>
      <c r="I1608" s="7" t="s">
        <v>263</v>
      </c>
      <c r="J1608" t="s">
        <v>208</v>
      </c>
      <c r="K1608">
        <f t="shared" si="25"/>
        <v>227</v>
      </c>
    </row>
    <row r="1609" spans="1:11" x14ac:dyDescent="0.2">
      <c r="A1609">
        <v>12705</v>
      </c>
      <c r="B1609" t="s">
        <v>587</v>
      </c>
      <c r="C1609" s="3">
        <v>21424</v>
      </c>
      <c r="D1609" t="s">
        <v>591</v>
      </c>
      <c r="E1609" s="11">
        <v>40659</v>
      </c>
      <c r="F1609" s="2">
        <v>0.47152777777777777</v>
      </c>
      <c r="G1609" s="9">
        <v>1</v>
      </c>
      <c r="H1609" s="7" t="s">
        <v>18</v>
      </c>
      <c r="I1609" s="7" t="s">
        <v>18</v>
      </c>
      <c r="J1609" t="s">
        <v>208</v>
      </c>
      <c r="K1609">
        <f t="shared" si="25"/>
        <v>227</v>
      </c>
    </row>
    <row r="1610" spans="1:11" x14ac:dyDescent="0.2">
      <c r="A1610">
        <v>12705</v>
      </c>
      <c r="B1610" t="s">
        <v>587</v>
      </c>
      <c r="C1610" s="3">
        <v>21238</v>
      </c>
      <c r="D1610" t="s">
        <v>592</v>
      </c>
      <c r="E1610" s="11">
        <v>40659</v>
      </c>
      <c r="F1610" s="2">
        <v>0.47152777777777777</v>
      </c>
      <c r="G1610" s="9">
        <v>1</v>
      </c>
      <c r="H1610" s="7" t="s">
        <v>164</v>
      </c>
      <c r="I1610" s="7" t="s">
        <v>164</v>
      </c>
      <c r="J1610" t="s">
        <v>208</v>
      </c>
      <c r="K1610">
        <f t="shared" si="25"/>
        <v>227</v>
      </c>
    </row>
    <row r="1611" spans="1:11" x14ac:dyDescent="0.2">
      <c r="A1611">
        <v>12705</v>
      </c>
      <c r="B1611" t="s">
        <v>587</v>
      </c>
      <c r="C1611" s="3">
        <v>20719</v>
      </c>
      <c r="D1611" t="s">
        <v>593</v>
      </c>
      <c r="E1611" s="11">
        <v>40659</v>
      </c>
      <c r="F1611" s="2">
        <v>0.47152777777777777</v>
      </c>
      <c r="G1611" s="9">
        <v>1</v>
      </c>
      <c r="H1611" s="7" t="s">
        <v>164</v>
      </c>
      <c r="I1611" s="7" t="s">
        <v>164</v>
      </c>
      <c r="J1611" t="s">
        <v>208</v>
      </c>
      <c r="K1611">
        <f t="shared" si="25"/>
        <v>227</v>
      </c>
    </row>
    <row r="1612" spans="1:11" x14ac:dyDescent="0.2">
      <c r="A1612">
        <v>12705</v>
      </c>
      <c r="B1612" t="s">
        <v>587</v>
      </c>
      <c r="C1612" s="3">
        <v>22328</v>
      </c>
      <c r="D1612" t="s">
        <v>77</v>
      </c>
      <c r="E1612" s="11">
        <v>40659</v>
      </c>
      <c r="F1612" s="2">
        <v>0.47152777777777777</v>
      </c>
      <c r="G1612" s="9">
        <v>1</v>
      </c>
      <c r="H1612" s="7" t="s">
        <v>18</v>
      </c>
      <c r="I1612" s="7" t="s">
        <v>18</v>
      </c>
      <c r="J1612" t="s">
        <v>208</v>
      </c>
      <c r="K1612">
        <f t="shared" si="25"/>
        <v>227</v>
      </c>
    </row>
    <row r="1613" spans="1:11" x14ac:dyDescent="0.2">
      <c r="A1613">
        <v>12753</v>
      </c>
      <c r="B1613" t="s">
        <v>702</v>
      </c>
      <c r="C1613" s="3">
        <v>22361</v>
      </c>
      <c r="D1613" t="s">
        <v>703</v>
      </c>
      <c r="E1613" s="11">
        <v>40659</v>
      </c>
      <c r="F1613" s="2">
        <v>0.46249999999999997</v>
      </c>
      <c r="G1613" s="9">
        <v>1</v>
      </c>
      <c r="H1613" s="7" t="s">
        <v>63</v>
      </c>
      <c r="I1613" s="7" t="s">
        <v>63</v>
      </c>
      <c r="J1613" t="s">
        <v>695</v>
      </c>
      <c r="K1613">
        <f t="shared" si="25"/>
        <v>227</v>
      </c>
    </row>
    <row r="1614" spans="1:11" x14ac:dyDescent="0.2">
      <c r="A1614">
        <v>12753</v>
      </c>
      <c r="B1614" t="s">
        <v>702</v>
      </c>
      <c r="C1614" s="3">
        <v>21774</v>
      </c>
      <c r="D1614" t="s">
        <v>704</v>
      </c>
      <c r="E1614" s="11">
        <v>40659</v>
      </c>
      <c r="F1614" s="2">
        <v>0.46249999999999997</v>
      </c>
      <c r="G1614" s="9">
        <v>1</v>
      </c>
      <c r="H1614" s="7" t="s">
        <v>15</v>
      </c>
      <c r="I1614" s="7" t="s">
        <v>15</v>
      </c>
      <c r="J1614" t="s">
        <v>695</v>
      </c>
      <c r="K1614">
        <f t="shared" si="25"/>
        <v>227</v>
      </c>
    </row>
    <row r="1615" spans="1:11" x14ac:dyDescent="0.2">
      <c r="A1615">
        <v>12753</v>
      </c>
      <c r="B1615" t="s">
        <v>702</v>
      </c>
      <c r="C1615" s="3">
        <v>22661</v>
      </c>
      <c r="D1615" t="s">
        <v>700</v>
      </c>
      <c r="E1615" s="11">
        <v>40659</v>
      </c>
      <c r="F1615" s="2">
        <v>0.46249999999999997</v>
      </c>
      <c r="G1615" s="9">
        <v>1</v>
      </c>
      <c r="H1615" s="7" t="s">
        <v>622</v>
      </c>
      <c r="I1615" s="7" t="s">
        <v>622</v>
      </c>
      <c r="J1615" t="s">
        <v>695</v>
      </c>
      <c r="K1615">
        <f t="shared" si="25"/>
        <v>227</v>
      </c>
    </row>
    <row r="1616" spans="1:11" x14ac:dyDescent="0.2">
      <c r="A1616">
        <v>14211</v>
      </c>
      <c r="B1616" t="s">
        <v>1935</v>
      </c>
      <c r="C1616" s="3">
        <v>82483</v>
      </c>
      <c r="D1616" t="s">
        <v>1134</v>
      </c>
      <c r="E1616" s="11">
        <v>40659</v>
      </c>
      <c r="F1616" s="2">
        <v>0.66805555555555562</v>
      </c>
      <c r="G1616" s="9">
        <v>1</v>
      </c>
      <c r="H1616" s="7" t="s">
        <v>1135</v>
      </c>
      <c r="I1616" s="7" t="s">
        <v>1135</v>
      </c>
      <c r="J1616" t="s">
        <v>653</v>
      </c>
      <c r="K1616">
        <f t="shared" si="25"/>
        <v>227</v>
      </c>
    </row>
    <row r="1617" spans="1:11" x14ac:dyDescent="0.2">
      <c r="A1617">
        <v>14329</v>
      </c>
      <c r="B1617" t="s">
        <v>2030</v>
      </c>
      <c r="C1617" s="3">
        <v>22325</v>
      </c>
      <c r="D1617" t="s">
        <v>2031</v>
      </c>
      <c r="E1617" s="11">
        <v>40659</v>
      </c>
      <c r="F1617" s="2">
        <v>0.72013888888888899</v>
      </c>
      <c r="G1617" s="9">
        <v>1</v>
      </c>
      <c r="H1617" s="7" t="s">
        <v>33</v>
      </c>
      <c r="I1617" s="7" t="s">
        <v>33</v>
      </c>
      <c r="J1617" t="s">
        <v>653</v>
      </c>
      <c r="K1617">
        <f t="shared" si="25"/>
        <v>227</v>
      </c>
    </row>
    <row r="1618" spans="1:11" x14ac:dyDescent="0.2">
      <c r="A1618">
        <v>14586</v>
      </c>
      <c r="B1618" t="s">
        <v>2269</v>
      </c>
      <c r="C1618" s="3">
        <v>22533</v>
      </c>
      <c r="D1618" t="s">
        <v>2270</v>
      </c>
      <c r="E1618" s="11">
        <v>40659</v>
      </c>
      <c r="F1618" s="2">
        <v>0.73055555555555562</v>
      </c>
      <c r="G1618" s="9">
        <v>24</v>
      </c>
      <c r="H1618" s="7" t="s">
        <v>95</v>
      </c>
      <c r="I1618" s="7" t="s">
        <v>393</v>
      </c>
      <c r="J1618" t="s">
        <v>653</v>
      </c>
      <c r="K1618">
        <f t="shared" si="25"/>
        <v>227</v>
      </c>
    </row>
    <row r="1619" spans="1:11" x14ac:dyDescent="0.2">
      <c r="A1619">
        <v>14586</v>
      </c>
      <c r="B1619" t="s">
        <v>2269</v>
      </c>
      <c r="C1619" s="3">
        <v>22418</v>
      </c>
      <c r="D1619" t="s">
        <v>1838</v>
      </c>
      <c r="E1619" s="11">
        <v>40659</v>
      </c>
      <c r="F1619" s="2">
        <v>0.73055555555555562</v>
      </c>
      <c r="G1619" s="9">
        <v>24</v>
      </c>
      <c r="H1619" s="7" t="s">
        <v>164</v>
      </c>
      <c r="I1619" s="7" t="s">
        <v>388</v>
      </c>
      <c r="J1619" t="s">
        <v>653</v>
      </c>
      <c r="K1619">
        <f t="shared" si="25"/>
        <v>227</v>
      </c>
    </row>
    <row r="1620" spans="1:11" x14ac:dyDescent="0.2">
      <c r="A1620">
        <v>14586</v>
      </c>
      <c r="B1620" t="s">
        <v>2269</v>
      </c>
      <c r="C1620" s="3">
        <v>21212</v>
      </c>
      <c r="D1620" t="s">
        <v>484</v>
      </c>
      <c r="E1620" s="11">
        <v>40659</v>
      </c>
      <c r="F1620" s="2">
        <v>0.73055555555555562</v>
      </c>
      <c r="G1620" s="9">
        <v>24</v>
      </c>
      <c r="H1620" s="7" t="s">
        <v>120</v>
      </c>
      <c r="I1620" s="7" t="s">
        <v>463</v>
      </c>
      <c r="J1620" t="s">
        <v>653</v>
      </c>
      <c r="K1620">
        <f t="shared" si="25"/>
        <v>227</v>
      </c>
    </row>
    <row r="1621" spans="1:11" x14ac:dyDescent="0.2">
      <c r="A1621">
        <v>14586</v>
      </c>
      <c r="B1621" t="s">
        <v>2269</v>
      </c>
      <c r="C1621" s="3">
        <v>20975</v>
      </c>
      <c r="D1621" t="s">
        <v>2271</v>
      </c>
      <c r="E1621" s="11">
        <v>40659</v>
      </c>
      <c r="F1621" s="2">
        <v>0.73055555555555562</v>
      </c>
      <c r="G1621" s="9">
        <v>24</v>
      </c>
      <c r="H1621" s="7" t="s">
        <v>316</v>
      </c>
      <c r="I1621" s="7" t="s">
        <v>1151</v>
      </c>
      <c r="J1621" t="s">
        <v>653</v>
      </c>
      <c r="K1621">
        <f t="shared" si="25"/>
        <v>227</v>
      </c>
    </row>
    <row r="1622" spans="1:11" x14ac:dyDescent="0.2">
      <c r="A1622">
        <v>15805</v>
      </c>
      <c r="B1622" t="s">
        <v>3188</v>
      </c>
      <c r="C1622" s="3">
        <v>21539</v>
      </c>
      <c r="D1622" t="s">
        <v>901</v>
      </c>
      <c r="E1622" s="11">
        <v>40659</v>
      </c>
      <c r="F1622" s="2">
        <v>0.72638888888888886</v>
      </c>
      <c r="G1622" s="9">
        <v>1</v>
      </c>
      <c r="H1622" s="7" t="s">
        <v>33</v>
      </c>
      <c r="I1622" s="7" t="s">
        <v>33</v>
      </c>
      <c r="J1622" t="s">
        <v>653</v>
      </c>
      <c r="K1622">
        <f t="shared" si="25"/>
        <v>227</v>
      </c>
    </row>
    <row r="1623" spans="1:11" x14ac:dyDescent="0.2">
      <c r="A1623">
        <v>16356</v>
      </c>
      <c r="B1623" t="s">
        <v>3421</v>
      </c>
      <c r="C1623" s="3">
        <v>82551</v>
      </c>
      <c r="D1623" t="s">
        <v>1607</v>
      </c>
      <c r="E1623" s="11">
        <v>40659</v>
      </c>
      <c r="F1623" s="2">
        <v>0.50902777777777775</v>
      </c>
      <c r="G1623" s="9">
        <v>1</v>
      </c>
      <c r="H1623" s="7" t="s">
        <v>21</v>
      </c>
      <c r="I1623" s="7" t="s">
        <v>21</v>
      </c>
      <c r="J1623" t="s">
        <v>653</v>
      </c>
      <c r="K1623">
        <f t="shared" si="25"/>
        <v>227</v>
      </c>
    </row>
    <row r="1624" spans="1:11" x14ac:dyDescent="0.2">
      <c r="A1624">
        <v>17061</v>
      </c>
      <c r="B1624" t="s">
        <v>3740</v>
      </c>
      <c r="C1624" s="3">
        <v>21352</v>
      </c>
      <c r="D1624" t="s">
        <v>3741</v>
      </c>
      <c r="E1624" s="11">
        <v>40659</v>
      </c>
      <c r="F1624" s="2">
        <v>0.54861111111111105</v>
      </c>
      <c r="G1624" s="9">
        <v>6</v>
      </c>
      <c r="H1624" s="7" t="s">
        <v>605</v>
      </c>
      <c r="I1624" s="7" t="s">
        <v>1224</v>
      </c>
      <c r="J1624" t="s">
        <v>653</v>
      </c>
      <c r="K1624">
        <f t="shared" si="25"/>
        <v>227</v>
      </c>
    </row>
    <row r="1625" spans="1:11" x14ac:dyDescent="0.2">
      <c r="A1625">
        <v>17613</v>
      </c>
      <c r="B1625" t="s">
        <v>3990</v>
      </c>
      <c r="C1625" s="3">
        <v>48194</v>
      </c>
      <c r="D1625" t="s">
        <v>3991</v>
      </c>
      <c r="E1625" s="11">
        <v>40659</v>
      </c>
      <c r="F1625" s="2">
        <v>0.5493055555555556</v>
      </c>
      <c r="G1625" s="9">
        <v>1</v>
      </c>
      <c r="H1625" s="7" t="s">
        <v>168</v>
      </c>
      <c r="I1625" s="7" t="s">
        <v>168</v>
      </c>
      <c r="J1625" t="s">
        <v>653</v>
      </c>
      <c r="K1625">
        <f t="shared" si="25"/>
        <v>227</v>
      </c>
    </row>
    <row r="1626" spans="1:11" x14ac:dyDescent="0.2">
      <c r="A1626">
        <v>13993</v>
      </c>
      <c r="B1626" t="s">
        <v>1694</v>
      </c>
      <c r="C1626" s="3">
        <v>22960</v>
      </c>
      <c r="D1626" t="s">
        <v>52</v>
      </c>
      <c r="E1626" s="11">
        <v>40660</v>
      </c>
      <c r="F1626" s="2">
        <v>0.70347222222222217</v>
      </c>
      <c r="G1626" s="9">
        <v>1</v>
      </c>
      <c r="H1626" s="7" t="s">
        <v>42</v>
      </c>
      <c r="I1626" s="7" t="s">
        <v>42</v>
      </c>
      <c r="J1626" t="s">
        <v>653</v>
      </c>
      <c r="K1626">
        <f t="shared" si="25"/>
        <v>226</v>
      </c>
    </row>
    <row r="1627" spans="1:11" x14ac:dyDescent="0.2">
      <c r="A1627">
        <v>14198</v>
      </c>
      <c r="B1627" t="s">
        <v>1923</v>
      </c>
      <c r="C1627" s="3">
        <v>22914</v>
      </c>
      <c r="D1627" t="s">
        <v>637</v>
      </c>
      <c r="E1627" s="11">
        <v>40660</v>
      </c>
      <c r="F1627" s="2">
        <v>0.6972222222222223</v>
      </c>
      <c r="G1627" s="9">
        <v>1</v>
      </c>
      <c r="H1627" s="7" t="s">
        <v>33</v>
      </c>
      <c r="I1627" s="7" t="s">
        <v>33</v>
      </c>
      <c r="J1627" t="s">
        <v>653</v>
      </c>
      <c r="K1627">
        <f t="shared" si="25"/>
        <v>226</v>
      </c>
    </row>
    <row r="1628" spans="1:11" x14ac:dyDescent="0.2">
      <c r="A1628">
        <v>14198</v>
      </c>
      <c r="B1628" t="s">
        <v>1923</v>
      </c>
      <c r="C1628" s="3">
        <v>22784</v>
      </c>
      <c r="D1628" t="s">
        <v>781</v>
      </c>
      <c r="E1628" s="11">
        <v>40660</v>
      </c>
      <c r="F1628" s="2">
        <v>0.6972222222222223</v>
      </c>
      <c r="G1628" s="9">
        <v>1</v>
      </c>
      <c r="H1628" s="7" t="s">
        <v>33</v>
      </c>
      <c r="I1628" s="7" t="s">
        <v>33</v>
      </c>
      <c r="J1628" t="s">
        <v>653</v>
      </c>
      <c r="K1628">
        <f t="shared" si="25"/>
        <v>226</v>
      </c>
    </row>
    <row r="1629" spans="1:11" x14ac:dyDescent="0.2">
      <c r="A1629">
        <v>14626</v>
      </c>
      <c r="B1629" t="s">
        <v>2352</v>
      </c>
      <c r="C1629" s="3">
        <v>21870</v>
      </c>
      <c r="D1629" t="s">
        <v>887</v>
      </c>
      <c r="E1629" s="11">
        <v>40660</v>
      </c>
      <c r="F1629" s="2">
        <v>0.67569444444444438</v>
      </c>
      <c r="G1629" s="9">
        <v>12</v>
      </c>
      <c r="H1629" s="7" t="s">
        <v>15</v>
      </c>
      <c r="I1629" s="7" t="s">
        <v>16</v>
      </c>
      <c r="J1629" t="s">
        <v>653</v>
      </c>
      <c r="K1629">
        <f t="shared" si="25"/>
        <v>226</v>
      </c>
    </row>
    <row r="1630" spans="1:11" x14ac:dyDescent="0.2">
      <c r="A1630">
        <v>15005</v>
      </c>
      <c r="B1630" t="s">
        <v>2658</v>
      </c>
      <c r="C1630" s="3" t="s">
        <v>2659</v>
      </c>
      <c r="D1630" t="s">
        <v>2660</v>
      </c>
      <c r="E1630" s="11">
        <v>40660</v>
      </c>
      <c r="F1630" s="2">
        <v>0.58819444444444446</v>
      </c>
      <c r="G1630" s="9">
        <v>1</v>
      </c>
      <c r="H1630" s="7" t="s">
        <v>262</v>
      </c>
      <c r="I1630" s="7" t="s">
        <v>263</v>
      </c>
      <c r="J1630" t="s">
        <v>653</v>
      </c>
      <c r="K1630">
        <f t="shared" si="25"/>
        <v>226</v>
      </c>
    </row>
    <row r="1631" spans="1:11" x14ac:dyDescent="0.2">
      <c r="A1631">
        <v>15005</v>
      </c>
      <c r="B1631" t="s">
        <v>2658</v>
      </c>
      <c r="C1631" s="3">
        <v>20703</v>
      </c>
      <c r="D1631" t="s">
        <v>2661</v>
      </c>
      <c r="E1631" s="11">
        <v>40660</v>
      </c>
      <c r="F1631" s="2">
        <v>0.58819444444444446</v>
      </c>
      <c r="G1631" s="9">
        <v>1</v>
      </c>
      <c r="H1631" s="7" t="s">
        <v>42</v>
      </c>
      <c r="I1631" s="7" t="s">
        <v>42</v>
      </c>
      <c r="J1631" t="s">
        <v>653</v>
      </c>
      <c r="K1631">
        <f t="shared" si="25"/>
        <v>226</v>
      </c>
    </row>
    <row r="1632" spans="1:11" x14ac:dyDescent="0.2">
      <c r="A1632">
        <v>15005</v>
      </c>
      <c r="B1632" t="s">
        <v>2658</v>
      </c>
      <c r="C1632" s="3">
        <v>82483</v>
      </c>
      <c r="D1632" t="s">
        <v>1134</v>
      </c>
      <c r="E1632" s="11">
        <v>40660</v>
      </c>
      <c r="F1632" s="2">
        <v>0.58819444444444446</v>
      </c>
      <c r="G1632" s="9">
        <v>1</v>
      </c>
      <c r="H1632" s="7" t="s">
        <v>1135</v>
      </c>
      <c r="I1632" s="7" t="s">
        <v>1135</v>
      </c>
      <c r="J1632" t="s">
        <v>653</v>
      </c>
      <c r="K1632">
        <f t="shared" si="25"/>
        <v>226</v>
      </c>
    </row>
    <row r="1633" spans="1:11" x14ac:dyDescent="0.2">
      <c r="A1633">
        <v>15005</v>
      </c>
      <c r="B1633" t="s">
        <v>2658</v>
      </c>
      <c r="C1633" s="3">
        <v>21930</v>
      </c>
      <c r="D1633" t="s">
        <v>1387</v>
      </c>
      <c r="E1633" s="11">
        <v>40660</v>
      </c>
      <c r="F1633" s="2">
        <v>0.58819444444444446</v>
      </c>
      <c r="G1633" s="9">
        <v>1</v>
      </c>
      <c r="H1633" s="7" t="s">
        <v>48</v>
      </c>
      <c r="I1633" s="7" t="s">
        <v>48</v>
      </c>
      <c r="J1633" t="s">
        <v>653</v>
      </c>
      <c r="K1633">
        <f t="shared" si="25"/>
        <v>226</v>
      </c>
    </row>
    <row r="1634" spans="1:11" x14ac:dyDescent="0.2">
      <c r="A1634">
        <v>15005</v>
      </c>
      <c r="B1634" t="s">
        <v>2658</v>
      </c>
      <c r="C1634" s="3">
        <v>37450</v>
      </c>
      <c r="D1634" t="s">
        <v>193</v>
      </c>
      <c r="E1634" s="11">
        <v>40660</v>
      </c>
      <c r="F1634" s="2">
        <v>0.58819444444444446</v>
      </c>
      <c r="G1634" s="9">
        <v>1</v>
      </c>
      <c r="H1634" s="7" t="s">
        <v>18</v>
      </c>
      <c r="I1634" s="7" t="s">
        <v>18</v>
      </c>
      <c r="J1634" t="s">
        <v>653</v>
      </c>
      <c r="K1634">
        <f t="shared" si="25"/>
        <v>226</v>
      </c>
    </row>
    <row r="1635" spans="1:11" x14ac:dyDescent="0.2">
      <c r="A1635">
        <v>15005</v>
      </c>
      <c r="B1635" t="s">
        <v>2658</v>
      </c>
      <c r="C1635" s="3">
        <v>22649</v>
      </c>
      <c r="D1635" t="s">
        <v>220</v>
      </c>
      <c r="E1635" s="11">
        <v>40660</v>
      </c>
      <c r="F1635" s="2">
        <v>0.58819444444444446</v>
      </c>
      <c r="G1635" s="9">
        <v>1</v>
      </c>
      <c r="H1635" s="7" t="s">
        <v>33</v>
      </c>
      <c r="I1635" s="7" t="s">
        <v>33</v>
      </c>
      <c r="J1635" t="s">
        <v>653</v>
      </c>
      <c r="K1635">
        <f t="shared" si="25"/>
        <v>226</v>
      </c>
    </row>
    <row r="1636" spans="1:11" x14ac:dyDescent="0.2">
      <c r="A1636">
        <v>15220</v>
      </c>
      <c r="B1636" t="s">
        <v>2808</v>
      </c>
      <c r="C1636" s="3">
        <v>21703</v>
      </c>
      <c r="D1636" t="s">
        <v>880</v>
      </c>
      <c r="E1636" s="11">
        <v>40660</v>
      </c>
      <c r="F1636" s="2">
        <v>0.6333333333333333</v>
      </c>
      <c r="G1636" s="9">
        <v>12</v>
      </c>
      <c r="H1636" s="7" t="s">
        <v>95</v>
      </c>
      <c r="I1636" s="7" t="s">
        <v>343</v>
      </c>
      <c r="J1636" t="s">
        <v>653</v>
      </c>
      <c r="K1636">
        <f t="shared" si="25"/>
        <v>226</v>
      </c>
    </row>
    <row r="1637" spans="1:11" x14ac:dyDescent="0.2">
      <c r="A1637">
        <v>17069</v>
      </c>
      <c r="B1637" t="s">
        <v>3746</v>
      </c>
      <c r="C1637" s="3">
        <v>22667</v>
      </c>
      <c r="D1637" t="s">
        <v>588</v>
      </c>
      <c r="E1637" s="11">
        <v>40660</v>
      </c>
      <c r="F1637" s="2">
        <v>0.47638888888888892</v>
      </c>
      <c r="G1637" s="9">
        <v>1</v>
      </c>
      <c r="H1637" s="7" t="s">
        <v>18</v>
      </c>
      <c r="I1637" s="7" t="s">
        <v>18</v>
      </c>
      <c r="J1637" t="s">
        <v>653</v>
      </c>
      <c r="K1637">
        <f t="shared" si="25"/>
        <v>226</v>
      </c>
    </row>
    <row r="1638" spans="1:11" x14ac:dyDescent="0.2">
      <c r="A1638">
        <v>17069</v>
      </c>
      <c r="B1638" t="s">
        <v>3746</v>
      </c>
      <c r="C1638" s="3" t="s">
        <v>1508</v>
      </c>
      <c r="D1638" t="s">
        <v>1509</v>
      </c>
      <c r="E1638" s="11">
        <v>40660</v>
      </c>
      <c r="F1638" s="2">
        <v>0.47638888888888892</v>
      </c>
      <c r="G1638" s="9">
        <v>1</v>
      </c>
      <c r="H1638" s="7" t="s">
        <v>164</v>
      </c>
      <c r="I1638" s="7" t="s">
        <v>164</v>
      </c>
      <c r="J1638" t="s">
        <v>653</v>
      </c>
      <c r="K1638">
        <f t="shared" si="25"/>
        <v>226</v>
      </c>
    </row>
    <row r="1639" spans="1:11" x14ac:dyDescent="0.2">
      <c r="A1639">
        <v>17069</v>
      </c>
      <c r="B1639" t="s">
        <v>3746</v>
      </c>
      <c r="C1639" s="3">
        <v>71459</v>
      </c>
      <c r="D1639" t="s">
        <v>1978</v>
      </c>
      <c r="E1639" s="11">
        <v>40660</v>
      </c>
      <c r="F1639" s="2">
        <v>0.47638888888888892</v>
      </c>
      <c r="G1639" s="9">
        <v>1</v>
      </c>
      <c r="H1639" s="7" t="s">
        <v>164</v>
      </c>
      <c r="I1639" s="7" t="s">
        <v>164</v>
      </c>
      <c r="J1639" t="s">
        <v>653</v>
      </c>
      <c r="K1639">
        <f t="shared" si="25"/>
        <v>226</v>
      </c>
    </row>
    <row r="1640" spans="1:11" x14ac:dyDescent="0.2">
      <c r="A1640">
        <v>17115</v>
      </c>
      <c r="B1640" t="s">
        <v>3768</v>
      </c>
      <c r="C1640" s="3">
        <v>22776</v>
      </c>
      <c r="D1640" t="s">
        <v>1354</v>
      </c>
      <c r="E1640" s="11">
        <v>40660</v>
      </c>
      <c r="F1640" s="2">
        <v>0.67847222222222225</v>
      </c>
      <c r="G1640" s="9">
        <v>1</v>
      </c>
      <c r="H1640" s="7" t="s">
        <v>59</v>
      </c>
      <c r="I1640" s="7" t="s">
        <v>59</v>
      </c>
      <c r="J1640" t="s">
        <v>653</v>
      </c>
      <c r="K1640">
        <f t="shared" si="25"/>
        <v>226</v>
      </c>
    </row>
    <row r="1641" spans="1:11" x14ac:dyDescent="0.2">
      <c r="A1641">
        <v>13085</v>
      </c>
      <c r="B1641" t="s">
        <v>1002</v>
      </c>
      <c r="C1641" s="3">
        <v>22299</v>
      </c>
      <c r="D1641" t="s">
        <v>1003</v>
      </c>
      <c r="E1641" s="11">
        <v>40661</v>
      </c>
      <c r="F1641" s="2">
        <v>0.67708333333333337</v>
      </c>
      <c r="G1641" s="9">
        <v>24</v>
      </c>
      <c r="H1641" s="7" t="s">
        <v>15</v>
      </c>
      <c r="I1641" s="7" t="s">
        <v>347</v>
      </c>
      <c r="J1641" t="s">
        <v>653</v>
      </c>
      <c r="K1641">
        <f t="shared" si="25"/>
        <v>225</v>
      </c>
    </row>
    <row r="1642" spans="1:11" x14ac:dyDescent="0.2">
      <c r="A1642">
        <v>13085</v>
      </c>
      <c r="B1642" t="s">
        <v>1002</v>
      </c>
      <c r="C1642" s="3">
        <v>22748</v>
      </c>
      <c r="D1642" t="s">
        <v>809</v>
      </c>
      <c r="E1642" s="11">
        <v>40661</v>
      </c>
      <c r="F1642" s="2">
        <v>0.67708333333333337</v>
      </c>
      <c r="G1642" s="9">
        <v>6</v>
      </c>
      <c r="H1642" s="7" t="s">
        <v>262</v>
      </c>
      <c r="I1642" s="7" t="s">
        <v>810</v>
      </c>
      <c r="J1642" t="s">
        <v>653</v>
      </c>
      <c r="K1642">
        <f t="shared" si="25"/>
        <v>225</v>
      </c>
    </row>
    <row r="1643" spans="1:11" x14ac:dyDescent="0.2">
      <c r="A1643">
        <v>13085</v>
      </c>
      <c r="B1643" t="s">
        <v>1002</v>
      </c>
      <c r="C1643" s="3">
        <v>22746</v>
      </c>
      <c r="D1643" t="s">
        <v>1004</v>
      </c>
      <c r="E1643" s="11">
        <v>40661</v>
      </c>
      <c r="F1643" s="2">
        <v>0.67708333333333337</v>
      </c>
      <c r="G1643" s="9">
        <v>6</v>
      </c>
      <c r="H1643" s="7" t="s">
        <v>262</v>
      </c>
      <c r="I1643" s="7" t="s">
        <v>810</v>
      </c>
      <c r="J1643" t="s">
        <v>653</v>
      </c>
      <c r="K1643">
        <f t="shared" si="25"/>
        <v>225</v>
      </c>
    </row>
    <row r="1644" spans="1:11" x14ac:dyDescent="0.2">
      <c r="A1644">
        <v>13085</v>
      </c>
      <c r="B1644" t="s">
        <v>1002</v>
      </c>
      <c r="C1644" s="3">
        <v>22147</v>
      </c>
      <c r="D1644" t="s">
        <v>98</v>
      </c>
      <c r="E1644" s="11">
        <v>40661</v>
      </c>
      <c r="F1644" s="2">
        <v>0.67708333333333337</v>
      </c>
      <c r="G1644" s="9">
        <v>12</v>
      </c>
      <c r="H1644" s="7" t="s">
        <v>21</v>
      </c>
      <c r="I1644" s="7" t="s">
        <v>22</v>
      </c>
      <c r="J1644" t="s">
        <v>653</v>
      </c>
      <c r="K1644">
        <f t="shared" si="25"/>
        <v>225</v>
      </c>
    </row>
    <row r="1645" spans="1:11" x14ac:dyDescent="0.2">
      <c r="A1645">
        <v>13085</v>
      </c>
      <c r="B1645" t="s">
        <v>1002</v>
      </c>
      <c r="C1645" s="3">
        <v>22745</v>
      </c>
      <c r="D1645" t="s">
        <v>1005</v>
      </c>
      <c r="E1645" s="11">
        <v>40661</v>
      </c>
      <c r="F1645" s="2">
        <v>0.67708333333333337</v>
      </c>
      <c r="G1645" s="9">
        <v>6</v>
      </c>
      <c r="H1645" s="7" t="s">
        <v>262</v>
      </c>
      <c r="I1645" s="7" t="s">
        <v>810</v>
      </c>
      <c r="J1645" t="s">
        <v>653</v>
      </c>
      <c r="K1645">
        <f t="shared" si="25"/>
        <v>225</v>
      </c>
    </row>
    <row r="1646" spans="1:11" x14ac:dyDescent="0.2">
      <c r="A1646">
        <v>13085</v>
      </c>
      <c r="B1646" t="s">
        <v>1002</v>
      </c>
      <c r="C1646" s="3">
        <v>22271</v>
      </c>
      <c r="D1646" t="s">
        <v>1006</v>
      </c>
      <c r="E1646" s="11">
        <v>40661</v>
      </c>
      <c r="F1646" s="2">
        <v>0.67708333333333337</v>
      </c>
      <c r="G1646" s="9">
        <v>6</v>
      </c>
      <c r="H1646" s="7" t="s">
        <v>18</v>
      </c>
      <c r="I1646" s="7" t="s">
        <v>19</v>
      </c>
      <c r="J1646" t="s">
        <v>653</v>
      </c>
      <c r="K1646">
        <f t="shared" si="25"/>
        <v>225</v>
      </c>
    </row>
    <row r="1647" spans="1:11" x14ac:dyDescent="0.2">
      <c r="A1647">
        <v>13102</v>
      </c>
      <c r="B1647" t="s">
        <v>1062</v>
      </c>
      <c r="C1647" s="3">
        <v>23194</v>
      </c>
      <c r="D1647" t="s">
        <v>1063</v>
      </c>
      <c r="E1647" s="11">
        <v>40661</v>
      </c>
      <c r="F1647" s="2">
        <v>0.76111111111111107</v>
      </c>
      <c r="G1647" s="9">
        <v>6</v>
      </c>
      <c r="H1647" s="7" t="s">
        <v>217</v>
      </c>
      <c r="I1647" s="7" t="s">
        <v>482</v>
      </c>
      <c r="J1647" t="s">
        <v>653</v>
      </c>
      <c r="K1647">
        <f t="shared" si="25"/>
        <v>225</v>
      </c>
    </row>
    <row r="1648" spans="1:11" x14ac:dyDescent="0.2">
      <c r="A1648">
        <v>13534</v>
      </c>
      <c r="B1648" t="s">
        <v>1413</v>
      </c>
      <c r="C1648" s="3">
        <v>22411</v>
      </c>
      <c r="D1648" t="s">
        <v>1414</v>
      </c>
      <c r="E1648" s="11">
        <v>40661</v>
      </c>
      <c r="F1648" s="2">
        <v>0.67569444444444438</v>
      </c>
      <c r="G1648" s="9">
        <v>1</v>
      </c>
      <c r="H1648" s="7" t="s">
        <v>48</v>
      </c>
      <c r="I1648" s="7" t="s">
        <v>48</v>
      </c>
      <c r="J1648" t="s">
        <v>653</v>
      </c>
      <c r="K1648">
        <f t="shared" si="25"/>
        <v>225</v>
      </c>
    </row>
    <row r="1649" spans="1:11" x14ac:dyDescent="0.2">
      <c r="A1649">
        <v>13534</v>
      </c>
      <c r="B1649" t="s">
        <v>1413</v>
      </c>
      <c r="C1649" s="3">
        <v>23142</v>
      </c>
      <c r="D1649" t="s">
        <v>1415</v>
      </c>
      <c r="E1649" s="11">
        <v>40661</v>
      </c>
      <c r="F1649" s="2">
        <v>0.67569444444444438</v>
      </c>
      <c r="G1649" s="9">
        <v>1</v>
      </c>
      <c r="H1649" s="7" t="s">
        <v>340</v>
      </c>
      <c r="I1649" s="7" t="s">
        <v>341</v>
      </c>
      <c r="J1649" t="s">
        <v>653</v>
      </c>
      <c r="K1649">
        <f t="shared" si="25"/>
        <v>225</v>
      </c>
    </row>
    <row r="1650" spans="1:11" x14ac:dyDescent="0.2">
      <c r="A1650">
        <v>14032</v>
      </c>
      <c r="B1650" t="s">
        <v>1715</v>
      </c>
      <c r="C1650" s="3">
        <v>23156</v>
      </c>
      <c r="D1650" t="s">
        <v>456</v>
      </c>
      <c r="E1650" s="11">
        <v>40661</v>
      </c>
      <c r="F1650" s="2">
        <v>0.82708333333333339</v>
      </c>
      <c r="G1650" s="9">
        <v>12</v>
      </c>
      <c r="H1650" s="7" t="s">
        <v>48</v>
      </c>
      <c r="I1650" s="7" t="s">
        <v>455</v>
      </c>
      <c r="J1650" t="s">
        <v>653</v>
      </c>
      <c r="K1650">
        <f t="shared" si="25"/>
        <v>225</v>
      </c>
    </row>
    <row r="1651" spans="1:11" x14ac:dyDescent="0.2">
      <c r="A1651">
        <v>14189</v>
      </c>
      <c r="B1651" t="s">
        <v>1896</v>
      </c>
      <c r="C1651" s="3">
        <v>22859</v>
      </c>
      <c r="D1651" t="s">
        <v>173</v>
      </c>
      <c r="E1651" s="11">
        <v>40661</v>
      </c>
      <c r="F1651" s="2">
        <v>0.6791666666666667</v>
      </c>
      <c r="G1651" s="9">
        <v>6</v>
      </c>
      <c r="H1651" s="7" t="s">
        <v>25</v>
      </c>
      <c r="I1651" s="7" t="s">
        <v>157</v>
      </c>
      <c r="J1651" t="s">
        <v>653</v>
      </c>
      <c r="K1651">
        <f t="shared" si="25"/>
        <v>225</v>
      </c>
    </row>
    <row r="1652" spans="1:11" x14ac:dyDescent="0.2">
      <c r="A1652">
        <v>14311</v>
      </c>
      <c r="B1652" t="s">
        <v>2021</v>
      </c>
      <c r="C1652" s="3">
        <v>22762</v>
      </c>
      <c r="D1652" t="s">
        <v>2022</v>
      </c>
      <c r="E1652" s="11">
        <v>40661</v>
      </c>
      <c r="F1652" s="2">
        <v>0.8256944444444444</v>
      </c>
      <c r="G1652" s="9">
        <v>1</v>
      </c>
      <c r="H1652" s="7" t="s">
        <v>68</v>
      </c>
      <c r="I1652" s="7" t="s">
        <v>68</v>
      </c>
      <c r="J1652" t="s">
        <v>653</v>
      </c>
      <c r="K1652">
        <f t="shared" si="25"/>
        <v>225</v>
      </c>
    </row>
    <row r="1653" spans="1:11" x14ac:dyDescent="0.2">
      <c r="A1653">
        <v>14311</v>
      </c>
      <c r="B1653" t="s">
        <v>2021</v>
      </c>
      <c r="C1653" s="3">
        <v>84818</v>
      </c>
      <c r="D1653" t="s">
        <v>2023</v>
      </c>
      <c r="E1653" s="11">
        <v>40661</v>
      </c>
      <c r="F1653" s="2">
        <v>0.8256944444444444</v>
      </c>
      <c r="G1653" s="9">
        <v>6</v>
      </c>
      <c r="H1653" s="7" t="s">
        <v>63</v>
      </c>
      <c r="I1653" s="7" t="s">
        <v>250</v>
      </c>
      <c r="J1653" t="s">
        <v>653</v>
      </c>
      <c r="K1653">
        <f t="shared" si="25"/>
        <v>225</v>
      </c>
    </row>
    <row r="1654" spans="1:11" x14ac:dyDescent="0.2">
      <c r="A1654">
        <v>14311</v>
      </c>
      <c r="B1654" t="s">
        <v>2021</v>
      </c>
      <c r="C1654" s="3">
        <v>22697</v>
      </c>
      <c r="D1654" t="s">
        <v>115</v>
      </c>
      <c r="E1654" s="11">
        <v>40661</v>
      </c>
      <c r="F1654" s="2">
        <v>0.8256944444444444</v>
      </c>
      <c r="G1654" s="9">
        <v>1</v>
      </c>
      <c r="H1654" s="7" t="s">
        <v>18</v>
      </c>
      <c r="I1654" s="7" t="s">
        <v>18</v>
      </c>
      <c r="J1654" t="s">
        <v>653</v>
      </c>
      <c r="K1654">
        <f t="shared" si="25"/>
        <v>225</v>
      </c>
    </row>
    <row r="1655" spans="1:11" x14ac:dyDescent="0.2">
      <c r="A1655">
        <v>14311</v>
      </c>
      <c r="B1655" t="s">
        <v>2021</v>
      </c>
      <c r="C1655" s="3">
        <v>22424</v>
      </c>
      <c r="D1655" t="s">
        <v>867</v>
      </c>
      <c r="E1655" s="11">
        <v>40661</v>
      </c>
      <c r="F1655" s="2">
        <v>0.8256944444444444</v>
      </c>
      <c r="G1655" s="9">
        <v>1</v>
      </c>
      <c r="H1655" s="7" t="s">
        <v>254</v>
      </c>
      <c r="I1655" s="7" t="s">
        <v>254</v>
      </c>
      <c r="J1655" t="s">
        <v>653</v>
      </c>
      <c r="K1655">
        <f t="shared" si="25"/>
        <v>225</v>
      </c>
    </row>
    <row r="1656" spans="1:11" x14ac:dyDescent="0.2">
      <c r="A1656">
        <v>14640</v>
      </c>
      <c r="B1656" t="s">
        <v>2358</v>
      </c>
      <c r="C1656" s="3">
        <v>22487</v>
      </c>
      <c r="D1656" t="s">
        <v>1879</v>
      </c>
      <c r="E1656" s="11">
        <v>40661</v>
      </c>
      <c r="F1656" s="2">
        <v>0.67847222222222225</v>
      </c>
      <c r="G1656" s="9">
        <v>1</v>
      </c>
      <c r="H1656" s="7" t="s">
        <v>59</v>
      </c>
      <c r="I1656" s="7" t="s">
        <v>59</v>
      </c>
      <c r="J1656" t="s">
        <v>653</v>
      </c>
      <c r="K1656">
        <f t="shared" si="25"/>
        <v>225</v>
      </c>
    </row>
    <row r="1657" spans="1:11" x14ac:dyDescent="0.2">
      <c r="A1657">
        <v>14640</v>
      </c>
      <c r="B1657" t="s">
        <v>2358</v>
      </c>
      <c r="C1657" s="3">
        <v>22697</v>
      </c>
      <c r="D1657" t="s">
        <v>115</v>
      </c>
      <c r="E1657" s="11">
        <v>40661</v>
      </c>
      <c r="F1657" s="2">
        <v>0.67847222222222225</v>
      </c>
      <c r="G1657" s="9">
        <v>1</v>
      </c>
      <c r="H1657" s="7" t="s">
        <v>18</v>
      </c>
      <c r="I1657" s="7" t="s">
        <v>18</v>
      </c>
      <c r="J1657" t="s">
        <v>653</v>
      </c>
      <c r="K1657">
        <f t="shared" si="25"/>
        <v>225</v>
      </c>
    </row>
    <row r="1658" spans="1:11" x14ac:dyDescent="0.2">
      <c r="A1658">
        <v>15845</v>
      </c>
      <c r="B1658" t="s">
        <v>3222</v>
      </c>
      <c r="C1658" s="3">
        <v>22968</v>
      </c>
      <c r="D1658" t="s">
        <v>213</v>
      </c>
      <c r="E1658" s="11">
        <v>40661</v>
      </c>
      <c r="F1658" s="2">
        <v>0.76874999999999993</v>
      </c>
      <c r="G1658" s="9">
        <v>6</v>
      </c>
      <c r="H1658" s="7" t="s">
        <v>85</v>
      </c>
      <c r="I1658" s="7" t="s">
        <v>288</v>
      </c>
      <c r="J1658" t="s">
        <v>653</v>
      </c>
      <c r="K1658">
        <f t="shared" si="25"/>
        <v>225</v>
      </c>
    </row>
    <row r="1659" spans="1:11" x14ac:dyDescent="0.2">
      <c r="A1659">
        <v>16592</v>
      </c>
      <c r="B1659" t="s">
        <v>3531</v>
      </c>
      <c r="C1659" s="3">
        <v>22667</v>
      </c>
      <c r="D1659" t="s">
        <v>588</v>
      </c>
      <c r="E1659" s="11">
        <v>40661</v>
      </c>
      <c r="F1659" s="2">
        <v>0.82777777777777783</v>
      </c>
      <c r="G1659" s="9">
        <v>1</v>
      </c>
      <c r="H1659" s="7" t="s">
        <v>18</v>
      </c>
      <c r="I1659" s="7" t="s">
        <v>18</v>
      </c>
      <c r="J1659" t="s">
        <v>653</v>
      </c>
      <c r="K1659">
        <f t="shared" si="25"/>
        <v>225</v>
      </c>
    </row>
    <row r="1660" spans="1:11" x14ac:dyDescent="0.2">
      <c r="A1660">
        <v>16592</v>
      </c>
      <c r="B1660" t="s">
        <v>3531</v>
      </c>
      <c r="C1660" s="3">
        <v>22191</v>
      </c>
      <c r="D1660" t="s">
        <v>961</v>
      </c>
      <c r="E1660" s="11">
        <v>40661</v>
      </c>
      <c r="F1660" s="2">
        <v>0.82777777777777783</v>
      </c>
      <c r="G1660" s="9">
        <v>1</v>
      </c>
      <c r="H1660" s="7" t="s">
        <v>85</v>
      </c>
      <c r="I1660" s="7" t="s">
        <v>86</v>
      </c>
      <c r="J1660" t="s">
        <v>653</v>
      </c>
      <c r="K1660">
        <f t="shared" si="25"/>
        <v>225</v>
      </c>
    </row>
    <row r="1661" spans="1:11" x14ac:dyDescent="0.2">
      <c r="A1661">
        <v>17874</v>
      </c>
      <c r="B1661" t="s">
        <v>4218</v>
      </c>
      <c r="C1661" s="3">
        <v>22902</v>
      </c>
      <c r="D1661" t="s">
        <v>3448</v>
      </c>
      <c r="E1661" s="11">
        <v>40661</v>
      </c>
      <c r="F1661" s="2">
        <v>0.48680555555555555</v>
      </c>
      <c r="G1661" s="9">
        <v>12</v>
      </c>
      <c r="H1661" s="7" t="s">
        <v>262</v>
      </c>
      <c r="I1661" s="7" t="s">
        <v>369</v>
      </c>
      <c r="J1661" t="s">
        <v>653</v>
      </c>
      <c r="K1661">
        <f t="shared" si="25"/>
        <v>225</v>
      </c>
    </row>
    <row r="1662" spans="1:11" x14ac:dyDescent="0.2">
      <c r="A1662">
        <v>14800</v>
      </c>
      <c r="B1662" t="s">
        <v>2453</v>
      </c>
      <c r="C1662" s="3">
        <v>22662</v>
      </c>
      <c r="D1662" t="s">
        <v>705</v>
      </c>
      <c r="E1662" s="11">
        <v>40664</v>
      </c>
      <c r="F1662" s="2">
        <v>0.4993055555555555</v>
      </c>
      <c r="G1662" s="9">
        <v>1</v>
      </c>
      <c r="H1662" s="7" t="s">
        <v>25</v>
      </c>
      <c r="I1662" s="7" t="s">
        <v>25</v>
      </c>
      <c r="J1662" t="s">
        <v>653</v>
      </c>
      <c r="K1662">
        <f t="shared" si="25"/>
        <v>222</v>
      </c>
    </row>
    <row r="1663" spans="1:11" x14ac:dyDescent="0.2">
      <c r="A1663">
        <v>14800</v>
      </c>
      <c r="B1663" t="s">
        <v>2453</v>
      </c>
      <c r="C1663" s="3">
        <v>22834</v>
      </c>
      <c r="D1663" t="s">
        <v>984</v>
      </c>
      <c r="E1663" s="11">
        <v>40664</v>
      </c>
      <c r="F1663" s="2">
        <v>0.4993055555555555</v>
      </c>
      <c r="G1663" s="9">
        <v>1</v>
      </c>
      <c r="H1663" s="7" t="s">
        <v>262</v>
      </c>
      <c r="I1663" s="7" t="s">
        <v>263</v>
      </c>
      <c r="J1663" t="s">
        <v>653</v>
      </c>
      <c r="K1663">
        <f t="shared" si="25"/>
        <v>222</v>
      </c>
    </row>
    <row r="1664" spans="1:11" x14ac:dyDescent="0.2">
      <c r="A1664">
        <v>12947</v>
      </c>
      <c r="B1664" t="s">
        <v>827</v>
      </c>
      <c r="C1664" s="3">
        <v>22456</v>
      </c>
      <c r="D1664" t="s">
        <v>397</v>
      </c>
      <c r="E1664" s="11">
        <v>40666</v>
      </c>
      <c r="F1664" s="2">
        <v>0.53402777777777777</v>
      </c>
      <c r="G1664" s="9">
        <v>1</v>
      </c>
      <c r="H1664" s="7" t="s">
        <v>33</v>
      </c>
      <c r="I1664" s="7" t="s">
        <v>33</v>
      </c>
      <c r="J1664" t="s">
        <v>653</v>
      </c>
      <c r="K1664">
        <f t="shared" si="25"/>
        <v>220</v>
      </c>
    </row>
    <row r="1665" spans="1:11" x14ac:dyDescent="0.2">
      <c r="A1665">
        <v>13113</v>
      </c>
      <c r="B1665" t="s">
        <v>1092</v>
      </c>
      <c r="C1665" s="3">
        <v>22501</v>
      </c>
      <c r="D1665" t="s">
        <v>1081</v>
      </c>
      <c r="E1665" s="11">
        <v>40666</v>
      </c>
      <c r="F1665" s="2">
        <v>0.44236111111111115</v>
      </c>
      <c r="G1665" s="9">
        <v>6</v>
      </c>
      <c r="H1665" s="7" t="s">
        <v>85</v>
      </c>
      <c r="I1665" s="7" t="s">
        <v>288</v>
      </c>
      <c r="J1665" t="s">
        <v>653</v>
      </c>
      <c r="K1665">
        <f t="shared" si="25"/>
        <v>220</v>
      </c>
    </row>
    <row r="1666" spans="1:11" x14ac:dyDescent="0.2">
      <c r="A1666">
        <v>13267</v>
      </c>
      <c r="B1666" t="s">
        <v>1209</v>
      </c>
      <c r="C1666" s="3">
        <v>22798</v>
      </c>
      <c r="D1666" t="s">
        <v>1013</v>
      </c>
      <c r="E1666" s="11">
        <v>40666</v>
      </c>
      <c r="F1666" s="2">
        <v>0.62777777777777777</v>
      </c>
      <c r="G1666" s="9">
        <v>1</v>
      </c>
      <c r="H1666" s="7" t="s">
        <v>18</v>
      </c>
      <c r="I1666" s="7" t="s">
        <v>18</v>
      </c>
      <c r="J1666" t="s">
        <v>653</v>
      </c>
      <c r="K1666">
        <f t="shared" si="25"/>
        <v>220</v>
      </c>
    </row>
    <row r="1667" spans="1:11" x14ac:dyDescent="0.2">
      <c r="A1667">
        <v>13505</v>
      </c>
      <c r="B1667" t="s">
        <v>1372</v>
      </c>
      <c r="C1667" s="3">
        <v>22776</v>
      </c>
      <c r="D1667" t="s">
        <v>1354</v>
      </c>
      <c r="E1667" s="11">
        <v>40666</v>
      </c>
      <c r="F1667" s="2">
        <v>0.4770833333333333</v>
      </c>
      <c r="G1667" s="9">
        <v>1</v>
      </c>
      <c r="H1667" s="7" t="s">
        <v>59</v>
      </c>
      <c r="I1667" s="7" t="s">
        <v>59</v>
      </c>
      <c r="J1667" t="s">
        <v>60</v>
      </c>
      <c r="K1667">
        <f t="shared" si="25"/>
        <v>220</v>
      </c>
    </row>
    <row r="1668" spans="1:11" x14ac:dyDescent="0.2">
      <c r="A1668">
        <v>13668</v>
      </c>
      <c r="B1668" t="s">
        <v>1501</v>
      </c>
      <c r="C1668" s="3">
        <v>22645</v>
      </c>
      <c r="D1668" t="s">
        <v>20</v>
      </c>
      <c r="E1668" s="11">
        <v>40666</v>
      </c>
      <c r="F1668" s="2">
        <v>0.50972222222222219</v>
      </c>
      <c r="G1668" s="9">
        <v>1</v>
      </c>
      <c r="H1668" s="7" t="s">
        <v>15</v>
      </c>
      <c r="I1668" s="7" t="s">
        <v>15</v>
      </c>
      <c r="J1668" t="s">
        <v>653</v>
      </c>
      <c r="K1668">
        <f t="shared" si="25"/>
        <v>220</v>
      </c>
    </row>
    <row r="1669" spans="1:11" x14ac:dyDescent="0.2">
      <c r="A1669">
        <v>13668</v>
      </c>
      <c r="B1669" t="s">
        <v>1501</v>
      </c>
      <c r="C1669" s="3">
        <v>85053</v>
      </c>
      <c r="D1669" t="s">
        <v>600</v>
      </c>
      <c r="E1669" s="11">
        <v>40666</v>
      </c>
      <c r="F1669" s="2">
        <v>0.50972222222222219</v>
      </c>
      <c r="G1669" s="9">
        <v>1</v>
      </c>
      <c r="H1669" s="7" t="s">
        <v>262</v>
      </c>
      <c r="I1669" s="7" t="s">
        <v>263</v>
      </c>
      <c r="J1669" t="s">
        <v>653</v>
      </c>
      <c r="K1669">
        <f t="shared" si="25"/>
        <v>220</v>
      </c>
    </row>
    <row r="1670" spans="1:11" x14ac:dyDescent="0.2">
      <c r="A1670">
        <v>13668</v>
      </c>
      <c r="B1670" t="s">
        <v>1501</v>
      </c>
      <c r="C1670" s="3" t="s">
        <v>1508</v>
      </c>
      <c r="D1670" t="s">
        <v>1509</v>
      </c>
      <c r="E1670" s="11">
        <v>40666</v>
      </c>
      <c r="F1670" s="2">
        <v>0.50972222222222219</v>
      </c>
      <c r="G1670" s="9">
        <v>1</v>
      </c>
      <c r="H1670" s="7" t="s">
        <v>164</v>
      </c>
      <c r="I1670" s="7" t="s">
        <v>164</v>
      </c>
      <c r="J1670" t="s">
        <v>653</v>
      </c>
      <c r="K1670">
        <f t="shared" ref="K1670:K1733" si="26">$L$2-$E1670</f>
        <v>220</v>
      </c>
    </row>
    <row r="1671" spans="1:11" x14ac:dyDescent="0.2">
      <c r="A1671">
        <v>13692</v>
      </c>
      <c r="B1671" t="s">
        <v>1525</v>
      </c>
      <c r="C1671" s="3">
        <v>22839</v>
      </c>
      <c r="D1671" t="s">
        <v>830</v>
      </c>
      <c r="E1671" s="11">
        <v>40666</v>
      </c>
      <c r="F1671" s="2">
        <v>0.36736111111111108</v>
      </c>
      <c r="G1671" s="9">
        <v>1</v>
      </c>
      <c r="H1671" s="7" t="s">
        <v>68</v>
      </c>
      <c r="I1671" s="7" t="s">
        <v>68</v>
      </c>
      <c r="J1671" t="s">
        <v>653</v>
      </c>
      <c r="K1671">
        <f t="shared" si="26"/>
        <v>220</v>
      </c>
    </row>
    <row r="1672" spans="1:11" x14ac:dyDescent="0.2">
      <c r="A1672">
        <v>14735</v>
      </c>
      <c r="B1672" t="s">
        <v>2416</v>
      </c>
      <c r="C1672" s="3">
        <v>22980</v>
      </c>
      <c r="D1672" t="s">
        <v>610</v>
      </c>
      <c r="E1672" s="11">
        <v>40666</v>
      </c>
      <c r="F1672" s="2">
        <v>0.3659722222222222</v>
      </c>
      <c r="G1672" s="9">
        <v>12</v>
      </c>
      <c r="H1672" s="7" t="s">
        <v>25</v>
      </c>
      <c r="I1672" s="7" t="s">
        <v>26</v>
      </c>
      <c r="J1672" t="s">
        <v>653</v>
      </c>
      <c r="K1672">
        <f t="shared" si="26"/>
        <v>220</v>
      </c>
    </row>
    <row r="1673" spans="1:11" x14ac:dyDescent="0.2">
      <c r="A1673">
        <v>14735</v>
      </c>
      <c r="B1673" t="s">
        <v>2416</v>
      </c>
      <c r="C1673" s="3">
        <v>22978</v>
      </c>
      <c r="D1673" t="s">
        <v>510</v>
      </c>
      <c r="E1673" s="11">
        <v>40666</v>
      </c>
      <c r="F1673" s="2">
        <v>0.3659722222222222</v>
      </c>
      <c r="G1673" s="9">
        <v>6</v>
      </c>
      <c r="H1673" s="7" t="s">
        <v>75</v>
      </c>
      <c r="I1673" s="7" t="s">
        <v>454</v>
      </c>
      <c r="J1673" t="s">
        <v>653</v>
      </c>
      <c r="K1673">
        <f t="shared" si="26"/>
        <v>220</v>
      </c>
    </row>
    <row r="1674" spans="1:11" x14ac:dyDescent="0.2">
      <c r="A1674">
        <v>14735</v>
      </c>
      <c r="B1674" t="s">
        <v>2416</v>
      </c>
      <c r="C1674" s="3">
        <v>22992</v>
      </c>
      <c r="D1674" t="s">
        <v>658</v>
      </c>
      <c r="E1674" s="11">
        <v>40666</v>
      </c>
      <c r="F1674" s="2">
        <v>0.3659722222222222</v>
      </c>
      <c r="G1674" s="9">
        <v>12</v>
      </c>
      <c r="H1674" s="7" t="s">
        <v>36</v>
      </c>
      <c r="I1674" s="7" t="s">
        <v>466</v>
      </c>
      <c r="J1674" t="s">
        <v>653</v>
      </c>
      <c r="K1674">
        <f t="shared" si="26"/>
        <v>220</v>
      </c>
    </row>
    <row r="1675" spans="1:11" x14ac:dyDescent="0.2">
      <c r="A1675">
        <v>14735</v>
      </c>
      <c r="B1675" t="s">
        <v>2416</v>
      </c>
      <c r="C1675" s="3">
        <v>22991</v>
      </c>
      <c r="D1675" t="s">
        <v>659</v>
      </c>
      <c r="E1675" s="11">
        <v>40666</v>
      </c>
      <c r="F1675" s="2">
        <v>0.3659722222222222</v>
      </c>
      <c r="G1675" s="9">
        <v>12</v>
      </c>
      <c r="H1675" s="7" t="s">
        <v>36</v>
      </c>
      <c r="I1675" s="7" t="s">
        <v>466</v>
      </c>
      <c r="J1675" t="s">
        <v>653</v>
      </c>
      <c r="K1675">
        <f t="shared" si="26"/>
        <v>220</v>
      </c>
    </row>
    <row r="1676" spans="1:11" x14ac:dyDescent="0.2">
      <c r="A1676">
        <v>14735</v>
      </c>
      <c r="B1676" t="s">
        <v>2416</v>
      </c>
      <c r="C1676" s="3">
        <v>22982</v>
      </c>
      <c r="D1676" t="s">
        <v>1643</v>
      </c>
      <c r="E1676" s="11">
        <v>40666</v>
      </c>
      <c r="F1676" s="2">
        <v>0.3659722222222222</v>
      </c>
      <c r="G1676" s="9">
        <v>12</v>
      </c>
      <c r="H1676" s="7" t="s">
        <v>15</v>
      </c>
      <c r="I1676" s="7" t="s">
        <v>16</v>
      </c>
      <c r="J1676" t="s">
        <v>653</v>
      </c>
      <c r="K1676">
        <f t="shared" si="26"/>
        <v>220</v>
      </c>
    </row>
    <row r="1677" spans="1:11" x14ac:dyDescent="0.2">
      <c r="A1677">
        <v>14735</v>
      </c>
      <c r="B1677" t="s">
        <v>2416</v>
      </c>
      <c r="C1677" s="3">
        <v>22993</v>
      </c>
      <c r="D1677" t="s">
        <v>556</v>
      </c>
      <c r="E1677" s="11">
        <v>40666</v>
      </c>
      <c r="F1677" s="2">
        <v>0.3659722222222222</v>
      </c>
      <c r="G1677" s="9">
        <v>12</v>
      </c>
      <c r="H1677" s="7" t="s">
        <v>15</v>
      </c>
      <c r="I1677" s="7" t="s">
        <v>16</v>
      </c>
      <c r="J1677" t="s">
        <v>653</v>
      </c>
      <c r="K1677">
        <f t="shared" si="26"/>
        <v>220</v>
      </c>
    </row>
    <row r="1678" spans="1:11" x14ac:dyDescent="0.2">
      <c r="A1678">
        <v>16654</v>
      </c>
      <c r="B1678" t="s">
        <v>3554</v>
      </c>
      <c r="C1678" s="3">
        <v>22305</v>
      </c>
      <c r="D1678" t="s">
        <v>3555</v>
      </c>
      <c r="E1678" s="11">
        <v>40666</v>
      </c>
      <c r="F1678" s="2">
        <v>0.52777777777777779</v>
      </c>
      <c r="G1678" s="9">
        <v>1</v>
      </c>
      <c r="H1678" s="7" t="s">
        <v>63</v>
      </c>
      <c r="I1678" s="7" t="s">
        <v>63</v>
      </c>
      <c r="J1678" t="s">
        <v>653</v>
      </c>
      <c r="K1678">
        <f t="shared" si="26"/>
        <v>220</v>
      </c>
    </row>
    <row r="1679" spans="1:11" x14ac:dyDescent="0.2">
      <c r="A1679">
        <v>16654</v>
      </c>
      <c r="B1679" t="s">
        <v>3554</v>
      </c>
      <c r="C1679" s="3">
        <v>22071</v>
      </c>
      <c r="D1679" t="s">
        <v>3556</v>
      </c>
      <c r="E1679" s="11">
        <v>40666</v>
      </c>
      <c r="F1679" s="2">
        <v>0.52777777777777779</v>
      </c>
      <c r="G1679" s="9">
        <v>1</v>
      </c>
      <c r="H1679" s="7" t="s">
        <v>75</v>
      </c>
      <c r="I1679" s="7" t="s">
        <v>75</v>
      </c>
      <c r="J1679" t="s">
        <v>653</v>
      </c>
      <c r="K1679">
        <f t="shared" si="26"/>
        <v>220</v>
      </c>
    </row>
    <row r="1680" spans="1:11" x14ac:dyDescent="0.2">
      <c r="A1680">
        <v>17692</v>
      </c>
      <c r="B1680" t="s">
        <v>4037</v>
      </c>
      <c r="C1680" s="3">
        <v>22892</v>
      </c>
      <c r="D1680" t="s">
        <v>855</v>
      </c>
      <c r="E1680" s="11">
        <v>40666</v>
      </c>
      <c r="F1680" s="2">
        <v>0.48194444444444445</v>
      </c>
      <c r="G1680" s="9">
        <v>6</v>
      </c>
      <c r="H1680" s="7" t="s">
        <v>15</v>
      </c>
      <c r="I1680" s="7" t="s">
        <v>449</v>
      </c>
      <c r="J1680" t="s">
        <v>653</v>
      </c>
      <c r="K1680">
        <f t="shared" si="26"/>
        <v>220</v>
      </c>
    </row>
    <row r="1681" spans="1:11" x14ac:dyDescent="0.2">
      <c r="A1681">
        <v>17841</v>
      </c>
      <c r="B1681" t="s">
        <v>4156</v>
      </c>
      <c r="C1681" s="3">
        <v>21925</v>
      </c>
      <c r="D1681" t="s">
        <v>4157</v>
      </c>
      <c r="E1681" s="11">
        <v>40666</v>
      </c>
      <c r="F1681" s="2">
        <v>0.42222222222222222</v>
      </c>
      <c r="G1681" s="9">
        <v>1</v>
      </c>
      <c r="H1681" s="7" t="s">
        <v>15</v>
      </c>
      <c r="I1681" s="7" t="s">
        <v>15</v>
      </c>
      <c r="J1681" t="s">
        <v>653</v>
      </c>
      <c r="K1681">
        <f t="shared" si="26"/>
        <v>220</v>
      </c>
    </row>
    <row r="1682" spans="1:11" x14ac:dyDescent="0.2">
      <c r="A1682">
        <v>17841</v>
      </c>
      <c r="B1682" t="s">
        <v>4156</v>
      </c>
      <c r="C1682" s="3">
        <v>84600</v>
      </c>
      <c r="D1682" t="s">
        <v>4198</v>
      </c>
      <c r="E1682" s="11">
        <v>40666</v>
      </c>
      <c r="F1682" s="2">
        <v>0.42222222222222222</v>
      </c>
      <c r="G1682" s="9">
        <v>1</v>
      </c>
      <c r="H1682" s="7" t="s">
        <v>168</v>
      </c>
      <c r="I1682" s="7" t="s">
        <v>168</v>
      </c>
      <c r="J1682" t="s">
        <v>653</v>
      </c>
      <c r="K1682">
        <f t="shared" si="26"/>
        <v>220</v>
      </c>
    </row>
    <row r="1683" spans="1:11" x14ac:dyDescent="0.2">
      <c r="A1683">
        <v>12840</v>
      </c>
      <c r="B1683" t="s">
        <v>744</v>
      </c>
      <c r="C1683" s="3">
        <v>22465</v>
      </c>
      <c r="D1683" t="s">
        <v>745</v>
      </c>
      <c r="E1683" s="11">
        <v>40667</v>
      </c>
      <c r="F1683" s="2">
        <v>0.65555555555555556</v>
      </c>
      <c r="G1683" s="9">
        <v>1</v>
      </c>
      <c r="H1683" s="7" t="s">
        <v>25</v>
      </c>
      <c r="I1683" s="7" t="s">
        <v>25</v>
      </c>
      <c r="J1683" t="s">
        <v>653</v>
      </c>
      <c r="K1683">
        <f t="shared" si="26"/>
        <v>219</v>
      </c>
    </row>
    <row r="1684" spans="1:11" x14ac:dyDescent="0.2">
      <c r="A1684">
        <v>12840</v>
      </c>
      <c r="B1684" t="s">
        <v>744</v>
      </c>
      <c r="C1684" s="3">
        <v>22960</v>
      </c>
      <c r="D1684" t="s">
        <v>52</v>
      </c>
      <c r="E1684" s="11">
        <v>40667</v>
      </c>
      <c r="F1684" s="2">
        <v>0.65555555555555556</v>
      </c>
      <c r="G1684" s="9">
        <v>1</v>
      </c>
      <c r="H1684" s="7" t="s">
        <v>42</v>
      </c>
      <c r="I1684" s="7" t="s">
        <v>42</v>
      </c>
      <c r="J1684" t="s">
        <v>653</v>
      </c>
      <c r="K1684">
        <f t="shared" si="26"/>
        <v>219</v>
      </c>
    </row>
    <row r="1685" spans="1:11" x14ac:dyDescent="0.2">
      <c r="A1685">
        <v>14606</v>
      </c>
      <c r="B1685" t="s">
        <v>2298</v>
      </c>
      <c r="C1685" s="3">
        <v>20754</v>
      </c>
      <c r="D1685" t="s">
        <v>2299</v>
      </c>
      <c r="E1685" s="11">
        <v>40667</v>
      </c>
      <c r="F1685" s="2">
        <v>0.45277777777777778</v>
      </c>
      <c r="G1685" s="9">
        <v>1</v>
      </c>
      <c r="H1685" s="7" t="s">
        <v>262</v>
      </c>
      <c r="I1685" s="7" t="s">
        <v>263</v>
      </c>
      <c r="J1685" t="s">
        <v>653</v>
      </c>
      <c r="K1685">
        <f t="shared" si="26"/>
        <v>219</v>
      </c>
    </row>
    <row r="1686" spans="1:11" x14ac:dyDescent="0.2">
      <c r="A1686">
        <v>15382</v>
      </c>
      <c r="B1686" t="s">
        <v>2940</v>
      </c>
      <c r="C1686" s="3">
        <v>22526</v>
      </c>
      <c r="D1686" t="s">
        <v>1762</v>
      </c>
      <c r="E1686" s="11">
        <v>40667</v>
      </c>
      <c r="F1686" s="2">
        <v>0.4236111111111111</v>
      </c>
      <c r="G1686" s="9">
        <v>1</v>
      </c>
      <c r="H1686" s="7" t="s">
        <v>254</v>
      </c>
      <c r="I1686" s="7" t="s">
        <v>254</v>
      </c>
      <c r="J1686" t="s">
        <v>653</v>
      </c>
      <c r="K1686">
        <f t="shared" si="26"/>
        <v>219</v>
      </c>
    </row>
    <row r="1687" spans="1:11" x14ac:dyDescent="0.2">
      <c r="A1687">
        <v>16145</v>
      </c>
      <c r="B1687" t="s">
        <v>3327</v>
      </c>
      <c r="C1687" s="3" t="s">
        <v>2432</v>
      </c>
      <c r="D1687" t="s">
        <v>2433</v>
      </c>
      <c r="E1687" s="11">
        <v>40667</v>
      </c>
      <c r="F1687" s="2">
        <v>0.67499999999999993</v>
      </c>
      <c r="G1687" s="9">
        <v>1</v>
      </c>
      <c r="H1687" s="7" t="s">
        <v>164</v>
      </c>
      <c r="I1687" s="7" t="s">
        <v>164</v>
      </c>
      <c r="J1687" t="s">
        <v>653</v>
      </c>
      <c r="K1687">
        <f t="shared" si="26"/>
        <v>219</v>
      </c>
    </row>
    <row r="1688" spans="1:11" x14ac:dyDescent="0.2">
      <c r="A1688">
        <v>17644</v>
      </c>
      <c r="B1688" t="s">
        <v>3995</v>
      </c>
      <c r="C1688" s="3">
        <v>22558</v>
      </c>
      <c r="D1688" t="s">
        <v>434</v>
      </c>
      <c r="E1688" s="11">
        <v>40667</v>
      </c>
      <c r="F1688" s="2">
        <v>0.68263888888888891</v>
      </c>
      <c r="G1688" s="9">
        <v>1</v>
      </c>
      <c r="H1688" s="7" t="s">
        <v>25</v>
      </c>
      <c r="I1688" s="7" t="s">
        <v>25</v>
      </c>
      <c r="J1688" t="s">
        <v>653</v>
      </c>
      <c r="K1688">
        <f t="shared" si="26"/>
        <v>219</v>
      </c>
    </row>
    <row r="1689" spans="1:11" x14ac:dyDescent="0.2">
      <c r="A1689">
        <v>17644</v>
      </c>
      <c r="B1689" t="s">
        <v>3995</v>
      </c>
      <c r="C1689" s="3">
        <v>21039</v>
      </c>
      <c r="D1689" t="s">
        <v>3998</v>
      </c>
      <c r="E1689" s="11">
        <v>40667</v>
      </c>
      <c r="F1689" s="2">
        <v>0.68263888888888891</v>
      </c>
      <c r="G1689" s="9">
        <v>6</v>
      </c>
      <c r="H1689" s="7" t="s">
        <v>63</v>
      </c>
      <c r="I1689" s="7" t="s">
        <v>250</v>
      </c>
      <c r="J1689" t="s">
        <v>653</v>
      </c>
      <c r="K1689">
        <f t="shared" si="26"/>
        <v>219</v>
      </c>
    </row>
    <row r="1690" spans="1:11" x14ac:dyDescent="0.2">
      <c r="A1690">
        <v>13552</v>
      </c>
      <c r="B1690" t="s">
        <v>1429</v>
      </c>
      <c r="C1690" s="3">
        <v>23183</v>
      </c>
      <c r="D1690" t="s">
        <v>211</v>
      </c>
      <c r="E1690" s="11">
        <v>40668</v>
      </c>
      <c r="F1690" s="2">
        <v>0.7284722222222223</v>
      </c>
      <c r="G1690" s="9">
        <v>6</v>
      </c>
      <c r="H1690" s="7" t="s">
        <v>75</v>
      </c>
      <c r="I1690" s="7" t="s">
        <v>454</v>
      </c>
      <c r="J1690" t="s">
        <v>653</v>
      </c>
      <c r="K1690">
        <f t="shared" si="26"/>
        <v>218</v>
      </c>
    </row>
    <row r="1691" spans="1:11" x14ac:dyDescent="0.2">
      <c r="A1691">
        <v>14227</v>
      </c>
      <c r="B1691" t="s">
        <v>1951</v>
      </c>
      <c r="C1691" s="3">
        <v>21749</v>
      </c>
      <c r="D1691" t="s">
        <v>1952</v>
      </c>
      <c r="E1691" s="11">
        <v>40668</v>
      </c>
      <c r="F1691" s="2">
        <v>0.7402777777777777</v>
      </c>
      <c r="G1691" s="9">
        <v>1</v>
      </c>
      <c r="H1691" s="7" t="s">
        <v>262</v>
      </c>
      <c r="I1691" s="7" t="s">
        <v>263</v>
      </c>
      <c r="J1691" t="s">
        <v>653</v>
      </c>
      <c r="K1691">
        <f t="shared" si="26"/>
        <v>218</v>
      </c>
    </row>
    <row r="1692" spans="1:11" x14ac:dyDescent="0.2">
      <c r="A1692">
        <v>14227</v>
      </c>
      <c r="B1692" t="s">
        <v>1951</v>
      </c>
      <c r="C1692" s="3">
        <v>84945</v>
      </c>
      <c r="D1692" t="s">
        <v>175</v>
      </c>
      <c r="E1692" s="11">
        <v>40668</v>
      </c>
      <c r="F1692" s="2">
        <v>0.7402777777777777</v>
      </c>
      <c r="G1692" s="9">
        <v>1</v>
      </c>
      <c r="H1692" s="7" t="s">
        <v>164</v>
      </c>
      <c r="I1692" s="7" t="s">
        <v>164</v>
      </c>
      <c r="J1692" t="s">
        <v>653</v>
      </c>
      <c r="K1692">
        <f t="shared" si="26"/>
        <v>218</v>
      </c>
    </row>
    <row r="1693" spans="1:11" x14ac:dyDescent="0.2">
      <c r="A1693">
        <v>14911</v>
      </c>
      <c r="B1693" t="s">
        <v>2539</v>
      </c>
      <c r="C1693" s="3">
        <v>22767</v>
      </c>
      <c r="D1693" t="s">
        <v>685</v>
      </c>
      <c r="E1693" s="11">
        <v>40668</v>
      </c>
      <c r="F1693" s="2">
        <v>0.66180555555555554</v>
      </c>
      <c r="G1693" s="9">
        <v>1</v>
      </c>
      <c r="H1693" s="7" t="s">
        <v>59</v>
      </c>
      <c r="I1693" s="7" t="s">
        <v>59</v>
      </c>
      <c r="J1693" t="s">
        <v>1700</v>
      </c>
      <c r="K1693">
        <f t="shared" si="26"/>
        <v>218</v>
      </c>
    </row>
    <row r="1694" spans="1:11" x14ac:dyDescent="0.2">
      <c r="A1694">
        <v>15622</v>
      </c>
      <c r="B1694" t="s">
        <v>3072</v>
      </c>
      <c r="C1694" s="3">
        <v>22684</v>
      </c>
      <c r="D1694" t="s">
        <v>3073</v>
      </c>
      <c r="E1694" s="11">
        <v>40668</v>
      </c>
      <c r="F1694" s="2">
        <v>0.75763888888888886</v>
      </c>
      <c r="G1694" s="9">
        <v>1</v>
      </c>
      <c r="H1694" s="7" t="s">
        <v>15</v>
      </c>
      <c r="I1694" s="7" t="s">
        <v>15</v>
      </c>
      <c r="J1694" t="s">
        <v>653</v>
      </c>
      <c r="K1694">
        <f t="shared" si="26"/>
        <v>218</v>
      </c>
    </row>
    <row r="1695" spans="1:11" x14ac:dyDescent="0.2">
      <c r="A1695">
        <v>15622</v>
      </c>
      <c r="B1695" t="s">
        <v>3072</v>
      </c>
      <c r="C1695" s="3">
        <v>22681</v>
      </c>
      <c r="D1695" t="s">
        <v>2875</v>
      </c>
      <c r="E1695" s="11">
        <v>40668</v>
      </c>
      <c r="F1695" s="2">
        <v>0.75763888888888886</v>
      </c>
      <c r="G1695" s="9">
        <v>1</v>
      </c>
      <c r="H1695" s="7" t="s">
        <v>15</v>
      </c>
      <c r="I1695" s="7" t="s">
        <v>15</v>
      </c>
      <c r="J1695" t="s">
        <v>653</v>
      </c>
      <c r="K1695">
        <f t="shared" si="26"/>
        <v>218</v>
      </c>
    </row>
    <row r="1696" spans="1:11" x14ac:dyDescent="0.2">
      <c r="A1696">
        <v>15622</v>
      </c>
      <c r="B1696" t="s">
        <v>3072</v>
      </c>
      <c r="C1696" s="3">
        <v>20983</v>
      </c>
      <c r="D1696" t="s">
        <v>3076</v>
      </c>
      <c r="E1696" s="11">
        <v>40668</v>
      </c>
      <c r="F1696" s="2">
        <v>0.75763888888888886</v>
      </c>
      <c r="G1696" s="9">
        <v>1</v>
      </c>
      <c r="H1696" s="7" t="s">
        <v>164</v>
      </c>
      <c r="I1696" s="7" t="s">
        <v>164</v>
      </c>
      <c r="J1696" t="s">
        <v>653</v>
      </c>
      <c r="K1696">
        <f t="shared" si="26"/>
        <v>218</v>
      </c>
    </row>
    <row r="1697" spans="1:11" x14ac:dyDescent="0.2">
      <c r="A1697">
        <v>15622</v>
      </c>
      <c r="B1697" t="s">
        <v>3072</v>
      </c>
      <c r="C1697" s="3">
        <v>20982</v>
      </c>
      <c r="D1697" t="s">
        <v>3028</v>
      </c>
      <c r="E1697" s="11">
        <v>40668</v>
      </c>
      <c r="F1697" s="2">
        <v>0.75763888888888886</v>
      </c>
      <c r="G1697" s="9">
        <v>1</v>
      </c>
      <c r="H1697" s="7" t="s">
        <v>164</v>
      </c>
      <c r="I1697" s="7" t="s">
        <v>164</v>
      </c>
      <c r="J1697" t="s">
        <v>653</v>
      </c>
      <c r="K1697">
        <f t="shared" si="26"/>
        <v>218</v>
      </c>
    </row>
    <row r="1698" spans="1:11" x14ac:dyDescent="0.2">
      <c r="A1698">
        <v>15622</v>
      </c>
      <c r="B1698" t="s">
        <v>3072</v>
      </c>
      <c r="C1698" s="3">
        <v>23132</v>
      </c>
      <c r="D1698" t="s">
        <v>3077</v>
      </c>
      <c r="E1698" s="11">
        <v>40668</v>
      </c>
      <c r="F1698" s="2">
        <v>0.75763888888888886</v>
      </c>
      <c r="G1698" s="9">
        <v>1</v>
      </c>
      <c r="H1698" s="7" t="s">
        <v>690</v>
      </c>
      <c r="I1698" s="7" t="s">
        <v>690</v>
      </c>
      <c r="J1698" t="s">
        <v>653</v>
      </c>
      <c r="K1698">
        <f t="shared" si="26"/>
        <v>218</v>
      </c>
    </row>
    <row r="1699" spans="1:11" x14ac:dyDescent="0.2">
      <c r="A1699">
        <v>15696</v>
      </c>
      <c r="B1699" t="s">
        <v>3130</v>
      </c>
      <c r="C1699" s="3">
        <v>22697</v>
      </c>
      <c r="D1699" t="s">
        <v>115</v>
      </c>
      <c r="E1699" s="11">
        <v>40668</v>
      </c>
      <c r="F1699" s="2">
        <v>0.73472222222222217</v>
      </c>
      <c r="G1699" s="9">
        <v>1</v>
      </c>
      <c r="H1699" s="7" t="s">
        <v>18</v>
      </c>
      <c r="I1699" s="7" t="s">
        <v>18</v>
      </c>
      <c r="J1699" t="s">
        <v>653</v>
      </c>
      <c r="K1699">
        <f t="shared" si="26"/>
        <v>218</v>
      </c>
    </row>
    <row r="1700" spans="1:11" x14ac:dyDescent="0.2">
      <c r="A1700">
        <v>15708</v>
      </c>
      <c r="B1700" t="s">
        <v>3140</v>
      </c>
      <c r="C1700" s="3">
        <v>22457</v>
      </c>
      <c r="D1700" t="s">
        <v>1153</v>
      </c>
      <c r="E1700" s="11">
        <v>40668</v>
      </c>
      <c r="F1700" s="2">
        <v>0.73263888888888884</v>
      </c>
      <c r="G1700" s="9">
        <v>1</v>
      </c>
      <c r="H1700" s="7" t="s">
        <v>18</v>
      </c>
      <c r="I1700" s="7" t="s">
        <v>18</v>
      </c>
      <c r="J1700" t="s">
        <v>653</v>
      </c>
      <c r="K1700">
        <f t="shared" si="26"/>
        <v>218</v>
      </c>
    </row>
    <row r="1701" spans="1:11" x14ac:dyDescent="0.2">
      <c r="A1701">
        <v>15708</v>
      </c>
      <c r="B1701" t="s">
        <v>3140</v>
      </c>
      <c r="C1701" s="3">
        <v>22456</v>
      </c>
      <c r="D1701" t="s">
        <v>397</v>
      </c>
      <c r="E1701" s="11">
        <v>40668</v>
      </c>
      <c r="F1701" s="2">
        <v>0.73263888888888884</v>
      </c>
      <c r="G1701" s="9">
        <v>1</v>
      </c>
      <c r="H1701" s="7" t="s">
        <v>33</v>
      </c>
      <c r="I1701" s="7" t="s">
        <v>33</v>
      </c>
      <c r="J1701" t="s">
        <v>653</v>
      </c>
      <c r="K1701">
        <f t="shared" si="26"/>
        <v>218</v>
      </c>
    </row>
    <row r="1702" spans="1:11" x14ac:dyDescent="0.2">
      <c r="A1702">
        <v>16705</v>
      </c>
      <c r="B1702" t="s">
        <v>3591</v>
      </c>
      <c r="C1702" s="3">
        <v>22801</v>
      </c>
      <c r="D1702" t="s">
        <v>802</v>
      </c>
      <c r="E1702" s="11">
        <v>40668</v>
      </c>
      <c r="F1702" s="2">
        <v>0.75624999999999998</v>
      </c>
      <c r="G1702" s="9">
        <v>1</v>
      </c>
      <c r="H1702" s="7" t="s">
        <v>606</v>
      </c>
      <c r="I1702" s="7" t="s">
        <v>606</v>
      </c>
      <c r="J1702" t="s">
        <v>653</v>
      </c>
      <c r="K1702">
        <f t="shared" si="26"/>
        <v>218</v>
      </c>
    </row>
    <row r="1703" spans="1:11" x14ac:dyDescent="0.2">
      <c r="A1703">
        <v>16722</v>
      </c>
      <c r="B1703" t="s">
        <v>3601</v>
      </c>
      <c r="C1703" s="3">
        <v>22332</v>
      </c>
      <c r="D1703" t="s">
        <v>2333</v>
      </c>
      <c r="E1703" s="11">
        <v>40668</v>
      </c>
      <c r="F1703" s="2">
        <v>0.73402777777777783</v>
      </c>
      <c r="G1703" s="9">
        <v>1</v>
      </c>
      <c r="H1703" s="7" t="s">
        <v>25</v>
      </c>
      <c r="I1703" s="7" t="s">
        <v>25</v>
      </c>
      <c r="J1703" t="s">
        <v>653</v>
      </c>
      <c r="K1703">
        <f t="shared" si="26"/>
        <v>218</v>
      </c>
    </row>
    <row r="1704" spans="1:11" x14ac:dyDescent="0.2">
      <c r="A1704">
        <v>17511</v>
      </c>
      <c r="B1704" t="s">
        <v>3927</v>
      </c>
      <c r="C1704" s="3">
        <v>22659</v>
      </c>
      <c r="D1704" t="s">
        <v>39</v>
      </c>
      <c r="E1704" s="11">
        <v>40668</v>
      </c>
      <c r="F1704" s="2">
        <v>0.47291666666666665</v>
      </c>
      <c r="G1704" s="9">
        <v>1</v>
      </c>
      <c r="H1704" s="7" t="s">
        <v>25</v>
      </c>
      <c r="I1704" s="7" t="s">
        <v>25</v>
      </c>
      <c r="J1704" t="s">
        <v>653</v>
      </c>
      <c r="K1704">
        <f t="shared" si="26"/>
        <v>218</v>
      </c>
    </row>
    <row r="1705" spans="1:11" x14ac:dyDescent="0.2">
      <c r="A1705">
        <v>17511</v>
      </c>
      <c r="B1705" t="s">
        <v>3927</v>
      </c>
      <c r="C1705" s="3">
        <v>22303</v>
      </c>
      <c r="D1705" t="s">
        <v>524</v>
      </c>
      <c r="E1705" s="11">
        <v>40668</v>
      </c>
      <c r="F1705" s="2">
        <v>0.47291666666666665</v>
      </c>
      <c r="G1705" s="9">
        <v>1</v>
      </c>
      <c r="H1705" s="7" t="s">
        <v>262</v>
      </c>
      <c r="I1705" s="7" t="s">
        <v>263</v>
      </c>
      <c r="J1705" t="s">
        <v>653</v>
      </c>
      <c r="K1705">
        <f t="shared" si="26"/>
        <v>218</v>
      </c>
    </row>
    <row r="1706" spans="1:11" x14ac:dyDescent="0.2">
      <c r="A1706">
        <v>17511</v>
      </c>
      <c r="B1706" t="s">
        <v>3927</v>
      </c>
      <c r="C1706" s="3">
        <v>22768</v>
      </c>
      <c r="D1706" t="s">
        <v>933</v>
      </c>
      <c r="E1706" s="11">
        <v>40668</v>
      </c>
      <c r="F1706" s="2">
        <v>0.47291666666666665</v>
      </c>
      <c r="G1706" s="9">
        <v>1</v>
      </c>
      <c r="H1706" s="7" t="s">
        <v>85</v>
      </c>
      <c r="I1706" s="7" t="s">
        <v>86</v>
      </c>
      <c r="J1706" t="s">
        <v>653</v>
      </c>
      <c r="K1706">
        <f t="shared" si="26"/>
        <v>218</v>
      </c>
    </row>
    <row r="1707" spans="1:11" x14ac:dyDescent="0.2">
      <c r="A1707">
        <v>17511</v>
      </c>
      <c r="B1707" t="s">
        <v>3927</v>
      </c>
      <c r="C1707" s="3">
        <v>22722</v>
      </c>
      <c r="D1707" t="s">
        <v>1679</v>
      </c>
      <c r="E1707" s="11">
        <v>40668</v>
      </c>
      <c r="F1707" s="2">
        <v>0.47291666666666665</v>
      </c>
      <c r="G1707" s="9">
        <v>1</v>
      </c>
      <c r="H1707" s="7" t="s">
        <v>3938</v>
      </c>
      <c r="I1707" s="7" t="s">
        <v>3938</v>
      </c>
      <c r="J1707" t="s">
        <v>653</v>
      </c>
      <c r="K1707">
        <f t="shared" si="26"/>
        <v>218</v>
      </c>
    </row>
    <row r="1708" spans="1:11" x14ac:dyDescent="0.2">
      <c r="A1708">
        <v>17511</v>
      </c>
      <c r="B1708" t="s">
        <v>3927</v>
      </c>
      <c r="C1708" s="3">
        <v>22270</v>
      </c>
      <c r="D1708" t="s">
        <v>3939</v>
      </c>
      <c r="E1708" s="11">
        <v>40668</v>
      </c>
      <c r="F1708" s="2">
        <v>0.47291666666666665</v>
      </c>
      <c r="G1708" s="9">
        <v>1</v>
      </c>
      <c r="H1708" s="7" t="s">
        <v>606</v>
      </c>
      <c r="I1708" s="7" t="s">
        <v>606</v>
      </c>
      <c r="J1708" t="s">
        <v>653</v>
      </c>
      <c r="K1708">
        <f t="shared" si="26"/>
        <v>218</v>
      </c>
    </row>
    <row r="1709" spans="1:11" x14ac:dyDescent="0.2">
      <c r="A1709">
        <v>17511</v>
      </c>
      <c r="B1709" t="s">
        <v>3927</v>
      </c>
      <c r="C1709" s="3">
        <v>21754</v>
      </c>
      <c r="D1709" t="s">
        <v>1333</v>
      </c>
      <c r="E1709" s="11">
        <v>40668</v>
      </c>
      <c r="F1709" s="2">
        <v>0.47291666666666665</v>
      </c>
      <c r="G1709" s="9">
        <v>1</v>
      </c>
      <c r="H1709" s="7" t="s">
        <v>2099</v>
      </c>
      <c r="I1709" s="7" t="s">
        <v>2099</v>
      </c>
      <c r="J1709" t="s">
        <v>653</v>
      </c>
      <c r="K1709">
        <f t="shared" si="26"/>
        <v>218</v>
      </c>
    </row>
    <row r="1710" spans="1:11" x14ac:dyDescent="0.2">
      <c r="A1710">
        <v>17511</v>
      </c>
      <c r="B1710" t="s">
        <v>3927</v>
      </c>
      <c r="C1710" s="3">
        <v>22169</v>
      </c>
      <c r="D1710" t="s">
        <v>1622</v>
      </c>
      <c r="E1710" s="11">
        <v>40668</v>
      </c>
      <c r="F1710" s="2">
        <v>0.47291666666666665</v>
      </c>
      <c r="G1710" s="9">
        <v>1</v>
      </c>
      <c r="H1710" s="7" t="s">
        <v>189</v>
      </c>
      <c r="I1710" s="7" t="s">
        <v>189</v>
      </c>
      <c r="J1710" t="s">
        <v>653</v>
      </c>
      <c r="K1710">
        <f t="shared" si="26"/>
        <v>218</v>
      </c>
    </row>
    <row r="1711" spans="1:11" x14ac:dyDescent="0.2">
      <c r="A1711">
        <v>18183</v>
      </c>
      <c r="B1711" t="s">
        <v>4311</v>
      </c>
      <c r="C1711" s="3">
        <v>22359</v>
      </c>
      <c r="D1711" t="s">
        <v>4312</v>
      </c>
      <c r="E1711" s="11">
        <v>40668</v>
      </c>
      <c r="F1711" s="2">
        <v>0.74097222222222225</v>
      </c>
      <c r="G1711" s="9">
        <v>1</v>
      </c>
      <c r="H1711" s="7" t="s">
        <v>18</v>
      </c>
      <c r="I1711" s="7" t="s">
        <v>18</v>
      </c>
      <c r="J1711" t="s">
        <v>653</v>
      </c>
      <c r="K1711">
        <f t="shared" si="26"/>
        <v>218</v>
      </c>
    </row>
    <row r="1712" spans="1:11" x14ac:dyDescent="0.2">
      <c r="A1712">
        <v>18183</v>
      </c>
      <c r="B1712" t="s">
        <v>4311</v>
      </c>
      <c r="C1712" s="3">
        <v>22189</v>
      </c>
      <c r="D1712" t="s">
        <v>763</v>
      </c>
      <c r="E1712" s="11">
        <v>40668</v>
      </c>
      <c r="F1712" s="2">
        <v>0.74097222222222225</v>
      </c>
      <c r="G1712" s="9">
        <v>1</v>
      </c>
      <c r="H1712" s="7" t="s">
        <v>293</v>
      </c>
      <c r="I1712" s="7" t="s">
        <v>293</v>
      </c>
      <c r="J1712" t="s">
        <v>653</v>
      </c>
      <c r="K1712">
        <f t="shared" si="26"/>
        <v>218</v>
      </c>
    </row>
    <row r="1713" spans="1:11" x14ac:dyDescent="0.2">
      <c r="A1713">
        <v>12748</v>
      </c>
      <c r="B1713" t="s">
        <v>669</v>
      </c>
      <c r="C1713" s="3">
        <v>21830</v>
      </c>
      <c r="D1713" t="s">
        <v>670</v>
      </c>
      <c r="E1713" s="11">
        <v>40669</v>
      </c>
      <c r="F1713" s="2">
        <v>0.59097222222222223</v>
      </c>
      <c r="G1713" s="9">
        <v>24</v>
      </c>
      <c r="H1713" s="7" t="s">
        <v>95</v>
      </c>
      <c r="I1713" s="7" t="s">
        <v>393</v>
      </c>
      <c r="J1713" t="s">
        <v>653</v>
      </c>
      <c r="K1713">
        <f t="shared" si="26"/>
        <v>217</v>
      </c>
    </row>
    <row r="1714" spans="1:11" x14ac:dyDescent="0.2">
      <c r="A1714">
        <v>14056</v>
      </c>
      <c r="B1714" t="s">
        <v>1732</v>
      </c>
      <c r="C1714" s="3">
        <v>22550</v>
      </c>
      <c r="D1714" t="s">
        <v>1733</v>
      </c>
      <c r="E1714" s="11">
        <v>40669</v>
      </c>
      <c r="F1714" s="2">
        <v>0.6972222222222223</v>
      </c>
      <c r="G1714" s="9">
        <v>1</v>
      </c>
      <c r="H1714" s="7" t="s">
        <v>75</v>
      </c>
      <c r="I1714" s="7" t="s">
        <v>75</v>
      </c>
      <c r="J1714" t="s">
        <v>653</v>
      </c>
      <c r="K1714">
        <f t="shared" si="26"/>
        <v>217</v>
      </c>
    </row>
    <row r="1715" spans="1:11" x14ac:dyDescent="0.2">
      <c r="A1715">
        <v>14056</v>
      </c>
      <c r="B1715" t="s">
        <v>1732</v>
      </c>
      <c r="C1715" s="3">
        <v>22380</v>
      </c>
      <c r="D1715" t="s">
        <v>1054</v>
      </c>
      <c r="E1715" s="11">
        <v>40669</v>
      </c>
      <c r="F1715" s="2">
        <v>0.6972222222222223</v>
      </c>
      <c r="G1715" s="9">
        <v>1</v>
      </c>
      <c r="H1715" s="7" t="s">
        <v>262</v>
      </c>
      <c r="I1715" s="7" t="s">
        <v>263</v>
      </c>
      <c r="J1715" t="s">
        <v>653</v>
      </c>
      <c r="K1715">
        <f t="shared" si="26"/>
        <v>217</v>
      </c>
    </row>
    <row r="1716" spans="1:11" x14ac:dyDescent="0.2">
      <c r="A1716">
        <v>14056</v>
      </c>
      <c r="B1716" t="s">
        <v>1732</v>
      </c>
      <c r="C1716" s="3">
        <v>22441</v>
      </c>
      <c r="D1716" t="s">
        <v>1634</v>
      </c>
      <c r="E1716" s="11">
        <v>40669</v>
      </c>
      <c r="F1716" s="2">
        <v>0.6972222222222223</v>
      </c>
      <c r="G1716" s="9">
        <v>1</v>
      </c>
      <c r="H1716" s="7" t="s">
        <v>262</v>
      </c>
      <c r="I1716" s="7" t="s">
        <v>263</v>
      </c>
      <c r="J1716" t="s">
        <v>653</v>
      </c>
      <c r="K1716">
        <f t="shared" si="26"/>
        <v>217</v>
      </c>
    </row>
    <row r="1717" spans="1:11" x14ac:dyDescent="0.2">
      <c r="A1717">
        <v>14676</v>
      </c>
      <c r="B1717" t="s">
        <v>2376</v>
      </c>
      <c r="C1717" s="3">
        <v>22569</v>
      </c>
      <c r="D1717" t="s">
        <v>826</v>
      </c>
      <c r="E1717" s="11">
        <v>40669</v>
      </c>
      <c r="F1717" s="2">
        <v>0.73472222222222217</v>
      </c>
      <c r="G1717" s="9">
        <v>1</v>
      </c>
      <c r="H1717" s="7" t="s">
        <v>75</v>
      </c>
      <c r="I1717" s="7" t="s">
        <v>75</v>
      </c>
      <c r="J1717" t="s">
        <v>653</v>
      </c>
      <c r="K1717">
        <f t="shared" si="26"/>
        <v>217</v>
      </c>
    </row>
    <row r="1718" spans="1:11" x14ac:dyDescent="0.2">
      <c r="A1718">
        <v>14796</v>
      </c>
      <c r="B1718" t="s">
        <v>2448</v>
      </c>
      <c r="C1718" s="3">
        <v>22236</v>
      </c>
      <c r="D1718" t="s">
        <v>276</v>
      </c>
      <c r="E1718" s="11">
        <v>40669</v>
      </c>
      <c r="F1718" s="2">
        <v>0.41319444444444442</v>
      </c>
      <c r="G1718" s="9">
        <v>1</v>
      </c>
      <c r="H1718" s="7" t="s">
        <v>254</v>
      </c>
      <c r="I1718" s="7" t="s">
        <v>254</v>
      </c>
      <c r="J1718" t="s">
        <v>653</v>
      </c>
      <c r="K1718">
        <f t="shared" si="26"/>
        <v>217</v>
      </c>
    </row>
    <row r="1719" spans="1:11" x14ac:dyDescent="0.2">
      <c r="A1719">
        <v>15144</v>
      </c>
      <c r="B1719" t="s">
        <v>2755</v>
      </c>
      <c r="C1719" s="3">
        <v>85116</v>
      </c>
      <c r="D1719" t="s">
        <v>2756</v>
      </c>
      <c r="E1719" s="11">
        <v>40669</v>
      </c>
      <c r="F1719" s="2">
        <v>0.54583333333333328</v>
      </c>
      <c r="G1719" s="9">
        <v>24</v>
      </c>
      <c r="H1719" s="7" t="s">
        <v>262</v>
      </c>
      <c r="I1719" s="7" t="s">
        <v>886</v>
      </c>
      <c r="J1719" t="s">
        <v>653</v>
      </c>
      <c r="K1719">
        <f t="shared" si="26"/>
        <v>217</v>
      </c>
    </row>
    <row r="1720" spans="1:11" x14ac:dyDescent="0.2">
      <c r="A1720">
        <v>17422</v>
      </c>
      <c r="B1720" t="s">
        <v>3878</v>
      </c>
      <c r="C1720" s="3">
        <v>23126</v>
      </c>
      <c r="D1720" t="s">
        <v>269</v>
      </c>
      <c r="E1720" s="11">
        <v>40669</v>
      </c>
      <c r="F1720" s="2">
        <v>0.63055555555555554</v>
      </c>
      <c r="G1720" s="9">
        <v>1</v>
      </c>
      <c r="H1720" s="7" t="s">
        <v>33</v>
      </c>
      <c r="I1720" s="7" t="s">
        <v>33</v>
      </c>
      <c r="J1720" t="s">
        <v>653</v>
      </c>
      <c r="K1720">
        <f t="shared" si="26"/>
        <v>217</v>
      </c>
    </row>
    <row r="1721" spans="1:11" x14ac:dyDescent="0.2">
      <c r="A1721">
        <v>17548</v>
      </c>
      <c r="B1721" t="s">
        <v>3961</v>
      </c>
      <c r="C1721" s="3">
        <v>22585</v>
      </c>
      <c r="D1721" t="s">
        <v>3683</v>
      </c>
      <c r="E1721" s="11">
        <v>40669</v>
      </c>
      <c r="F1721" s="2">
        <v>0.41666666666666669</v>
      </c>
      <c r="G1721" s="9">
        <v>24</v>
      </c>
      <c r="H1721" s="7" t="s">
        <v>15</v>
      </c>
      <c r="I1721" s="7" t="s">
        <v>347</v>
      </c>
      <c r="J1721" t="s">
        <v>653</v>
      </c>
      <c r="K1721">
        <f t="shared" si="26"/>
        <v>217</v>
      </c>
    </row>
    <row r="1722" spans="1:11" x14ac:dyDescent="0.2">
      <c r="A1722">
        <v>16923</v>
      </c>
      <c r="B1722" t="s">
        <v>3695</v>
      </c>
      <c r="C1722" s="3">
        <v>21258</v>
      </c>
      <c r="D1722" t="s">
        <v>624</v>
      </c>
      <c r="E1722" s="11">
        <v>40671</v>
      </c>
      <c r="F1722" s="2">
        <v>0.46458333333333335</v>
      </c>
      <c r="G1722" s="9">
        <v>1</v>
      </c>
      <c r="H1722" s="7" t="s">
        <v>254</v>
      </c>
      <c r="I1722" s="7" t="s">
        <v>254</v>
      </c>
      <c r="J1722" t="s">
        <v>653</v>
      </c>
      <c r="K1722">
        <f t="shared" si="26"/>
        <v>215</v>
      </c>
    </row>
    <row r="1723" spans="1:11" x14ac:dyDescent="0.2">
      <c r="A1723">
        <v>16923</v>
      </c>
      <c r="B1723" t="s">
        <v>3695</v>
      </c>
      <c r="C1723" s="3">
        <v>21166</v>
      </c>
      <c r="D1723" t="s">
        <v>1071</v>
      </c>
      <c r="E1723" s="11">
        <v>40671</v>
      </c>
      <c r="F1723" s="2">
        <v>0.46458333333333335</v>
      </c>
      <c r="G1723" s="9">
        <v>1</v>
      </c>
      <c r="H1723" s="7" t="s">
        <v>48</v>
      </c>
      <c r="I1723" s="7" t="s">
        <v>48</v>
      </c>
      <c r="J1723" t="s">
        <v>653</v>
      </c>
      <c r="K1723">
        <f t="shared" si="26"/>
        <v>215</v>
      </c>
    </row>
    <row r="1724" spans="1:11" x14ac:dyDescent="0.2">
      <c r="A1724">
        <v>17323</v>
      </c>
      <c r="B1724" t="s">
        <v>3839</v>
      </c>
      <c r="C1724" s="3">
        <v>21426</v>
      </c>
      <c r="D1724" t="s">
        <v>590</v>
      </c>
      <c r="E1724" s="11">
        <v>40671</v>
      </c>
      <c r="F1724" s="2">
        <v>0.61805555555555558</v>
      </c>
      <c r="G1724" s="9">
        <v>1</v>
      </c>
      <c r="H1724" s="7" t="s">
        <v>262</v>
      </c>
      <c r="I1724" s="7" t="s">
        <v>263</v>
      </c>
      <c r="J1724" t="s">
        <v>653</v>
      </c>
      <c r="K1724">
        <f t="shared" si="26"/>
        <v>215</v>
      </c>
    </row>
    <row r="1725" spans="1:11" x14ac:dyDescent="0.2">
      <c r="A1725">
        <v>17323</v>
      </c>
      <c r="B1725" t="s">
        <v>3839</v>
      </c>
      <c r="C1725" s="3">
        <v>21424</v>
      </c>
      <c r="D1725" t="s">
        <v>591</v>
      </c>
      <c r="E1725" s="11">
        <v>40671</v>
      </c>
      <c r="F1725" s="2">
        <v>0.61805555555555558</v>
      </c>
      <c r="G1725" s="9">
        <v>1</v>
      </c>
      <c r="H1725" s="7" t="s">
        <v>18</v>
      </c>
      <c r="I1725" s="7" t="s">
        <v>18</v>
      </c>
      <c r="J1725" t="s">
        <v>653</v>
      </c>
      <c r="K1725">
        <f t="shared" si="26"/>
        <v>215</v>
      </c>
    </row>
    <row r="1726" spans="1:11" x14ac:dyDescent="0.2">
      <c r="A1726">
        <v>12709</v>
      </c>
      <c r="B1726" t="s">
        <v>618</v>
      </c>
      <c r="C1726" s="3">
        <v>22625</v>
      </c>
      <c r="D1726" t="s">
        <v>611</v>
      </c>
      <c r="E1726" s="11">
        <v>40672</v>
      </c>
      <c r="F1726" s="2">
        <v>0.52708333333333335</v>
      </c>
      <c r="G1726" s="9">
        <v>1</v>
      </c>
      <c r="H1726" s="7" t="s">
        <v>189</v>
      </c>
      <c r="I1726" s="7" t="s">
        <v>189</v>
      </c>
      <c r="J1726" t="s">
        <v>208</v>
      </c>
      <c r="K1726">
        <f t="shared" si="26"/>
        <v>214</v>
      </c>
    </row>
    <row r="1727" spans="1:11" x14ac:dyDescent="0.2">
      <c r="A1727">
        <v>12853</v>
      </c>
      <c r="B1727" t="s">
        <v>760</v>
      </c>
      <c r="C1727" s="3">
        <v>22925</v>
      </c>
      <c r="D1727" t="s">
        <v>761</v>
      </c>
      <c r="E1727" s="11">
        <v>40672</v>
      </c>
      <c r="F1727" s="2">
        <v>0.47500000000000003</v>
      </c>
      <c r="G1727" s="9">
        <v>1</v>
      </c>
      <c r="H1727" s="7" t="s">
        <v>244</v>
      </c>
      <c r="I1727" s="7" t="s">
        <v>244</v>
      </c>
      <c r="J1727" t="s">
        <v>653</v>
      </c>
      <c r="K1727">
        <f t="shared" si="26"/>
        <v>214</v>
      </c>
    </row>
    <row r="1728" spans="1:11" x14ac:dyDescent="0.2">
      <c r="A1728">
        <v>14667</v>
      </c>
      <c r="B1728" t="s">
        <v>2373</v>
      </c>
      <c r="C1728" s="3">
        <v>22925</v>
      </c>
      <c r="D1728" t="s">
        <v>761</v>
      </c>
      <c r="E1728" s="11">
        <v>40672</v>
      </c>
      <c r="F1728" s="2">
        <v>0.50277777777777777</v>
      </c>
      <c r="G1728" s="9">
        <v>1</v>
      </c>
      <c r="H1728" s="7" t="s">
        <v>244</v>
      </c>
      <c r="I1728" s="7" t="s">
        <v>244</v>
      </c>
      <c r="J1728" t="s">
        <v>653</v>
      </c>
      <c r="K1728">
        <f t="shared" si="26"/>
        <v>214</v>
      </c>
    </row>
    <row r="1729" spans="1:11" x14ac:dyDescent="0.2">
      <c r="A1729">
        <v>16242</v>
      </c>
      <c r="B1729" t="s">
        <v>3378</v>
      </c>
      <c r="C1729" s="3">
        <v>22720</v>
      </c>
      <c r="D1729" t="s">
        <v>32</v>
      </c>
      <c r="E1729" s="11">
        <v>40672</v>
      </c>
      <c r="F1729" s="2">
        <v>0.61597222222222225</v>
      </c>
      <c r="G1729" s="9">
        <v>1</v>
      </c>
      <c r="H1729" s="7" t="s">
        <v>33</v>
      </c>
      <c r="I1729" s="7" t="s">
        <v>33</v>
      </c>
      <c r="J1729" t="s">
        <v>653</v>
      </c>
      <c r="K1729">
        <f t="shared" si="26"/>
        <v>214</v>
      </c>
    </row>
    <row r="1730" spans="1:11" x14ac:dyDescent="0.2">
      <c r="A1730">
        <v>12886</v>
      </c>
      <c r="B1730" t="s">
        <v>787</v>
      </c>
      <c r="C1730" s="3">
        <v>22796</v>
      </c>
      <c r="D1730" t="s">
        <v>788</v>
      </c>
      <c r="E1730" s="11">
        <v>40673</v>
      </c>
      <c r="F1730" s="2">
        <v>0.68541666666666667</v>
      </c>
      <c r="G1730" s="9">
        <v>1</v>
      </c>
      <c r="H1730" s="7" t="s">
        <v>59</v>
      </c>
      <c r="I1730" s="7" t="s">
        <v>59</v>
      </c>
      <c r="J1730" t="s">
        <v>653</v>
      </c>
      <c r="K1730">
        <f t="shared" si="26"/>
        <v>213</v>
      </c>
    </row>
    <row r="1731" spans="1:11" x14ac:dyDescent="0.2">
      <c r="A1731">
        <v>12886</v>
      </c>
      <c r="B1731" t="s">
        <v>787</v>
      </c>
      <c r="C1731" s="3">
        <v>23150</v>
      </c>
      <c r="D1731" t="s">
        <v>789</v>
      </c>
      <c r="E1731" s="11">
        <v>40673</v>
      </c>
      <c r="F1731" s="2">
        <v>0.68541666666666667</v>
      </c>
      <c r="G1731" s="9">
        <v>1</v>
      </c>
      <c r="H1731" s="7" t="s">
        <v>790</v>
      </c>
      <c r="I1731" s="7" t="s">
        <v>790</v>
      </c>
      <c r="J1731" t="s">
        <v>653</v>
      </c>
      <c r="K1731">
        <f t="shared" si="26"/>
        <v>213</v>
      </c>
    </row>
    <row r="1732" spans="1:11" x14ac:dyDescent="0.2">
      <c r="A1732">
        <v>13014</v>
      </c>
      <c r="B1732" t="s">
        <v>898</v>
      </c>
      <c r="C1732" s="3">
        <v>37446</v>
      </c>
      <c r="D1732" t="s">
        <v>899</v>
      </c>
      <c r="E1732" s="11">
        <v>40673</v>
      </c>
      <c r="F1732" s="2">
        <v>0.67708333333333337</v>
      </c>
      <c r="G1732" s="9">
        <v>1</v>
      </c>
      <c r="H1732" s="7" t="s">
        <v>21</v>
      </c>
      <c r="I1732" s="7" t="s">
        <v>21</v>
      </c>
      <c r="J1732" t="s">
        <v>653</v>
      </c>
      <c r="K1732">
        <f t="shared" si="26"/>
        <v>213</v>
      </c>
    </row>
    <row r="1733" spans="1:11" x14ac:dyDescent="0.2">
      <c r="A1733">
        <v>13014</v>
      </c>
      <c r="B1733" t="s">
        <v>898</v>
      </c>
      <c r="C1733" s="3">
        <v>21843</v>
      </c>
      <c r="D1733" t="s">
        <v>105</v>
      </c>
      <c r="E1733" s="11">
        <v>40673</v>
      </c>
      <c r="F1733" s="2">
        <v>0.67708333333333337</v>
      </c>
      <c r="G1733" s="9">
        <v>1</v>
      </c>
      <c r="H1733" s="7" t="s">
        <v>106</v>
      </c>
      <c r="I1733" s="7" t="s">
        <v>106</v>
      </c>
      <c r="J1733" t="s">
        <v>653</v>
      </c>
      <c r="K1733">
        <f t="shared" si="26"/>
        <v>213</v>
      </c>
    </row>
    <row r="1734" spans="1:11" x14ac:dyDescent="0.2">
      <c r="A1734">
        <v>13098</v>
      </c>
      <c r="B1734" t="s">
        <v>1055</v>
      </c>
      <c r="C1734" s="3">
        <v>21733</v>
      </c>
      <c r="D1734" t="s">
        <v>983</v>
      </c>
      <c r="E1734" s="11">
        <v>40673</v>
      </c>
      <c r="F1734" s="2">
        <v>0.67013888888888884</v>
      </c>
      <c r="G1734" s="9">
        <v>1</v>
      </c>
      <c r="H1734" s="7" t="s">
        <v>63</v>
      </c>
      <c r="I1734" s="7" t="s">
        <v>63</v>
      </c>
      <c r="J1734" t="s">
        <v>653</v>
      </c>
      <c r="K1734">
        <f t="shared" ref="K1734:K1797" si="27">$L$2-$E1734</f>
        <v>213</v>
      </c>
    </row>
    <row r="1735" spans="1:11" x14ac:dyDescent="0.2">
      <c r="A1735">
        <v>13098</v>
      </c>
      <c r="B1735" t="s">
        <v>1055</v>
      </c>
      <c r="C1735" s="3">
        <v>22729</v>
      </c>
      <c r="D1735" t="s">
        <v>1053</v>
      </c>
      <c r="E1735" s="11">
        <v>40673</v>
      </c>
      <c r="F1735" s="2">
        <v>0.67013888888888884</v>
      </c>
      <c r="G1735" s="9">
        <v>1</v>
      </c>
      <c r="H1735" s="7" t="s">
        <v>606</v>
      </c>
      <c r="I1735" s="7" t="s">
        <v>606</v>
      </c>
      <c r="J1735" t="s">
        <v>653</v>
      </c>
      <c r="K1735">
        <f t="shared" si="27"/>
        <v>213</v>
      </c>
    </row>
    <row r="1736" spans="1:11" x14ac:dyDescent="0.2">
      <c r="A1736">
        <v>13098</v>
      </c>
      <c r="B1736" t="s">
        <v>1055</v>
      </c>
      <c r="C1736" s="3">
        <v>22136</v>
      </c>
      <c r="D1736" t="s">
        <v>1056</v>
      </c>
      <c r="E1736" s="11">
        <v>40673</v>
      </c>
      <c r="F1736" s="2">
        <v>0.67013888888888884</v>
      </c>
      <c r="G1736" s="9">
        <v>1</v>
      </c>
      <c r="H1736" s="7" t="s">
        <v>21</v>
      </c>
      <c r="I1736" s="7" t="s">
        <v>21</v>
      </c>
      <c r="J1736" t="s">
        <v>653</v>
      </c>
      <c r="K1736">
        <f t="shared" si="27"/>
        <v>213</v>
      </c>
    </row>
    <row r="1737" spans="1:11" x14ac:dyDescent="0.2">
      <c r="A1737">
        <v>13098</v>
      </c>
      <c r="B1737" t="s">
        <v>1055</v>
      </c>
      <c r="C1737" s="3">
        <v>22423</v>
      </c>
      <c r="D1737" t="s">
        <v>231</v>
      </c>
      <c r="E1737" s="11">
        <v>40673</v>
      </c>
      <c r="F1737" s="2">
        <v>0.67013888888888884</v>
      </c>
      <c r="G1737" s="9">
        <v>1</v>
      </c>
      <c r="H1737" s="7" t="s">
        <v>106</v>
      </c>
      <c r="I1737" s="7" t="s">
        <v>106</v>
      </c>
      <c r="J1737" t="s">
        <v>653</v>
      </c>
      <c r="K1737">
        <f t="shared" si="27"/>
        <v>213</v>
      </c>
    </row>
    <row r="1738" spans="1:11" x14ac:dyDescent="0.2">
      <c r="A1738">
        <v>13269</v>
      </c>
      <c r="B1738" t="s">
        <v>1213</v>
      </c>
      <c r="C1738" s="3">
        <v>21735</v>
      </c>
      <c r="D1738" t="s">
        <v>686</v>
      </c>
      <c r="E1738" s="11">
        <v>40673</v>
      </c>
      <c r="F1738" s="2">
        <v>0.41597222222222219</v>
      </c>
      <c r="G1738" s="9">
        <v>1</v>
      </c>
      <c r="H1738" s="7" t="s">
        <v>254</v>
      </c>
      <c r="I1738" s="7" t="s">
        <v>254</v>
      </c>
      <c r="J1738" t="s">
        <v>653</v>
      </c>
      <c r="K1738">
        <f t="shared" si="27"/>
        <v>213</v>
      </c>
    </row>
    <row r="1739" spans="1:11" x14ac:dyDescent="0.2">
      <c r="A1739">
        <v>13269</v>
      </c>
      <c r="B1739" t="s">
        <v>1213</v>
      </c>
      <c r="C1739" s="3">
        <v>22501</v>
      </c>
      <c r="D1739" t="s">
        <v>1081</v>
      </c>
      <c r="E1739" s="11">
        <v>40673</v>
      </c>
      <c r="F1739" s="2">
        <v>0.41597222222222219</v>
      </c>
      <c r="G1739" s="9">
        <v>1</v>
      </c>
      <c r="H1739" s="7" t="s">
        <v>59</v>
      </c>
      <c r="I1739" s="7" t="s">
        <v>59</v>
      </c>
      <c r="J1739" t="s">
        <v>653</v>
      </c>
      <c r="K1739">
        <f t="shared" si="27"/>
        <v>213</v>
      </c>
    </row>
    <row r="1740" spans="1:11" x14ac:dyDescent="0.2">
      <c r="A1740">
        <v>13269</v>
      </c>
      <c r="B1740" t="s">
        <v>1213</v>
      </c>
      <c r="C1740" s="3">
        <v>22502</v>
      </c>
      <c r="D1740" t="s">
        <v>1214</v>
      </c>
      <c r="E1740" s="11">
        <v>40673</v>
      </c>
      <c r="F1740" s="2">
        <v>0.41597222222222219</v>
      </c>
      <c r="G1740" s="9">
        <v>1</v>
      </c>
      <c r="H1740" s="7" t="s">
        <v>244</v>
      </c>
      <c r="I1740" s="7" t="s">
        <v>244</v>
      </c>
      <c r="J1740" t="s">
        <v>653</v>
      </c>
      <c r="K1740">
        <f t="shared" si="27"/>
        <v>213</v>
      </c>
    </row>
    <row r="1741" spans="1:11" x14ac:dyDescent="0.2">
      <c r="A1741">
        <v>13448</v>
      </c>
      <c r="B1741" t="s">
        <v>1324</v>
      </c>
      <c r="C1741" s="3">
        <v>22697</v>
      </c>
      <c r="D1741" t="s">
        <v>115</v>
      </c>
      <c r="E1741" s="11">
        <v>40673</v>
      </c>
      <c r="F1741" s="2">
        <v>0.65972222222222221</v>
      </c>
      <c r="G1741" s="9">
        <v>1</v>
      </c>
      <c r="H1741" s="7" t="s">
        <v>18</v>
      </c>
      <c r="I1741" s="7" t="s">
        <v>18</v>
      </c>
      <c r="J1741" t="s">
        <v>653</v>
      </c>
      <c r="K1741">
        <f t="shared" si="27"/>
        <v>213</v>
      </c>
    </row>
    <row r="1742" spans="1:11" x14ac:dyDescent="0.2">
      <c r="A1742">
        <v>15620</v>
      </c>
      <c r="B1742" t="s">
        <v>3069</v>
      </c>
      <c r="C1742" s="3">
        <v>22925</v>
      </c>
      <c r="D1742" t="s">
        <v>761</v>
      </c>
      <c r="E1742" s="11">
        <v>40673</v>
      </c>
      <c r="F1742" s="2">
        <v>0.67083333333333339</v>
      </c>
      <c r="G1742" s="9">
        <v>1</v>
      </c>
      <c r="H1742" s="7" t="s">
        <v>244</v>
      </c>
      <c r="I1742" s="7" t="s">
        <v>244</v>
      </c>
      <c r="J1742" t="s">
        <v>653</v>
      </c>
      <c r="K1742">
        <f t="shared" si="27"/>
        <v>213</v>
      </c>
    </row>
    <row r="1743" spans="1:11" x14ac:dyDescent="0.2">
      <c r="A1743">
        <v>15696</v>
      </c>
      <c r="B1743" t="s">
        <v>3133</v>
      </c>
      <c r="C1743" s="3">
        <v>22501</v>
      </c>
      <c r="D1743" t="s">
        <v>1081</v>
      </c>
      <c r="E1743" s="11">
        <v>40673</v>
      </c>
      <c r="F1743" s="2">
        <v>0.6777777777777777</v>
      </c>
      <c r="G1743" s="9">
        <v>1</v>
      </c>
      <c r="H1743" s="7" t="s">
        <v>59</v>
      </c>
      <c r="I1743" s="7" t="s">
        <v>59</v>
      </c>
      <c r="J1743" t="s">
        <v>653</v>
      </c>
      <c r="K1743">
        <f t="shared" si="27"/>
        <v>213</v>
      </c>
    </row>
    <row r="1744" spans="1:11" x14ac:dyDescent="0.2">
      <c r="A1744">
        <v>16094</v>
      </c>
      <c r="B1744" t="s">
        <v>3307</v>
      </c>
      <c r="C1744" s="3">
        <v>71053</v>
      </c>
      <c r="D1744" t="s">
        <v>1231</v>
      </c>
      <c r="E1744" s="11">
        <v>40673</v>
      </c>
      <c r="F1744" s="2">
        <v>0.66527777777777775</v>
      </c>
      <c r="G1744" s="9">
        <v>1</v>
      </c>
      <c r="H1744" s="7" t="s">
        <v>75</v>
      </c>
      <c r="I1744" s="7" t="s">
        <v>75</v>
      </c>
      <c r="J1744" t="s">
        <v>653</v>
      </c>
      <c r="K1744">
        <f t="shared" si="27"/>
        <v>213</v>
      </c>
    </row>
    <row r="1745" spans="1:11" x14ac:dyDescent="0.2">
      <c r="A1745">
        <v>16094</v>
      </c>
      <c r="B1745" t="s">
        <v>3307</v>
      </c>
      <c r="C1745" s="3">
        <v>20750</v>
      </c>
      <c r="D1745" t="s">
        <v>513</v>
      </c>
      <c r="E1745" s="11">
        <v>40673</v>
      </c>
      <c r="F1745" s="2">
        <v>0.66527777777777775</v>
      </c>
      <c r="G1745" s="9">
        <v>1</v>
      </c>
      <c r="H1745" s="7" t="s">
        <v>168</v>
      </c>
      <c r="I1745" s="7" t="s">
        <v>168</v>
      </c>
      <c r="J1745" t="s">
        <v>653</v>
      </c>
      <c r="K1745">
        <f t="shared" si="27"/>
        <v>213</v>
      </c>
    </row>
    <row r="1746" spans="1:11" x14ac:dyDescent="0.2">
      <c r="A1746">
        <v>16525</v>
      </c>
      <c r="B1746" t="s">
        <v>3487</v>
      </c>
      <c r="C1746" s="3">
        <v>22494</v>
      </c>
      <c r="D1746" t="s">
        <v>2282</v>
      </c>
      <c r="E1746" s="11">
        <v>40673</v>
      </c>
      <c r="F1746" s="2">
        <v>0.45208333333333334</v>
      </c>
      <c r="G1746" s="9">
        <v>24</v>
      </c>
      <c r="H1746" s="7" t="s">
        <v>15</v>
      </c>
      <c r="I1746" s="7" t="s">
        <v>347</v>
      </c>
      <c r="J1746" t="s">
        <v>653</v>
      </c>
      <c r="K1746">
        <f t="shared" si="27"/>
        <v>213</v>
      </c>
    </row>
    <row r="1747" spans="1:11" x14ac:dyDescent="0.2">
      <c r="A1747">
        <v>16525</v>
      </c>
      <c r="B1747" t="s">
        <v>3487</v>
      </c>
      <c r="C1747" s="3">
        <v>22796</v>
      </c>
      <c r="D1747" t="s">
        <v>788</v>
      </c>
      <c r="E1747" s="11">
        <v>40673</v>
      </c>
      <c r="F1747" s="2">
        <v>0.45208333333333334</v>
      </c>
      <c r="G1747" s="9">
        <v>12</v>
      </c>
      <c r="H1747" s="7" t="s">
        <v>85</v>
      </c>
      <c r="I1747" s="7" t="s">
        <v>350</v>
      </c>
      <c r="J1747" t="s">
        <v>653</v>
      </c>
      <c r="K1747">
        <f t="shared" si="27"/>
        <v>213</v>
      </c>
    </row>
    <row r="1748" spans="1:11" x14ac:dyDescent="0.2">
      <c r="A1748">
        <v>16525</v>
      </c>
      <c r="B1748" t="s">
        <v>3487</v>
      </c>
      <c r="C1748" s="3">
        <v>22219</v>
      </c>
      <c r="D1748" t="s">
        <v>1831</v>
      </c>
      <c r="E1748" s="11">
        <v>40673</v>
      </c>
      <c r="F1748" s="2">
        <v>0.45208333333333334</v>
      </c>
      <c r="G1748" s="9">
        <v>12</v>
      </c>
      <c r="H1748" s="7" t="s">
        <v>164</v>
      </c>
      <c r="I1748" s="7" t="s">
        <v>165</v>
      </c>
      <c r="J1748" t="s">
        <v>653</v>
      </c>
      <c r="K1748">
        <f t="shared" si="27"/>
        <v>213</v>
      </c>
    </row>
    <row r="1749" spans="1:11" x14ac:dyDescent="0.2">
      <c r="A1749">
        <v>17504</v>
      </c>
      <c r="B1749" t="s">
        <v>3912</v>
      </c>
      <c r="C1749" s="3">
        <v>23299</v>
      </c>
      <c r="D1749" t="s">
        <v>3913</v>
      </c>
      <c r="E1749" s="11">
        <v>40673</v>
      </c>
      <c r="F1749" s="2">
        <v>0.47291666666666665</v>
      </c>
      <c r="G1749" s="9">
        <v>6</v>
      </c>
      <c r="H1749" s="7" t="s">
        <v>75</v>
      </c>
      <c r="I1749" s="7" t="s">
        <v>454</v>
      </c>
      <c r="J1749" t="s">
        <v>653</v>
      </c>
      <c r="K1749">
        <f t="shared" si="27"/>
        <v>213</v>
      </c>
    </row>
    <row r="1750" spans="1:11" x14ac:dyDescent="0.2">
      <c r="A1750">
        <v>17504</v>
      </c>
      <c r="B1750" t="s">
        <v>3912</v>
      </c>
      <c r="C1750" s="3">
        <v>21080</v>
      </c>
      <c r="D1750" t="s">
        <v>3914</v>
      </c>
      <c r="E1750" s="11">
        <v>40673</v>
      </c>
      <c r="F1750" s="2">
        <v>0.47291666666666665</v>
      </c>
      <c r="G1750" s="9">
        <v>12</v>
      </c>
      <c r="H1750" s="7" t="s">
        <v>164</v>
      </c>
      <c r="I1750" s="7" t="s">
        <v>165</v>
      </c>
      <c r="J1750" t="s">
        <v>653</v>
      </c>
      <c r="K1750">
        <f t="shared" si="27"/>
        <v>213</v>
      </c>
    </row>
    <row r="1751" spans="1:11" x14ac:dyDescent="0.2">
      <c r="A1751">
        <v>17504</v>
      </c>
      <c r="B1751" t="s">
        <v>3912</v>
      </c>
      <c r="C1751" s="3">
        <v>84945</v>
      </c>
      <c r="D1751" t="s">
        <v>175</v>
      </c>
      <c r="E1751" s="11">
        <v>40673</v>
      </c>
      <c r="F1751" s="2">
        <v>0.47291666666666665</v>
      </c>
      <c r="G1751" s="9">
        <v>24</v>
      </c>
      <c r="H1751" s="7" t="s">
        <v>164</v>
      </c>
      <c r="I1751" s="7" t="s">
        <v>388</v>
      </c>
      <c r="J1751" t="s">
        <v>653</v>
      </c>
      <c r="K1751">
        <f t="shared" si="27"/>
        <v>213</v>
      </c>
    </row>
    <row r="1752" spans="1:11" x14ac:dyDescent="0.2">
      <c r="A1752">
        <v>17504</v>
      </c>
      <c r="B1752" t="s">
        <v>3912</v>
      </c>
      <c r="C1752" s="3">
        <v>23144</v>
      </c>
      <c r="D1752" t="s">
        <v>3915</v>
      </c>
      <c r="E1752" s="11">
        <v>40673</v>
      </c>
      <c r="F1752" s="2">
        <v>0.47291666666666665</v>
      </c>
      <c r="G1752" s="9">
        <v>24</v>
      </c>
      <c r="H1752" s="7" t="s">
        <v>146</v>
      </c>
      <c r="I1752" s="7" t="s">
        <v>1300</v>
      </c>
      <c r="J1752" t="s">
        <v>653</v>
      </c>
      <c r="K1752">
        <f t="shared" si="27"/>
        <v>213</v>
      </c>
    </row>
    <row r="1753" spans="1:11" x14ac:dyDescent="0.2">
      <c r="A1753">
        <v>17504</v>
      </c>
      <c r="B1753" t="s">
        <v>3912</v>
      </c>
      <c r="C1753" s="3">
        <v>84946</v>
      </c>
      <c r="D1753" t="s">
        <v>309</v>
      </c>
      <c r="E1753" s="11">
        <v>40673</v>
      </c>
      <c r="F1753" s="2">
        <v>0.47291666666666665</v>
      </c>
      <c r="G1753" s="9">
        <v>24</v>
      </c>
      <c r="H1753" s="7" t="s">
        <v>15</v>
      </c>
      <c r="I1753" s="7" t="s">
        <v>347</v>
      </c>
      <c r="J1753" t="s">
        <v>653</v>
      </c>
      <c r="K1753">
        <f t="shared" si="27"/>
        <v>213</v>
      </c>
    </row>
    <row r="1754" spans="1:11" x14ac:dyDescent="0.2">
      <c r="A1754">
        <v>17841</v>
      </c>
      <c r="B1754" t="s">
        <v>4190</v>
      </c>
      <c r="C1754" s="3" t="s">
        <v>2900</v>
      </c>
      <c r="D1754" t="s">
        <v>2901</v>
      </c>
      <c r="E1754" s="11">
        <v>40673</v>
      </c>
      <c r="F1754" s="2">
        <v>0.52430555555555558</v>
      </c>
      <c r="G1754" s="9">
        <v>1</v>
      </c>
      <c r="H1754" s="7" t="s">
        <v>164</v>
      </c>
      <c r="I1754" s="7" t="s">
        <v>164</v>
      </c>
      <c r="J1754" t="s">
        <v>653</v>
      </c>
      <c r="K1754">
        <f t="shared" si="27"/>
        <v>213</v>
      </c>
    </row>
    <row r="1755" spans="1:11" x14ac:dyDescent="0.2">
      <c r="A1755">
        <v>17841</v>
      </c>
      <c r="B1755" t="s">
        <v>4190</v>
      </c>
      <c r="C1755" s="3">
        <v>82483</v>
      </c>
      <c r="D1755" t="s">
        <v>1134</v>
      </c>
      <c r="E1755" s="11">
        <v>40673</v>
      </c>
      <c r="F1755" s="2">
        <v>0.52430555555555558</v>
      </c>
      <c r="G1755" s="9">
        <v>1</v>
      </c>
      <c r="H1755" s="7" t="s">
        <v>1135</v>
      </c>
      <c r="I1755" s="7" t="s">
        <v>1135</v>
      </c>
      <c r="J1755" t="s">
        <v>653</v>
      </c>
      <c r="K1755">
        <f t="shared" si="27"/>
        <v>213</v>
      </c>
    </row>
    <row r="1756" spans="1:11" x14ac:dyDescent="0.2">
      <c r="A1756">
        <v>14149</v>
      </c>
      <c r="B1756" t="s">
        <v>1845</v>
      </c>
      <c r="C1756" s="3">
        <v>22558</v>
      </c>
      <c r="D1756" t="s">
        <v>434</v>
      </c>
      <c r="E1756" s="11">
        <v>40674</v>
      </c>
      <c r="F1756" s="2">
        <v>0.52361111111111114</v>
      </c>
      <c r="G1756" s="9">
        <v>12</v>
      </c>
      <c r="H1756" s="7" t="s">
        <v>25</v>
      </c>
      <c r="I1756" s="7" t="s">
        <v>26</v>
      </c>
      <c r="J1756" t="s">
        <v>653</v>
      </c>
      <c r="K1756">
        <f t="shared" si="27"/>
        <v>212</v>
      </c>
    </row>
    <row r="1757" spans="1:11" x14ac:dyDescent="0.2">
      <c r="A1757">
        <v>14149</v>
      </c>
      <c r="B1757" t="s">
        <v>1845</v>
      </c>
      <c r="C1757" s="3">
        <v>22896</v>
      </c>
      <c r="D1757" t="s">
        <v>1846</v>
      </c>
      <c r="E1757" s="11">
        <v>40674</v>
      </c>
      <c r="F1757" s="2">
        <v>0.52361111111111114</v>
      </c>
      <c r="G1757" s="9">
        <v>6</v>
      </c>
      <c r="H1757" s="7" t="s">
        <v>63</v>
      </c>
      <c r="I1757" s="7" t="s">
        <v>250</v>
      </c>
      <c r="J1757" t="s">
        <v>653</v>
      </c>
      <c r="K1757">
        <f t="shared" si="27"/>
        <v>212</v>
      </c>
    </row>
    <row r="1758" spans="1:11" x14ac:dyDescent="0.2">
      <c r="A1758">
        <v>14149</v>
      </c>
      <c r="B1758" t="s">
        <v>1845</v>
      </c>
      <c r="C1758" s="3">
        <v>21155</v>
      </c>
      <c r="D1758" t="s">
        <v>323</v>
      </c>
      <c r="E1758" s="11">
        <v>40674</v>
      </c>
      <c r="F1758" s="2">
        <v>0.52361111111111114</v>
      </c>
      <c r="G1758" s="9">
        <v>6</v>
      </c>
      <c r="H1758" s="7" t="s">
        <v>63</v>
      </c>
      <c r="I1758" s="7" t="s">
        <v>250</v>
      </c>
      <c r="J1758" t="s">
        <v>653</v>
      </c>
      <c r="K1758">
        <f t="shared" si="27"/>
        <v>212</v>
      </c>
    </row>
    <row r="1759" spans="1:11" x14ac:dyDescent="0.2">
      <c r="A1759">
        <v>14149</v>
      </c>
      <c r="B1759" t="s">
        <v>1845</v>
      </c>
      <c r="C1759" s="3">
        <v>22327</v>
      </c>
      <c r="D1759" t="s">
        <v>1847</v>
      </c>
      <c r="E1759" s="11">
        <v>40674</v>
      </c>
      <c r="F1759" s="2">
        <v>0.52361111111111114</v>
      </c>
      <c r="G1759" s="9">
        <v>6</v>
      </c>
      <c r="H1759" s="7" t="s">
        <v>18</v>
      </c>
      <c r="I1759" s="7" t="s">
        <v>19</v>
      </c>
      <c r="J1759" t="s">
        <v>653</v>
      </c>
      <c r="K1759">
        <f t="shared" si="27"/>
        <v>212</v>
      </c>
    </row>
    <row r="1760" spans="1:11" x14ac:dyDescent="0.2">
      <c r="A1760">
        <v>14149</v>
      </c>
      <c r="B1760" t="s">
        <v>1845</v>
      </c>
      <c r="C1760" s="3">
        <v>22326</v>
      </c>
      <c r="D1760" t="s">
        <v>207</v>
      </c>
      <c r="E1760" s="11">
        <v>40674</v>
      </c>
      <c r="F1760" s="2">
        <v>0.52361111111111114</v>
      </c>
      <c r="G1760" s="9">
        <v>6</v>
      </c>
      <c r="H1760" s="7" t="s">
        <v>18</v>
      </c>
      <c r="I1760" s="7" t="s">
        <v>19</v>
      </c>
      <c r="J1760" t="s">
        <v>653</v>
      </c>
      <c r="K1760">
        <f t="shared" si="27"/>
        <v>212</v>
      </c>
    </row>
    <row r="1761" spans="1:11" x14ac:dyDescent="0.2">
      <c r="A1761">
        <v>14149</v>
      </c>
      <c r="B1761" t="s">
        <v>1845</v>
      </c>
      <c r="C1761" s="3">
        <v>21090</v>
      </c>
      <c r="D1761" t="s">
        <v>400</v>
      </c>
      <c r="E1761" s="11">
        <v>40674</v>
      </c>
      <c r="F1761" s="2">
        <v>0.52361111111111114</v>
      </c>
      <c r="G1761" s="9">
        <v>12</v>
      </c>
      <c r="H1761" s="7" t="s">
        <v>401</v>
      </c>
      <c r="I1761" s="7" t="s">
        <v>402</v>
      </c>
      <c r="J1761" t="s">
        <v>653</v>
      </c>
      <c r="K1761">
        <f t="shared" si="27"/>
        <v>212</v>
      </c>
    </row>
    <row r="1762" spans="1:11" x14ac:dyDescent="0.2">
      <c r="A1762">
        <v>14149</v>
      </c>
      <c r="B1762" t="s">
        <v>1845</v>
      </c>
      <c r="C1762" s="3" t="s">
        <v>1848</v>
      </c>
      <c r="D1762" t="s">
        <v>1849</v>
      </c>
      <c r="E1762" s="11">
        <v>40674</v>
      </c>
      <c r="F1762" s="2">
        <v>0.52361111111111114</v>
      </c>
      <c r="G1762" s="9">
        <v>24</v>
      </c>
      <c r="H1762" s="7" t="s">
        <v>305</v>
      </c>
      <c r="I1762" s="7" t="s">
        <v>1850</v>
      </c>
      <c r="J1762" t="s">
        <v>653</v>
      </c>
      <c r="K1762">
        <f t="shared" si="27"/>
        <v>212</v>
      </c>
    </row>
    <row r="1763" spans="1:11" x14ac:dyDescent="0.2">
      <c r="A1763">
        <v>14180</v>
      </c>
      <c r="B1763" t="s">
        <v>1880</v>
      </c>
      <c r="C1763" s="3">
        <v>22180</v>
      </c>
      <c r="D1763" t="s">
        <v>1240</v>
      </c>
      <c r="E1763" s="11">
        <v>40674</v>
      </c>
      <c r="F1763" s="2">
        <v>0.65694444444444444</v>
      </c>
      <c r="G1763" s="9">
        <v>1</v>
      </c>
      <c r="H1763" s="7" t="s">
        <v>59</v>
      </c>
      <c r="I1763" s="7" t="s">
        <v>59</v>
      </c>
      <c r="J1763" t="s">
        <v>653</v>
      </c>
      <c r="K1763">
        <f t="shared" si="27"/>
        <v>212</v>
      </c>
    </row>
    <row r="1764" spans="1:11" x14ac:dyDescent="0.2">
      <c r="A1764">
        <v>14180</v>
      </c>
      <c r="B1764" t="s">
        <v>1880</v>
      </c>
      <c r="C1764" s="3">
        <v>22770</v>
      </c>
      <c r="D1764" t="s">
        <v>822</v>
      </c>
      <c r="E1764" s="11">
        <v>40674</v>
      </c>
      <c r="F1764" s="2">
        <v>0.65694444444444444</v>
      </c>
      <c r="G1764" s="9">
        <v>1</v>
      </c>
      <c r="H1764" s="7" t="s">
        <v>68</v>
      </c>
      <c r="I1764" s="7" t="s">
        <v>68</v>
      </c>
      <c r="J1764" t="s">
        <v>653</v>
      </c>
      <c r="K1764">
        <f t="shared" si="27"/>
        <v>212</v>
      </c>
    </row>
    <row r="1765" spans="1:11" x14ac:dyDescent="0.2">
      <c r="A1765">
        <v>14180</v>
      </c>
      <c r="B1765" t="s">
        <v>1880</v>
      </c>
      <c r="C1765" s="3">
        <v>22848</v>
      </c>
      <c r="D1765" t="s">
        <v>336</v>
      </c>
      <c r="E1765" s="11">
        <v>40674</v>
      </c>
      <c r="F1765" s="2">
        <v>0.65694444444444444</v>
      </c>
      <c r="G1765" s="9">
        <v>1</v>
      </c>
      <c r="H1765" s="7" t="s">
        <v>297</v>
      </c>
      <c r="I1765" s="7" t="s">
        <v>297</v>
      </c>
      <c r="J1765" t="s">
        <v>653</v>
      </c>
      <c r="K1765">
        <f t="shared" si="27"/>
        <v>212</v>
      </c>
    </row>
    <row r="1766" spans="1:11" x14ac:dyDescent="0.2">
      <c r="A1766">
        <v>14288</v>
      </c>
      <c r="B1766" t="s">
        <v>1991</v>
      </c>
      <c r="C1766" s="3">
        <v>22423</v>
      </c>
      <c r="D1766" t="s">
        <v>231</v>
      </c>
      <c r="E1766" s="11">
        <v>40674</v>
      </c>
      <c r="F1766" s="2">
        <v>0.63680555555555551</v>
      </c>
      <c r="G1766" s="9">
        <v>1</v>
      </c>
      <c r="H1766" s="7" t="s">
        <v>254</v>
      </c>
      <c r="I1766" s="7" t="s">
        <v>254</v>
      </c>
      <c r="J1766" t="s">
        <v>653</v>
      </c>
      <c r="K1766">
        <f t="shared" si="27"/>
        <v>212</v>
      </c>
    </row>
    <row r="1767" spans="1:11" x14ac:dyDescent="0.2">
      <c r="A1767">
        <v>14367</v>
      </c>
      <c r="B1767" t="s">
        <v>2053</v>
      </c>
      <c r="C1767" s="3">
        <v>22804</v>
      </c>
      <c r="D1767" t="s">
        <v>1720</v>
      </c>
      <c r="E1767" s="11">
        <v>40674</v>
      </c>
      <c r="F1767" s="2">
        <v>0.61944444444444446</v>
      </c>
      <c r="G1767" s="9">
        <v>6</v>
      </c>
      <c r="H1767" s="7" t="s">
        <v>18</v>
      </c>
      <c r="I1767" s="7" t="s">
        <v>19</v>
      </c>
      <c r="J1767" t="s">
        <v>653</v>
      </c>
      <c r="K1767">
        <f t="shared" si="27"/>
        <v>212</v>
      </c>
    </row>
    <row r="1768" spans="1:11" x14ac:dyDescent="0.2">
      <c r="A1768">
        <v>14367</v>
      </c>
      <c r="B1768" t="s">
        <v>2053</v>
      </c>
      <c r="C1768" s="3" t="s">
        <v>925</v>
      </c>
      <c r="D1768" t="s">
        <v>926</v>
      </c>
      <c r="E1768" s="11">
        <v>40674</v>
      </c>
      <c r="F1768" s="2">
        <v>0.61944444444444446</v>
      </c>
      <c r="G1768" s="9">
        <v>12</v>
      </c>
      <c r="H1768" s="7" t="s">
        <v>18</v>
      </c>
      <c r="I1768" s="7" t="s">
        <v>545</v>
      </c>
      <c r="J1768" t="s">
        <v>653</v>
      </c>
      <c r="K1768">
        <f t="shared" si="27"/>
        <v>212</v>
      </c>
    </row>
    <row r="1769" spans="1:11" x14ac:dyDescent="0.2">
      <c r="A1769">
        <v>14462</v>
      </c>
      <c r="B1769" t="s">
        <v>2171</v>
      </c>
      <c r="C1769" s="3">
        <v>84929</v>
      </c>
      <c r="D1769" t="s">
        <v>656</v>
      </c>
      <c r="E1769" s="11">
        <v>40674</v>
      </c>
      <c r="F1769" s="2">
        <v>0.40486111111111112</v>
      </c>
      <c r="G1769" s="9">
        <v>12</v>
      </c>
      <c r="H1769" s="7" t="s">
        <v>120</v>
      </c>
      <c r="I1769" s="7" t="s">
        <v>1871</v>
      </c>
      <c r="J1769" t="s">
        <v>653</v>
      </c>
      <c r="K1769">
        <f t="shared" si="27"/>
        <v>212</v>
      </c>
    </row>
    <row r="1770" spans="1:11" x14ac:dyDescent="0.2">
      <c r="A1770">
        <v>15827</v>
      </c>
      <c r="B1770" t="s">
        <v>3210</v>
      </c>
      <c r="C1770" s="3">
        <v>22840</v>
      </c>
      <c r="D1770" t="s">
        <v>654</v>
      </c>
      <c r="E1770" s="11">
        <v>40674</v>
      </c>
      <c r="F1770" s="2">
        <v>0.60277777777777775</v>
      </c>
      <c r="G1770" s="9">
        <v>1</v>
      </c>
      <c r="H1770" s="7" t="s">
        <v>168</v>
      </c>
      <c r="I1770" s="7" t="s">
        <v>168</v>
      </c>
      <c r="J1770" t="s">
        <v>653</v>
      </c>
      <c r="K1770">
        <f t="shared" si="27"/>
        <v>212</v>
      </c>
    </row>
    <row r="1771" spans="1:11" x14ac:dyDescent="0.2">
      <c r="A1771">
        <v>15827</v>
      </c>
      <c r="B1771" t="s">
        <v>3210</v>
      </c>
      <c r="C1771" s="3">
        <v>22839</v>
      </c>
      <c r="D1771" t="s">
        <v>830</v>
      </c>
      <c r="E1771" s="11">
        <v>40674</v>
      </c>
      <c r="F1771" s="2">
        <v>0.60277777777777775</v>
      </c>
      <c r="G1771" s="9">
        <v>1</v>
      </c>
      <c r="H1771" s="7" t="s">
        <v>68</v>
      </c>
      <c r="I1771" s="7" t="s">
        <v>68</v>
      </c>
      <c r="J1771" t="s">
        <v>653</v>
      </c>
      <c r="K1771">
        <f t="shared" si="27"/>
        <v>212</v>
      </c>
    </row>
    <row r="1772" spans="1:11" x14ac:dyDescent="0.2">
      <c r="A1772">
        <v>15827</v>
      </c>
      <c r="B1772" t="s">
        <v>3210</v>
      </c>
      <c r="C1772" s="3">
        <v>22838</v>
      </c>
      <c r="D1772" t="s">
        <v>795</v>
      </c>
      <c r="E1772" s="11">
        <v>40674</v>
      </c>
      <c r="F1772" s="2">
        <v>0.60277777777777775</v>
      </c>
      <c r="G1772" s="9">
        <v>1</v>
      </c>
      <c r="H1772" s="7" t="s">
        <v>68</v>
      </c>
      <c r="I1772" s="7" t="s">
        <v>68</v>
      </c>
      <c r="J1772" t="s">
        <v>653</v>
      </c>
      <c r="K1772">
        <f t="shared" si="27"/>
        <v>212</v>
      </c>
    </row>
    <row r="1773" spans="1:11" x14ac:dyDescent="0.2">
      <c r="A1773">
        <v>16554</v>
      </c>
      <c r="B1773" t="s">
        <v>3499</v>
      </c>
      <c r="C1773" s="3">
        <v>22180</v>
      </c>
      <c r="D1773" t="s">
        <v>1240</v>
      </c>
      <c r="E1773" s="11">
        <v>40674</v>
      </c>
      <c r="F1773" s="2">
        <v>0.4861111111111111</v>
      </c>
      <c r="G1773" s="9">
        <v>1</v>
      </c>
      <c r="H1773" s="7" t="s">
        <v>59</v>
      </c>
      <c r="I1773" s="7" t="s">
        <v>59</v>
      </c>
      <c r="J1773" t="s">
        <v>653</v>
      </c>
      <c r="K1773">
        <f t="shared" si="27"/>
        <v>212</v>
      </c>
    </row>
    <row r="1774" spans="1:11" x14ac:dyDescent="0.2">
      <c r="A1774">
        <v>18272</v>
      </c>
      <c r="B1774" t="s">
        <v>4354</v>
      </c>
      <c r="C1774" s="3">
        <v>20932</v>
      </c>
      <c r="D1774" t="s">
        <v>4355</v>
      </c>
      <c r="E1774" s="11">
        <v>40674</v>
      </c>
      <c r="F1774" s="2">
        <v>0.40902777777777777</v>
      </c>
      <c r="G1774" s="9">
        <v>1</v>
      </c>
      <c r="H1774" s="7" t="s">
        <v>18</v>
      </c>
      <c r="I1774" s="7" t="s">
        <v>18</v>
      </c>
      <c r="J1774" t="s">
        <v>653</v>
      </c>
      <c r="K1774">
        <f t="shared" si="27"/>
        <v>212</v>
      </c>
    </row>
    <row r="1775" spans="1:11" x14ac:dyDescent="0.2">
      <c r="A1775">
        <v>18272</v>
      </c>
      <c r="B1775" t="s">
        <v>4354</v>
      </c>
      <c r="C1775" s="3">
        <v>22204</v>
      </c>
      <c r="D1775" t="s">
        <v>4356</v>
      </c>
      <c r="E1775" s="11">
        <v>40674</v>
      </c>
      <c r="F1775" s="2">
        <v>0.40902777777777777</v>
      </c>
      <c r="G1775" s="9">
        <v>1</v>
      </c>
      <c r="H1775" s="7" t="s">
        <v>75</v>
      </c>
      <c r="I1775" s="7" t="s">
        <v>75</v>
      </c>
      <c r="J1775" t="s">
        <v>653</v>
      </c>
      <c r="K1775">
        <f t="shared" si="27"/>
        <v>212</v>
      </c>
    </row>
    <row r="1776" spans="1:11" x14ac:dyDescent="0.2">
      <c r="A1776">
        <v>13113</v>
      </c>
      <c r="B1776" t="s">
        <v>1093</v>
      </c>
      <c r="C1776" s="3">
        <v>22501</v>
      </c>
      <c r="D1776" t="s">
        <v>1081</v>
      </c>
      <c r="E1776" s="11">
        <v>40675</v>
      </c>
      <c r="F1776" s="2">
        <v>0.47847222222222219</v>
      </c>
      <c r="G1776" s="9">
        <v>6</v>
      </c>
      <c r="H1776" s="7" t="s">
        <v>85</v>
      </c>
      <c r="I1776" s="7" t="s">
        <v>288</v>
      </c>
      <c r="J1776" t="s">
        <v>653</v>
      </c>
      <c r="K1776">
        <f t="shared" si="27"/>
        <v>211</v>
      </c>
    </row>
    <row r="1777" spans="1:11" x14ac:dyDescent="0.2">
      <c r="A1777">
        <v>13136</v>
      </c>
      <c r="B1777" t="s">
        <v>1128</v>
      </c>
      <c r="C1777" s="3">
        <v>23190</v>
      </c>
      <c r="D1777" t="s">
        <v>113</v>
      </c>
      <c r="E1777" s="11">
        <v>40675</v>
      </c>
      <c r="F1777" s="2">
        <v>0.81111111111111101</v>
      </c>
      <c r="G1777" s="9">
        <v>1</v>
      </c>
      <c r="H1777" s="7" t="s">
        <v>25</v>
      </c>
      <c r="I1777" s="7" t="s">
        <v>25</v>
      </c>
      <c r="J1777" t="s">
        <v>653</v>
      </c>
      <c r="K1777">
        <f t="shared" si="27"/>
        <v>211</v>
      </c>
    </row>
    <row r="1778" spans="1:11" x14ac:dyDescent="0.2">
      <c r="A1778">
        <v>13282</v>
      </c>
      <c r="B1778" t="s">
        <v>1220</v>
      </c>
      <c r="C1778" s="3">
        <v>21558</v>
      </c>
      <c r="D1778" t="s">
        <v>1221</v>
      </c>
      <c r="E1778" s="11">
        <v>40675</v>
      </c>
      <c r="F1778" s="2">
        <v>0.47430555555555554</v>
      </c>
      <c r="G1778" s="9">
        <v>1</v>
      </c>
      <c r="H1778" s="7" t="s">
        <v>63</v>
      </c>
      <c r="I1778" s="7" t="s">
        <v>63</v>
      </c>
      <c r="J1778" t="s">
        <v>653</v>
      </c>
      <c r="K1778">
        <f t="shared" si="27"/>
        <v>211</v>
      </c>
    </row>
    <row r="1779" spans="1:11" x14ac:dyDescent="0.2">
      <c r="A1779">
        <v>13320</v>
      </c>
      <c r="B1779" t="s">
        <v>1256</v>
      </c>
      <c r="C1779" s="3">
        <v>22148</v>
      </c>
      <c r="D1779" t="s">
        <v>1257</v>
      </c>
      <c r="E1779" s="11">
        <v>40675</v>
      </c>
      <c r="F1779" s="2">
        <v>0.8222222222222223</v>
      </c>
      <c r="G1779" s="9">
        <v>12</v>
      </c>
      <c r="H1779" s="7" t="s">
        <v>36</v>
      </c>
      <c r="I1779" s="7" t="s">
        <v>466</v>
      </c>
      <c r="J1779" t="s">
        <v>653</v>
      </c>
      <c r="K1779">
        <f t="shared" si="27"/>
        <v>211</v>
      </c>
    </row>
    <row r="1780" spans="1:11" x14ac:dyDescent="0.2">
      <c r="A1780">
        <v>13741</v>
      </c>
      <c r="B1780" t="s">
        <v>1556</v>
      </c>
      <c r="C1780" s="3">
        <v>21314</v>
      </c>
      <c r="D1780" t="s">
        <v>1208</v>
      </c>
      <c r="E1780" s="11">
        <v>40675</v>
      </c>
      <c r="F1780" s="2">
        <v>0.81805555555555554</v>
      </c>
      <c r="G1780" s="9">
        <v>1</v>
      </c>
      <c r="H1780" s="7" t="s">
        <v>262</v>
      </c>
      <c r="I1780" s="7" t="s">
        <v>263</v>
      </c>
      <c r="J1780" t="s">
        <v>653</v>
      </c>
      <c r="K1780">
        <f t="shared" si="27"/>
        <v>211</v>
      </c>
    </row>
    <row r="1781" spans="1:11" x14ac:dyDescent="0.2">
      <c r="A1781">
        <v>13883</v>
      </c>
      <c r="B1781" t="s">
        <v>1641</v>
      </c>
      <c r="C1781" s="3">
        <v>22995</v>
      </c>
      <c r="D1781" t="s">
        <v>1642</v>
      </c>
      <c r="E1781" s="11">
        <v>40675</v>
      </c>
      <c r="F1781" s="2">
        <v>0.82638888888888884</v>
      </c>
      <c r="G1781" s="9">
        <v>24</v>
      </c>
      <c r="H1781" s="7" t="s">
        <v>95</v>
      </c>
      <c r="I1781" s="7" t="s">
        <v>393</v>
      </c>
      <c r="J1781" t="s">
        <v>653</v>
      </c>
      <c r="K1781">
        <f t="shared" si="27"/>
        <v>211</v>
      </c>
    </row>
    <row r="1782" spans="1:11" x14ac:dyDescent="0.2">
      <c r="A1782">
        <v>13883</v>
      </c>
      <c r="B1782" t="s">
        <v>1641</v>
      </c>
      <c r="C1782" s="3">
        <v>22982</v>
      </c>
      <c r="D1782" t="s">
        <v>1643</v>
      </c>
      <c r="E1782" s="11">
        <v>40675</v>
      </c>
      <c r="F1782" s="2">
        <v>0.82638888888888884</v>
      </c>
      <c r="G1782" s="9">
        <v>12</v>
      </c>
      <c r="H1782" s="7" t="s">
        <v>15</v>
      </c>
      <c r="I1782" s="7" t="s">
        <v>16</v>
      </c>
      <c r="J1782" t="s">
        <v>653</v>
      </c>
      <c r="K1782">
        <f t="shared" si="27"/>
        <v>211</v>
      </c>
    </row>
    <row r="1783" spans="1:11" x14ac:dyDescent="0.2">
      <c r="A1783">
        <v>13883</v>
      </c>
      <c r="B1783" t="s">
        <v>1641</v>
      </c>
      <c r="C1783" s="3">
        <v>21216</v>
      </c>
      <c r="D1783" t="s">
        <v>171</v>
      </c>
      <c r="E1783" s="11">
        <v>40675</v>
      </c>
      <c r="F1783" s="2">
        <v>0.82638888888888884</v>
      </c>
      <c r="G1783" s="9">
        <v>1</v>
      </c>
      <c r="H1783" s="7" t="s">
        <v>33</v>
      </c>
      <c r="I1783" s="7" t="s">
        <v>33</v>
      </c>
      <c r="J1783" t="s">
        <v>653</v>
      </c>
      <c r="K1783">
        <f t="shared" si="27"/>
        <v>211</v>
      </c>
    </row>
    <row r="1784" spans="1:11" x14ac:dyDescent="0.2">
      <c r="A1784">
        <v>13908</v>
      </c>
      <c r="B1784" t="s">
        <v>1652</v>
      </c>
      <c r="C1784" s="3">
        <v>22301</v>
      </c>
      <c r="D1784" t="s">
        <v>414</v>
      </c>
      <c r="E1784" s="11">
        <v>40675</v>
      </c>
      <c r="F1784" s="2">
        <v>0.82152777777777775</v>
      </c>
      <c r="G1784" s="9">
        <v>1</v>
      </c>
      <c r="H1784" s="7" t="s">
        <v>63</v>
      </c>
      <c r="I1784" s="7" t="s">
        <v>63</v>
      </c>
      <c r="J1784" t="s">
        <v>653</v>
      </c>
      <c r="K1784">
        <f t="shared" si="27"/>
        <v>211</v>
      </c>
    </row>
    <row r="1785" spans="1:11" x14ac:dyDescent="0.2">
      <c r="A1785">
        <v>13908</v>
      </c>
      <c r="B1785" t="s">
        <v>1652</v>
      </c>
      <c r="C1785" s="3">
        <v>22300</v>
      </c>
      <c r="D1785" t="s">
        <v>416</v>
      </c>
      <c r="E1785" s="11">
        <v>40675</v>
      </c>
      <c r="F1785" s="2">
        <v>0.82152777777777775</v>
      </c>
      <c r="G1785" s="9">
        <v>1</v>
      </c>
      <c r="H1785" s="7" t="s">
        <v>63</v>
      </c>
      <c r="I1785" s="7" t="s">
        <v>63</v>
      </c>
      <c r="J1785" t="s">
        <v>653</v>
      </c>
      <c r="K1785">
        <f t="shared" si="27"/>
        <v>211</v>
      </c>
    </row>
    <row r="1786" spans="1:11" x14ac:dyDescent="0.2">
      <c r="A1786">
        <v>13952</v>
      </c>
      <c r="B1786" t="s">
        <v>1664</v>
      </c>
      <c r="C1786" s="3">
        <v>22062</v>
      </c>
      <c r="D1786" t="s">
        <v>1665</v>
      </c>
      <c r="E1786" s="11">
        <v>40675</v>
      </c>
      <c r="F1786" s="2">
        <v>0.81041666666666667</v>
      </c>
      <c r="G1786" s="9">
        <v>6</v>
      </c>
      <c r="H1786" s="7" t="s">
        <v>146</v>
      </c>
      <c r="I1786" s="7" t="s">
        <v>326</v>
      </c>
      <c r="J1786" t="s">
        <v>653</v>
      </c>
      <c r="K1786">
        <f t="shared" si="27"/>
        <v>211</v>
      </c>
    </row>
    <row r="1787" spans="1:11" x14ac:dyDescent="0.2">
      <c r="A1787">
        <v>13971</v>
      </c>
      <c r="B1787" t="s">
        <v>1675</v>
      </c>
      <c r="C1787" s="3">
        <v>22666</v>
      </c>
      <c r="D1787" t="s">
        <v>65</v>
      </c>
      <c r="E1787" s="11">
        <v>40675</v>
      </c>
      <c r="F1787" s="2">
        <v>0.81458333333333333</v>
      </c>
      <c r="G1787" s="9">
        <v>1</v>
      </c>
      <c r="H1787" s="7" t="s">
        <v>18</v>
      </c>
      <c r="I1787" s="7" t="s">
        <v>18</v>
      </c>
      <c r="J1787" t="s">
        <v>653</v>
      </c>
      <c r="K1787">
        <f t="shared" si="27"/>
        <v>211</v>
      </c>
    </row>
    <row r="1788" spans="1:11" x14ac:dyDescent="0.2">
      <c r="A1788">
        <v>13971</v>
      </c>
      <c r="B1788" t="s">
        <v>1675</v>
      </c>
      <c r="C1788" s="3">
        <v>22766</v>
      </c>
      <c r="D1788" t="s">
        <v>1336</v>
      </c>
      <c r="E1788" s="11">
        <v>40675</v>
      </c>
      <c r="F1788" s="2">
        <v>0.81458333333333333</v>
      </c>
      <c r="G1788" s="9">
        <v>1</v>
      </c>
      <c r="H1788" s="7" t="s">
        <v>18</v>
      </c>
      <c r="I1788" s="7" t="s">
        <v>18</v>
      </c>
      <c r="J1788" t="s">
        <v>653</v>
      </c>
      <c r="K1788">
        <f t="shared" si="27"/>
        <v>211</v>
      </c>
    </row>
    <row r="1789" spans="1:11" x14ac:dyDescent="0.2">
      <c r="A1789">
        <v>14201</v>
      </c>
      <c r="B1789" t="s">
        <v>1926</v>
      </c>
      <c r="C1789" s="3">
        <v>20821</v>
      </c>
      <c r="D1789" t="s">
        <v>1927</v>
      </c>
      <c r="E1789" s="11">
        <v>40675</v>
      </c>
      <c r="F1789" s="2">
        <v>0.82013888888888886</v>
      </c>
      <c r="G1789" s="9">
        <v>6</v>
      </c>
      <c r="H1789" s="7" t="s">
        <v>33</v>
      </c>
      <c r="I1789" s="7" t="s">
        <v>398</v>
      </c>
      <c r="J1789" t="s">
        <v>653</v>
      </c>
      <c r="K1789">
        <f t="shared" si="27"/>
        <v>211</v>
      </c>
    </row>
    <row r="1790" spans="1:11" x14ac:dyDescent="0.2">
      <c r="A1790">
        <v>14606</v>
      </c>
      <c r="B1790" t="s">
        <v>2334</v>
      </c>
      <c r="C1790" s="3">
        <v>20725</v>
      </c>
      <c r="D1790" t="s">
        <v>110</v>
      </c>
      <c r="E1790" s="11">
        <v>40675</v>
      </c>
      <c r="F1790" s="2">
        <v>0.4368055555555555</v>
      </c>
      <c r="G1790" s="9">
        <v>1</v>
      </c>
      <c r="H1790" s="7" t="s">
        <v>25</v>
      </c>
      <c r="I1790" s="7" t="s">
        <v>25</v>
      </c>
      <c r="J1790" t="s">
        <v>653</v>
      </c>
      <c r="K1790">
        <f t="shared" si="27"/>
        <v>211</v>
      </c>
    </row>
    <row r="1791" spans="1:11" x14ac:dyDescent="0.2">
      <c r="A1791">
        <v>15249</v>
      </c>
      <c r="B1791" t="s">
        <v>2821</v>
      </c>
      <c r="C1791" s="3">
        <v>37370</v>
      </c>
      <c r="D1791" t="s">
        <v>2822</v>
      </c>
      <c r="E1791" s="11">
        <v>40675</v>
      </c>
      <c r="F1791" s="2">
        <v>0.81597222222222221</v>
      </c>
      <c r="G1791" s="9">
        <v>1</v>
      </c>
      <c r="H1791" s="7" t="s">
        <v>15</v>
      </c>
      <c r="I1791" s="7" t="s">
        <v>15</v>
      </c>
      <c r="J1791" t="s">
        <v>653</v>
      </c>
      <c r="K1791">
        <f t="shared" si="27"/>
        <v>211</v>
      </c>
    </row>
    <row r="1792" spans="1:11" x14ac:dyDescent="0.2">
      <c r="A1792">
        <v>15249</v>
      </c>
      <c r="B1792" t="s">
        <v>2821</v>
      </c>
      <c r="C1792" s="3">
        <v>21868</v>
      </c>
      <c r="D1792" t="s">
        <v>2823</v>
      </c>
      <c r="E1792" s="11">
        <v>40675</v>
      </c>
      <c r="F1792" s="2">
        <v>0.81597222222222221</v>
      </c>
      <c r="G1792" s="9">
        <v>1</v>
      </c>
      <c r="H1792" s="7" t="s">
        <v>15</v>
      </c>
      <c r="I1792" s="7" t="s">
        <v>15</v>
      </c>
      <c r="J1792" t="s">
        <v>653</v>
      </c>
      <c r="K1792">
        <f t="shared" si="27"/>
        <v>211</v>
      </c>
    </row>
    <row r="1793" spans="1:11" x14ac:dyDescent="0.2">
      <c r="A1793">
        <v>15249</v>
      </c>
      <c r="B1793" t="s">
        <v>2821</v>
      </c>
      <c r="C1793" s="3">
        <v>22925</v>
      </c>
      <c r="D1793" t="s">
        <v>761</v>
      </c>
      <c r="E1793" s="11">
        <v>40675</v>
      </c>
      <c r="F1793" s="2">
        <v>0.81597222222222221</v>
      </c>
      <c r="G1793" s="9">
        <v>1</v>
      </c>
      <c r="H1793" s="7" t="s">
        <v>244</v>
      </c>
      <c r="I1793" s="7" t="s">
        <v>244</v>
      </c>
      <c r="J1793" t="s">
        <v>653</v>
      </c>
      <c r="K1793">
        <f t="shared" si="27"/>
        <v>211</v>
      </c>
    </row>
    <row r="1794" spans="1:11" x14ac:dyDescent="0.2">
      <c r="A1794">
        <v>17811</v>
      </c>
      <c r="B1794" t="s">
        <v>4099</v>
      </c>
      <c r="C1794" s="3">
        <v>21246</v>
      </c>
      <c r="D1794" t="s">
        <v>4100</v>
      </c>
      <c r="E1794" s="11">
        <v>40675</v>
      </c>
      <c r="F1794" s="2">
        <v>0.4861111111111111</v>
      </c>
      <c r="G1794" s="9">
        <v>1</v>
      </c>
      <c r="H1794" s="7" t="s">
        <v>33</v>
      </c>
      <c r="I1794" s="7" t="s">
        <v>33</v>
      </c>
      <c r="J1794" t="s">
        <v>653</v>
      </c>
      <c r="K1794">
        <f t="shared" si="27"/>
        <v>211</v>
      </c>
    </row>
    <row r="1795" spans="1:11" x14ac:dyDescent="0.2">
      <c r="A1795">
        <v>18142</v>
      </c>
      <c r="B1795" t="s">
        <v>4291</v>
      </c>
      <c r="C1795" s="3">
        <v>22149</v>
      </c>
      <c r="D1795" t="s">
        <v>2811</v>
      </c>
      <c r="E1795" s="11">
        <v>40675</v>
      </c>
      <c r="F1795" s="2">
        <v>0.8208333333333333</v>
      </c>
      <c r="G1795" s="9">
        <v>1</v>
      </c>
      <c r="H1795" s="7" t="s">
        <v>262</v>
      </c>
      <c r="I1795" s="7" t="s">
        <v>263</v>
      </c>
      <c r="J1795" t="s">
        <v>653</v>
      </c>
      <c r="K1795">
        <f t="shared" si="27"/>
        <v>211</v>
      </c>
    </row>
    <row r="1796" spans="1:11" x14ac:dyDescent="0.2">
      <c r="A1796">
        <v>17841</v>
      </c>
      <c r="B1796" t="s">
        <v>4158</v>
      </c>
      <c r="C1796" s="3">
        <v>22676</v>
      </c>
      <c r="D1796" t="s">
        <v>4159</v>
      </c>
      <c r="E1796" s="11">
        <v>40676</v>
      </c>
      <c r="F1796" s="2">
        <v>0.59861111111111109</v>
      </c>
      <c r="G1796" s="9">
        <v>1</v>
      </c>
      <c r="H1796" s="7" t="s">
        <v>15</v>
      </c>
      <c r="I1796" s="7" t="s">
        <v>15</v>
      </c>
      <c r="J1796" t="s">
        <v>653</v>
      </c>
      <c r="K1796">
        <f t="shared" si="27"/>
        <v>210</v>
      </c>
    </row>
    <row r="1797" spans="1:11" x14ac:dyDescent="0.2">
      <c r="A1797">
        <v>17841</v>
      </c>
      <c r="B1797" t="s">
        <v>4158</v>
      </c>
      <c r="C1797" s="3">
        <v>22677</v>
      </c>
      <c r="D1797" t="s">
        <v>4160</v>
      </c>
      <c r="E1797" s="11">
        <v>40676</v>
      </c>
      <c r="F1797" s="2">
        <v>0.59861111111111109</v>
      </c>
      <c r="G1797" s="9">
        <v>1</v>
      </c>
      <c r="H1797" s="7" t="s">
        <v>15</v>
      </c>
      <c r="I1797" s="7" t="s">
        <v>15</v>
      </c>
      <c r="J1797" t="s">
        <v>653</v>
      </c>
      <c r="K1797">
        <f t="shared" si="27"/>
        <v>210</v>
      </c>
    </row>
    <row r="1798" spans="1:11" x14ac:dyDescent="0.2">
      <c r="A1798">
        <v>17841</v>
      </c>
      <c r="B1798" t="s">
        <v>4158</v>
      </c>
      <c r="C1798" s="3">
        <v>82482</v>
      </c>
      <c r="D1798" t="s">
        <v>313</v>
      </c>
      <c r="E1798" s="11">
        <v>40676</v>
      </c>
      <c r="F1798" s="2">
        <v>0.59861111111111109</v>
      </c>
      <c r="G1798" s="9">
        <v>1</v>
      </c>
      <c r="H1798" s="7" t="s">
        <v>63</v>
      </c>
      <c r="I1798" s="7" t="s">
        <v>63</v>
      </c>
      <c r="J1798" t="s">
        <v>653</v>
      </c>
      <c r="K1798">
        <f t="shared" ref="K1798:K1861" si="28">$L$2-$E1798</f>
        <v>210</v>
      </c>
    </row>
    <row r="1799" spans="1:11" x14ac:dyDescent="0.2">
      <c r="A1799">
        <v>17841</v>
      </c>
      <c r="B1799" t="s">
        <v>4158</v>
      </c>
      <c r="C1799" s="3">
        <v>23182</v>
      </c>
      <c r="D1799" t="s">
        <v>1908</v>
      </c>
      <c r="E1799" s="11">
        <v>40676</v>
      </c>
      <c r="F1799" s="2">
        <v>0.59861111111111109</v>
      </c>
      <c r="G1799" s="9">
        <v>1</v>
      </c>
      <c r="H1799" s="7" t="s">
        <v>146</v>
      </c>
      <c r="I1799" s="7" t="s">
        <v>146</v>
      </c>
      <c r="J1799" t="s">
        <v>653</v>
      </c>
      <c r="K1799">
        <f t="shared" si="28"/>
        <v>210</v>
      </c>
    </row>
    <row r="1800" spans="1:11" x14ac:dyDescent="0.2">
      <c r="A1800">
        <v>13662</v>
      </c>
      <c r="B1800" t="s">
        <v>1495</v>
      </c>
      <c r="C1800" s="3">
        <v>47566</v>
      </c>
      <c r="D1800" t="s">
        <v>949</v>
      </c>
      <c r="E1800" s="11">
        <v>40679</v>
      </c>
      <c r="F1800" s="2">
        <v>0.4236111111111111</v>
      </c>
      <c r="G1800" s="9">
        <v>1</v>
      </c>
      <c r="H1800" s="7" t="s">
        <v>33</v>
      </c>
      <c r="I1800" s="7" t="s">
        <v>33</v>
      </c>
      <c r="J1800" t="s">
        <v>653</v>
      </c>
      <c r="K1800">
        <f t="shared" si="28"/>
        <v>207</v>
      </c>
    </row>
    <row r="1801" spans="1:11" x14ac:dyDescent="0.2">
      <c r="A1801">
        <v>13662</v>
      </c>
      <c r="B1801" t="s">
        <v>1495</v>
      </c>
      <c r="C1801" s="3">
        <v>23201</v>
      </c>
      <c r="D1801" t="s">
        <v>142</v>
      </c>
      <c r="E1801" s="11">
        <v>40679</v>
      </c>
      <c r="F1801" s="2">
        <v>0.4236111111111111</v>
      </c>
      <c r="G1801" s="9">
        <v>1</v>
      </c>
      <c r="H1801" s="7" t="s">
        <v>48</v>
      </c>
      <c r="I1801" s="7" t="s">
        <v>48</v>
      </c>
      <c r="J1801" t="s">
        <v>653</v>
      </c>
      <c r="K1801">
        <f t="shared" si="28"/>
        <v>207</v>
      </c>
    </row>
    <row r="1802" spans="1:11" x14ac:dyDescent="0.2">
      <c r="A1802">
        <v>14201</v>
      </c>
      <c r="B1802" t="s">
        <v>1928</v>
      </c>
      <c r="C1802" s="3">
        <v>20821</v>
      </c>
      <c r="D1802" t="s">
        <v>1927</v>
      </c>
      <c r="E1802" s="11">
        <v>40679</v>
      </c>
      <c r="F1802" s="2">
        <v>0.46458333333333335</v>
      </c>
      <c r="G1802" s="9">
        <v>6</v>
      </c>
      <c r="H1802" s="7" t="s">
        <v>33</v>
      </c>
      <c r="I1802" s="7" t="s">
        <v>398</v>
      </c>
      <c r="J1802" t="s">
        <v>653</v>
      </c>
      <c r="K1802">
        <f t="shared" si="28"/>
        <v>207</v>
      </c>
    </row>
    <row r="1803" spans="1:11" x14ac:dyDescent="0.2">
      <c r="A1803">
        <v>17841</v>
      </c>
      <c r="B1803" t="s">
        <v>4146</v>
      </c>
      <c r="C1803" s="3">
        <v>22863</v>
      </c>
      <c r="D1803" t="s">
        <v>3122</v>
      </c>
      <c r="E1803" s="11">
        <v>40679</v>
      </c>
      <c r="F1803" s="2">
        <v>0.70694444444444438</v>
      </c>
      <c r="G1803" s="9">
        <v>1</v>
      </c>
      <c r="H1803" s="7" t="s">
        <v>18</v>
      </c>
      <c r="I1803" s="7" t="s">
        <v>18</v>
      </c>
      <c r="J1803" t="s">
        <v>653</v>
      </c>
      <c r="K1803">
        <f t="shared" si="28"/>
        <v>207</v>
      </c>
    </row>
    <row r="1804" spans="1:11" x14ac:dyDescent="0.2">
      <c r="A1804">
        <v>13098</v>
      </c>
      <c r="B1804" t="s">
        <v>1045</v>
      </c>
      <c r="C1804" s="3">
        <v>22699</v>
      </c>
      <c r="D1804" t="s">
        <v>517</v>
      </c>
      <c r="E1804" s="11">
        <v>40680</v>
      </c>
      <c r="F1804" s="2">
        <v>0.49305555555555558</v>
      </c>
      <c r="G1804" s="9">
        <v>1</v>
      </c>
      <c r="H1804" s="7" t="s">
        <v>18</v>
      </c>
      <c r="I1804" s="7" t="s">
        <v>18</v>
      </c>
      <c r="J1804" t="s">
        <v>653</v>
      </c>
      <c r="K1804">
        <f t="shared" si="28"/>
        <v>206</v>
      </c>
    </row>
    <row r="1805" spans="1:11" x14ac:dyDescent="0.2">
      <c r="A1805">
        <v>13266</v>
      </c>
      <c r="B1805" t="s">
        <v>1192</v>
      </c>
      <c r="C1805" s="3">
        <v>21746</v>
      </c>
      <c r="D1805" t="s">
        <v>1193</v>
      </c>
      <c r="E1805" s="11">
        <v>40680</v>
      </c>
      <c r="F1805" s="2">
        <v>0.7104166666666667</v>
      </c>
      <c r="G1805" s="9">
        <v>1</v>
      </c>
      <c r="H1805" s="7" t="s">
        <v>15</v>
      </c>
      <c r="I1805" s="7" t="s">
        <v>15</v>
      </c>
      <c r="J1805" t="s">
        <v>653</v>
      </c>
      <c r="K1805">
        <f t="shared" si="28"/>
        <v>206</v>
      </c>
    </row>
    <row r="1806" spans="1:11" x14ac:dyDescent="0.2">
      <c r="A1806">
        <v>13266</v>
      </c>
      <c r="B1806" t="s">
        <v>1192</v>
      </c>
      <c r="C1806" s="3" t="s">
        <v>1195</v>
      </c>
      <c r="D1806" t="s">
        <v>1196</v>
      </c>
      <c r="E1806" s="11">
        <v>40680</v>
      </c>
      <c r="F1806" s="2">
        <v>0.7104166666666667</v>
      </c>
      <c r="G1806" s="9">
        <v>1</v>
      </c>
      <c r="H1806" s="7" t="s">
        <v>36</v>
      </c>
      <c r="I1806" s="7" t="s">
        <v>36</v>
      </c>
      <c r="J1806" t="s">
        <v>653</v>
      </c>
      <c r="K1806">
        <f t="shared" si="28"/>
        <v>206</v>
      </c>
    </row>
    <row r="1807" spans="1:11" x14ac:dyDescent="0.2">
      <c r="A1807">
        <v>13534</v>
      </c>
      <c r="B1807" t="s">
        <v>1416</v>
      </c>
      <c r="C1807" s="3">
        <v>23199</v>
      </c>
      <c r="D1807" t="s">
        <v>1133</v>
      </c>
      <c r="E1807" s="11">
        <v>40680</v>
      </c>
      <c r="F1807" s="2">
        <v>0.72638888888888886</v>
      </c>
      <c r="G1807" s="9">
        <v>1</v>
      </c>
      <c r="H1807" s="7" t="s">
        <v>48</v>
      </c>
      <c r="I1807" s="7" t="s">
        <v>48</v>
      </c>
      <c r="J1807" t="s">
        <v>653</v>
      </c>
      <c r="K1807">
        <f t="shared" si="28"/>
        <v>206</v>
      </c>
    </row>
    <row r="1808" spans="1:11" x14ac:dyDescent="0.2">
      <c r="A1808">
        <v>13777</v>
      </c>
      <c r="B1808" t="s">
        <v>1589</v>
      </c>
      <c r="C1808" s="3" t="s">
        <v>1590</v>
      </c>
      <c r="D1808" t="s">
        <v>1591</v>
      </c>
      <c r="E1808" s="11">
        <v>40680</v>
      </c>
      <c r="F1808" s="2">
        <v>0.63055555555555554</v>
      </c>
      <c r="G1808" s="9">
        <v>1</v>
      </c>
      <c r="H1808" s="7" t="s">
        <v>552</v>
      </c>
      <c r="I1808" s="7" t="s">
        <v>552</v>
      </c>
      <c r="J1808" t="s">
        <v>653</v>
      </c>
      <c r="K1808">
        <f t="shared" si="28"/>
        <v>206</v>
      </c>
    </row>
    <row r="1809" spans="1:11" x14ac:dyDescent="0.2">
      <c r="A1809">
        <v>13777</v>
      </c>
      <c r="B1809" t="s">
        <v>1589</v>
      </c>
      <c r="C1809" s="3" t="s">
        <v>963</v>
      </c>
      <c r="D1809" t="s">
        <v>964</v>
      </c>
      <c r="E1809" s="11">
        <v>40680</v>
      </c>
      <c r="F1809" s="2">
        <v>0.63055555555555554</v>
      </c>
      <c r="G1809" s="9">
        <v>1</v>
      </c>
      <c r="H1809" s="7" t="s">
        <v>965</v>
      </c>
      <c r="I1809" s="7" t="s">
        <v>965</v>
      </c>
      <c r="J1809" t="s">
        <v>653</v>
      </c>
      <c r="K1809">
        <f t="shared" si="28"/>
        <v>206</v>
      </c>
    </row>
    <row r="1810" spans="1:11" x14ac:dyDescent="0.2">
      <c r="A1810">
        <v>14112</v>
      </c>
      <c r="B1810" t="s">
        <v>1817</v>
      </c>
      <c r="C1810" s="3">
        <v>21452</v>
      </c>
      <c r="D1810" t="s">
        <v>608</v>
      </c>
      <c r="E1810" s="11">
        <v>40680</v>
      </c>
      <c r="F1810" s="2">
        <v>0.71597222222222223</v>
      </c>
      <c r="G1810" s="9">
        <v>6</v>
      </c>
      <c r="H1810" s="7" t="s">
        <v>18</v>
      </c>
      <c r="I1810" s="7" t="s">
        <v>19</v>
      </c>
      <c r="J1810" t="s">
        <v>653</v>
      </c>
      <c r="K1810">
        <f t="shared" si="28"/>
        <v>206</v>
      </c>
    </row>
    <row r="1811" spans="1:11" x14ac:dyDescent="0.2">
      <c r="A1811">
        <v>14342</v>
      </c>
      <c r="B1811" t="s">
        <v>2044</v>
      </c>
      <c r="C1811" s="3">
        <v>23112</v>
      </c>
      <c r="D1811" t="s">
        <v>447</v>
      </c>
      <c r="E1811" s="11">
        <v>40680</v>
      </c>
      <c r="F1811" s="2">
        <v>0.73541666666666661</v>
      </c>
      <c r="G1811" s="9">
        <v>6</v>
      </c>
      <c r="H1811" s="7" t="s">
        <v>1689</v>
      </c>
      <c r="I1811" s="7" t="s">
        <v>2045</v>
      </c>
      <c r="J1811" t="s">
        <v>653</v>
      </c>
      <c r="K1811">
        <f t="shared" si="28"/>
        <v>206</v>
      </c>
    </row>
    <row r="1812" spans="1:11" x14ac:dyDescent="0.2">
      <c r="A1812">
        <v>14849</v>
      </c>
      <c r="B1812" t="s">
        <v>2483</v>
      </c>
      <c r="C1812" s="3">
        <v>21467</v>
      </c>
      <c r="D1812" t="s">
        <v>1502</v>
      </c>
      <c r="E1812" s="11">
        <v>40680</v>
      </c>
      <c r="F1812" s="2">
        <v>0.63541666666666663</v>
      </c>
      <c r="G1812" s="9">
        <v>1</v>
      </c>
      <c r="H1812" s="7" t="s">
        <v>75</v>
      </c>
      <c r="I1812" s="7" t="s">
        <v>75</v>
      </c>
      <c r="J1812" t="s">
        <v>653</v>
      </c>
      <c r="K1812">
        <f t="shared" si="28"/>
        <v>206</v>
      </c>
    </row>
    <row r="1813" spans="1:11" x14ac:dyDescent="0.2">
      <c r="A1813">
        <v>14911</v>
      </c>
      <c r="B1813" t="s">
        <v>2540</v>
      </c>
      <c r="C1813" s="3">
        <v>21658</v>
      </c>
      <c r="D1813" t="s">
        <v>292</v>
      </c>
      <c r="E1813" s="11">
        <v>40680</v>
      </c>
      <c r="F1813" s="2">
        <v>0.58819444444444446</v>
      </c>
      <c r="G1813" s="9">
        <v>1</v>
      </c>
      <c r="H1813" s="7" t="s">
        <v>293</v>
      </c>
      <c r="I1813" s="7" t="s">
        <v>293</v>
      </c>
      <c r="J1813" t="s">
        <v>1700</v>
      </c>
      <c r="K1813">
        <f t="shared" si="28"/>
        <v>206</v>
      </c>
    </row>
    <row r="1814" spans="1:11" x14ac:dyDescent="0.2">
      <c r="A1814">
        <v>14911</v>
      </c>
      <c r="B1814" t="s">
        <v>2541</v>
      </c>
      <c r="C1814" s="3">
        <v>90076</v>
      </c>
      <c r="D1814" t="s">
        <v>2542</v>
      </c>
      <c r="E1814" s="11">
        <v>40680</v>
      </c>
      <c r="F1814" s="2">
        <v>0.63402777777777775</v>
      </c>
      <c r="G1814" s="9">
        <v>1</v>
      </c>
      <c r="H1814" s="7" t="s">
        <v>63</v>
      </c>
      <c r="I1814" s="7" t="s">
        <v>63</v>
      </c>
      <c r="J1814" t="s">
        <v>1700</v>
      </c>
      <c r="K1814">
        <f t="shared" si="28"/>
        <v>206</v>
      </c>
    </row>
    <row r="1815" spans="1:11" x14ac:dyDescent="0.2">
      <c r="A1815">
        <v>14911</v>
      </c>
      <c r="B1815" t="s">
        <v>2541</v>
      </c>
      <c r="C1815" s="3">
        <v>23158</v>
      </c>
      <c r="D1815" t="s">
        <v>2543</v>
      </c>
      <c r="E1815" s="11">
        <v>40680</v>
      </c>
      <c r="F1815" s="2">
        <v>0.63402777777777775</v>
      </c>
      <c r="G1815" s="9">
        <v>12</v>
      </c>
      <c r="H1815" s="7" t="s">
        <v>48</v>
      </c>
      <c r="I1815" s="7" t="s">
        <v>455</v>
      </c>
      <c r="J1815" t="s">
        <v>1700</v>
      </c>
      <c r="K1815">
        <f t="shared" si="28"/>
        <v>206</v>
      </c>
    </row>
    <row r="1816" spans="1:11" x14ac:dyDescent="0.2">
      <c r="A1816">
        <v>15005</v>
      </c>
      <c r="B1816" t="s">
        <v>2655</v>
      </c>
      <c r="C1816" s="3">
        <v>22890</v>
      </c>
      <c r="D1816" t="s">
        <v>1564</v>
      </c>
      <c r="E1816" s="11">
        <v>40680</v>
      </c>
      <c r="F1816" s="2">
        <v>0.57638888888888895</v>
      </c>
      <c r="G1816" s="9">
        <v>1</v>
      </c>
      <c r="H1816" s="7" t="s">
        <v>59</v>
      </c>
      <c r="I1816" s="7" t="s">
        <v>59</v>
      </c>
      <c r="J1816" t="s">
        <v>653</v>
      </c>
      <c r="K1816">
        <f t="shared" si="28"/>
        <v>206</v>
      </c>
    </row>
    <row r="1817" spans="1:11" x14ac:dyDescent="0.2">
      <c r="A1817">
        <v>15005</v>
      </c>
      <c r="B1817" t="s">
        <v>2655</v>
      </c>
      <c r="C1817" s="3">
        <v>84688</v>
      </c>
      <c r="D1817" t="s">
        <v>2136</v>
      </c>
      <c r="E1817" s="11">
        <v>40680</v>
      </c>
      <c r="F1817" s="2">
        <v>0.57638888888888895</v>
      </c>
      <c r="G1817" s="9">
        <v>1</v>
      </c>
      <c r="H1817" s="7" t="s">
        <v>42</v>
      </c>
      <c r="I1817" s="7" t="s">
        <v>42</v>
      </c>
      <c r="J1817" t="s">
        <v>653</v>
      </c>
      <c r="K1817">
        <f t="shared" si="28"/>
        <v>206</v>
      </c>
    </row>
    <row r="1818" spans="1:11" x14ac:dyDescent="0.2">
      <c r="A1818">
        <v>15005</v>
      </c>
      <c r="B1818" t="s">
        <v>2655</v>
      </c>
      <c r="C1818" s="3">
        <v>22997</v>
      </c>
      <c r="D1818" t="s">
        <v>1745</v>
      </c>
      <c r="E1818" s="11">
        <v>40680</v>
      </c>
      <c r="F1818" s="2">
        <v>0.57638888888888895</v>
      </c>
      <c r="G1818" s="9">
        <v>1</v>
      </c>
      <c r="H1818" s="7" t="s">
        <v>95</v>
      </c>
      <c r="I1818" s="7" t="s">
        <v>95</v>
      </c>
      <c r="J1818" t="s">
        <v>653</v>
      </c>
      <c r="K1818">
        <f t="shared" si="28"/>
        <v>206</v>
      </c>
    </row>
    <row r="1819" spans="1:11" x14ac:dyDescent="0.2">
      <c r="A1819">
        <v>15596</v>
      </c>
      <c r="B1819" t="s">
        <v>3049</v>
      </c>
      <c r="C1819" s="3">
        <v>21843</v>
      </c>
      <c r="D1819" t="s">
        <v>105</v>
      </c>
      <c r="E1819" s="11">
        <v>40680</v>
      </c>
      <c r="F1819" s="2">
        <v>0.72499999999999998</v>
      </c>
      <c r="G1819" s="9">
        <v>1</v>
      </c>
      <c r="H1819" s="7" t="s">
        <v>106</v>
      </c>
      <c r="I1819" s="7" t="s">
        <v>106</v>
      </c>
      <c r="J1819" t="s">
        <v>653</v>
      </c>
      <c r="K1819">
        <f t="shared" si="28"/>
        <v>206</v>
      </c>
    </row>
    <row r="1820" spans="1:11" x14ac:dyDescent="0.2">
      <c r="A1820">
        <v>15596</v>
      </c>
      <c r="B1820" t="s">
        <v>3049</v>
      </c>
      <c r="C1820" s="3">
        <v>22502</v>
      </c>
      <c r="D1820" t="s">
        <v>1214</v>
      </c>
      <c r="E1820" s="11">
        <v>40680</v>
      </c>
      <c r="F1820" s="2">
        <v>0.72499999999999998</v>
      </c>
      <c r="G1820" s="9">
        <v>1</v>
      </c>
      <c r="H1820" s="7" t="s">
        <v>244</v>
      </c>
      <c r="I1820" s="7" t="s">
        <v>244</v>
      </c>
      <c r="J1820" t="s">
        <v>653</v>
      </c>
      <c r="K1820">
        <f t="shared" si="28"/>
        <v>206</v>
      </c>
    </row>
    <row r="1821" spans="1:11" x14ac:dyDescent="0.2">
      <c r="A1821">
        <v>16642</v>
      </c>
      <c r="B1821" t="s">
        <v>3549</v>
      </c>
      <c r="C1821" s="3">
        <v>22487</v>
      </c>
      <c r="D1821" t="s">
        <v>1879</v>
      </c>
      <c r="E1821" s="11">
        <v>40680</v>
      </c>
      <c r="F1821" s="2">
        <v>0.59305555555555556</v>
      </c>
      <c r="G1821" s="9">
        <v>1</v>
      </c>
      <c r="H1821" s="7" t="s">
        <v>85</v>
      </c>
      <c r="I1821" s="7" t="s">
        <v>86</v>
      </c>
      <c r="J1821" t="s">
        <v>653</v>
      </c>
      <c r="K1821">
        <f t="shared" si="28"/>
        <v>206</v>
      </c>
    </row>
    <row r="1822" spans="1:11" x14ac:dyDescent="0.2">
      <c r="A1822">
        <v>17423</v>
      </c>
      <c r="B1822" t="s">
        <v>3883</v>
      </c>
      <c r="C1822" s="3">
        <v>71459</v>
      </c>
      <c r="D1822" t="s">
        <v>1978</v>
      </c>
      <c r="E1822" s="11">
        <v>40680</v>
      </c>
      <c r="F1822" s="2">
        <v>0.52013888888888882</v>
      </c>
      <c r="G1822" s="9">
        <v>24</v>
      </c>
      <c r="H1822" s="7" t="s">
        <v>622</v>
      </c>
      <c r="I1822" s="7" t="s">
        <v>3884</v>
      </c>
      <c r="J1822" t="s">
        <v>653</v>
      </c>
      <c r="K1822">
        <f t="shared" si="28"/>
        <v>206</v>
      </c>
    </row>
    <row r="1823" spans="1:11" x14ac:dyDescent="0.2">
      <c r="A1823">
        <v>17527</v>
      </c>
      <c r="B1823" t="s">
        <v>3946</v>
      </c>
      <c r="C1823" s="3" t="s">
        <v>3947</v>
      </c>
      <c r="D1823" t="s">
        <v>3948</v>
      </c>
      <c r="E1823" s="11">
        <v>40680</v>
      </c>
      <c r="F1823" s="2">
        <v>0.50694444444444442</v>
      </c>
      <c r="G1823" s="9">
        <v>24</v>
      </c>
      <c r="H1823" s="7" t="s">
        <v>883</v>
      </c>
      <c r="I1823" s="7" t="s">
        <v>1755</v>
      </c>
      <c r="J1823" t="s">
        <v>653</v>
      </c>
      <c r="K1823">
        <f t="shared" si="28"/>
        <v>206</v>
      </c>
    </row>
    <row r="1824" spans="1:11" x14ac:dyDescent="0.2">
      <c r="A1824">
        <v>17581</v>
      </c>
      <c r="B1824" t="s">
        <v>3973</v>
      </c>
      <c r="C1824" s="3">
        <v>22826</v>
      </c>
      <c r="D1824" t="s">
        <v>28</v>
      </c>
      <c r="E1824" s="11">
        <v>40680</v>
      </c>
      <c r="F1824" s="2">
        <v>0.73819444444444438</v>
      </c>
      <c r="G1824" s="9">
        <v>1</v>
      </c>
      <c r="H1824" s="7" t="s">
        <v>3797</v>
      </c>
      <c r="I1824" s="7" t="s">
        <v>3798</v>
      </c>
      <c r="J1824" t="s">
        <v>653</v>
      </c>
      <c r="K1824">
        <f t="shared" si="28"/>
        <v>206</v>
      </c>
    </row>
    <row r="1825" spans="1:11" x14ac:dyDescent="0.2">
      <c r="A1825">
        <v>17612</v>
      </c>
      <c r="B1825" t="s">
        <v>3986</v>
      </c>
      <c r="C1825" s="3">
        <v>22167</v>
      </c>
      <c r="D1825" t="s">
        <v>2657</v>
      </c>
      <c r="E1825" s="11">
        <v>40680</v>
      </c>
      <c r="F1825" s="2">
        <v>0.63402777777777775</v>
      </c>
      <c r="G1825" s="9">
        <v>1</v>
      </c>
      <c r="H1825" s="7" t="s">
        <v>59</v>
      </c>
      <c r="I1825" s="7" t="s">
        <v>59</v>
      </c>
      <c r="J1825" t="s">
        <v>653</v>
      </c>
      <c r="K1825">
        <f t="shared" si="28"/>
        <v>206</v>
      </c>
    </row>
    <row r="1826" spans="1:11" x14ac:dyDescent="0.2">
      <c r="A1826">
        <v>17612</v>
      </c>
      <c r="B1826" t="s">
        <v>3986</v>
      </c>
      <c r="C1826" s="3">
        <v>22770</v>
      </c>
      <c r="D1826" t="s">
        <v>822</v>
      </c>
      <c r="E1826" s="11">
        <v>40680</v>
      </c>
      <c r="F1826" s="2">
        <v>0.63402777777777775</v>
      </c>
      <c r="G1826" s="9">
        <v>1</v>
      </c>
      <c r="H1826" s="7" t="s">
        <v>68</v>
      </c>
      <c r="I1826" s="7" t="s">
        <v>68</v>
      </c>
      <c r="J1826" t="s">
        <v>653</v>
      </c>
      <c r="K1826">
        <f t="shared" si="28"/>
        <v>206</v>
      </c>
    </row>
    <row r="1827" spans="1:11" x14ac:dyDescent="0.2">
      <c r="A1827">
        <v>17612</v>
      </c>
      <c r="B1827" t="s">
        <v>3986</v>
      </c>
      <c r="C1827" s="3">
        <v>21088</v>
      </c>
      <c r="D1827" t="s">
        <v>3988</v>
      </c>
      <c r="E1827" s="11">
        <v>40680</v>
      </c>
      <c r="F1827" s="2">
        <v>0.63402777777777775</v>
      </c>
      <c r="G1827" s="9">
        <v>12</v>
      </c>
      <c r="H1827" s="7" t="s">
        <v>404</v>
      </c>
      <c r="I1827" s="7" t="s">
        <v>969</v>
      </c>
      <c r="J1827" t="s">
        <v>653</v>
      </c>
      <c r="K1827">
        <f t="shared" si="28"/>
        <v>206</v>
      </c>
    </row>
    <row r="1828" spans="1:11" x14ac:dyDescent="0.2">
      <c r="A1828">
        <v>17677</v>
      </c>
      <c r="B1828" t="s">
        <v>4030</v>
      </c>
      <c r="C1828" s="3">
        <v>23172</v>
      </c>
      <c r="D1828" t="s">
        <v>516</v>
      </c>
      <c r="E1828" s="11">
        <v>40680</v>
      </c>
      <c r="F1828" s="2">
        <v>0.4909722222222222</v>
      </c>
      <c r="G1828" s="9">
        <v>1</v>
      </c>
      <c r="H1828" s="7" t="s">
        <v>25</v>
      </c>
      <c r="I1828" s="7" t="s">
        <v>25</v>
      </c>
      <c r="J1828" t="s">
        <v>653</v>
      </c>
      <c r="K1828">
        <f t="shared" si="28"/>
        <v>206</v>
      </c>
    </row>
    <row r="1829" spans="1:11" x14ac:dyDescent="0.2">
      <c r="A1829">
        <v>17677</v>
      </c>
      <c r="B1829" t="s">
        <v>4030</v>
      </c>
      <c r="C1829" s="3">
        <v>23082</v>
      </c>
      <c r="D1829" t="s">
        <v>1632</v>
      </c>
      <c r="E1829" s="11">
        <v>40680</v>
      </c>
      <c r="F1829" s="2">
        <v>0.4909722222222222</v>
      </c>
      <c r="G1829" s="9">
        <v>1</v>
      </c>
      <c r="H1829" s="7" t="s">
        <v>75</v>
      </c>
      <c r="I1829" s="7" t="s">
        <v>75</v>
      </c>
      <c r="J1829" t="s">
        <v>653</v>
      </c>
      <c r="K1829">
        <f t="shared" si="28"/>
        <v>206</v>
      </c>
    </row>
    <row r="1830" spans="1:11" x14ac:dyDescent="0.2">
      <c r="A1830">
        <v>17677</v>
      </c>
      <c r="B1830" t="s">
        <v>4030</v>
      </c>
      <c r="C1830" s="3">
        <v>22847</v>
      </c>
      <c r="D1830" t="s">
        <v>296</v>
      </c>
      <c r="E1830" s="11">
        <v>40680</v>
      </c>
      <c r="F1830" s="2">
        <v>0.4909722222222222</v>
      </c>
      <c r="G1830" s="9">
        <v>1</v>
      </c>
      <c r="H1830" s="7" t="s">
        <v>297</v>
      </c>
      <c r="I1830" s="7" t="s">
        <v>297</v>
      </c>
      <c r="J1830" t="s">
        <v>653</v>
      </c>
      <c r="K1830">
        <f t="shared" si="28"/>
        <v>206</v>
      </c>
    </row>
    <row r="1831" spans="1:11" x14ac:dyDescent="0.2">
      <c r="A1831">
        <v>17811</v>
      </c>
      <c r="B1831" t="s">
        <v>4102</v>
      </c>
      <c r="C1831" s="3">
        <v>21238</v>
      </c>
      <c r="D1831" t="s">
        <v>592</v>
      </c>
      <c r="E1831" s="11">
        <v>40680</v>
      </c>
      <c r="F1831" s="2">
        <v>0.4381944444444445</v>
      </c>
      <c r="G1831" s="9">
        <v>1</v>
      </c>
      <c r="H1831" s="7" t="s">
        <v>164</v>
      </c>
      <c r="I1831" s="7" t="s">
        <v>164</v>
      </c>
      <c r="J1831" t="s">
        <v>653</v>
      </c>
      <c r="K1831">
        <f t="shared" si="28"/>
        <v>206</v>
      </c>
    </row>
    <row r="1832" spans="1:11" x14ac:dyDescent="0.2">
      <c r="A1832">
        <v>18118</v>
      </c>
      <c r="B1832" t="s">
        <v>4287</v>
      </c>
      <c r="C1832" s="3">
        <v>22838</v>
      </c>
      <c r="D1832" t="s">
        <v>795</v>
      </c>
      <c r="E1832" s="11">
        <v>40680</v>
      </c>
      <c r="F1832" s="2">
        <v>0.62569444444444444</v>
      </c>
      <c r="G1832" s="9">
        <v>1</v>
      </c>
      <c r="H1832" s="7" t="s">
        <v>68</v>
      </c>
      <c r="I1832" s="7" t="s">
        <v>68</v>
      </c>
      <c r="J1832" t="s">
        <v>653</v>
      </c>
      <c r="K1832">
        <f t="shared" si="28"/>
        <v>206</v>
      </c>
    </row>
    <row r="1833" spans="1:11" x14ac:dyDescent="0.2">
      <c r="A1833">
        <v>18136</v>
      </c>
      <c r="B1833" t="s">
        <v>4289</v>
      </c>
      <c r="C1833" s="3">
        <v>22978</v>
      </c>
      <c r="D1833" t="s">
        <v>510</v>
      </c>
      <c r="E1833" s="11">
        <v>40680</v>
      </c>
      <c r="F1833" s="2">
        <v>0.39097222222222222</v>
      </c>
      <c r="G1833" s="9">
        <v>6</v>
      </c>
      <c r="H1833" s="7" t="s">
        <v>75</v>
      </c>
      <c r="I1833" s="7" t="s">
        <v>454</v>
      </c>
      <c r="J1833" t="s">
        <v>653</v>
      </c>
      <c r="K1833">
        <f t="shared" si="28"/>
        <v>206</v>
      </c>
    </row>
    <row r="1834" spans="1:11" x14ac:dyDescent="0.2">
      <c r="A1834">
        <v>14755</v>
      </c>
      <c r="B1834" t="s">
        <v>2428</v>
      </c>
      <c r="C1834" s="3">
        <v>84816</v>
      </c>
      <c r="D1834" t="s">
        <v>742</v>
      </c>
      <c r="E1834" s="11">
        <v>40681</v>
      </c>
      <c r="F1834" s="2">
        <v>0.51458333333333328</v>
      </c>
      <c r="G1834" s="9">
        <v>1</v>
      </c>
      <c r="H1834" s="7" t="s">
        <v>743</v>
      </c>
      <c r="I1834" s="7" t="s">
        <v>743</v>
      </c>
      <c r="J1834" t="s">
        <v>653</v>
      </c>
      <c r="K1834">
        <f t="shared" si="28"/>
        <v>205</v>
      </c>
    </row>
    <row r="1835" spans="1:11" x14ac:dyDescent="0.2">
      <c r="A1835">
        <v>14755</v>
      </c>
      <c r="B1835" t="s">
        <v>2428</v>
      </c>
      <c r="C1835" s="3">
        <v>22507</v>
      </c>
      <c r="D1835" t="s">
        <v>2166</v>
      </c>
      <c r="E1835" s="11">
        <v>40681</v>
      </c>
      <c r="F1835" s="2">
        <v>0.51458333333333328</v>
      </c>
      <c r="G1835" s="9">
        <v>1</v>
      </c>
      <c r="H1835" s="7" t="s">
        <v>33</v>
      </c>
      <c r="I1835" s="7" t="s">
        <v>33</v>
      </c>
      <c r="J1835" t="s">
        <v>653</v>
      </c>
      <c r="K1835">
        <f t="shared" si="28"/>
        <v>205</v>
      </c>
    </row>
    <row r="1836" spans="1:11" x14ac:dyDescent="0.2">
      <c r="A1836">
        <v>15311</v>
      </c>
      <c r="B1836" t="s">
        <v>2884</v>
      </c>
      <c r="C1836" s="3">
        <v>22646</v>
      </c>
      <c r="D1836" t="s">
        <v>2883</v>
      </c>
      <c r="E1836" s="11">
        <v>40681</v>
      </c>
      <c r="F1836" s="2">
        <v>0.58402777777777781</v>
      </c>
      <c r="G1836" s="9">
        <v>1</v>
      </c>
      <c r="H1836" s="7" t="s">
        <v>15</v>
      </c>
      <c r="I1836" s="7" t="s">
        <v>15</v>
      </c>
      <c r="J1836" t="s">
        <v>653</v>
      </c>
      <c r="K1836">
        <f t="shared" si="28"/>
        <v>205</v>
      </c>
    </row>
    <row r="1837" spans="1:11" x14ac:dyDescent="0.2">
      <c r="A1837">
        <v>15311</v>
      </c>
      <c r="B1837" t="s">
        <v>2884</v>
      </c>
      <c r="C1837" s="3">
        <v>22241</v>
      </c>
      <c r="D1837" t="s">
        <v>2896</v>
      </c>
      <c r="E1837" s="11">
        <v>40681</v>
      </c>
      <c r="F1837" s="2">
        <v>0.58402777777777781</v>
      </c>
      <c r="G1837" s="9">
        <v>1</v>
      </c>
      <c r="H1837" s="7" t="s">
        <v>371</v>
      </c>
      <c r="I1837" s="7" t="s">
        <v>371</v>
      </c>
      <c r="J1837" t="s">
        <v>653</v>
      </c>
      <c r="K1837">
        <f t="shared" si="28"/>
        <v>205</v>
      </c>
    </row>
    <row r="1838" spans="1:11" x14ac:dyDescent="0.2">
      <c r="A1838">
        <v>15311</v>
      </c>
      <c r="B1838" t="s">
        <v>2884</v>
      </c>
      <c r="C1838" s="3" t="s">
        <v>117</v>
      </c>
      <c r="D1838" t="s">
        <v>118</v>
      </c>
      <c r="E1838" s="11">
        <v>40681</v>
      </c>
      <c r="F1838" s="2">
        <v>0.58402777777777781</v>
      </c>
      <c r="G1838" s="9">
        <v>1</v>
      </c>
      <c r="H1838" s="7" t="s">
        <v>1616</v>
      </c>
      <c r="I1838" s="7" t="s">
        <v>1616</v>
      </c>
      <c r="J1838" t="s">
        <v>653</v>
      </c>
      <c r="K1838">
        <f t="shared" si="28"/>
        <v>205</v>
      </c>
    </row>
    <row r="1839" spans="1:11" x14ac:dyDescent="0.2">
      <c r="A1839">
        <v>17389</v>
      </c>
      <c r="B1839" t="s">
        <v>3867</v>
      </c>
      <c r="C1839" s="3">
        <v>22606</v>
      </c>
      <c r="D1839" t="s">
        <v>436</v>
      </c>
      <c r="E1839" s="11">
        <v>40681</v>
      </c>
      <c r="F1839" s="2">
        <v>0.47291666666666665</v>
      </c>
      <c r="G1839" s="9">
        <v>1</v>
      </c>
      <c r="H1839" s="7" t="s">
        <v>254</v>
      </c>
      <c r="I1839" s="7" t="s">
        <v>254</v>
      </c>
      <c r="J1839" t="s">
        <v>653</v>
      </c>
      <c r="K1839">
        <f t="shared" si="28"/>
        <v>205</v>
      </c>
    </row>
    <row r="1840" spans="1:11" x14ac:dyDescent="0.2">
      <c r="A1840">
        <v>17389</v>
      </c>
      <c r="B1840" t="s">
        <v>3867</v>
      </c>
      <c r="C1840" s="3">
        <v>22607</v>
      </c>
      <c r="D1840" t="s">
        <v>2574</v>
      </c>
      <c r="E1840" s="11">
        <v>40681</v>
      </c>
      <c r="F1840" s="2">
        <v>0.47291666666666665</v>
      </c>
      <c r="G1840" s="9">
        <v>1</v>
      </c>
      <c r="H1840" s="7" t="s">
        <v>85</v>
      </c>
      <c r="I1840" s="7" t="s">
        <v>86</v>
      </c>
      <c r="J1840" t="s">
        <v>653</v>
      </c>
      <c r="K1840">
        <f t="shared" si="28"/>
        <v>205</v>
      </c>
    </row>
    <row r="1841" spans="1:11" x14ac:dyDescent="0.2">
      <c r="A1841">
        <v>13319</v>
      </c>
      <c r="B1841" t="s">
        <v>1248</v>
      </c>
      <c r="C1841" s="3">
        <v>21533</v>
      </c>
      <c r="D1841" t="s">
        <v>1154</v>
      </c>
      <c r="E1841" s="11">
        <v>40682</v>
      </c>
      <c r="F1841" s="2">
        <v>0.61597222222222225</v>
      </c>
      <c r="G1841" s="9">
        <v>1</v>
      </c>
      <c r="H1841" s="7" t="s">
        <v>33</v>
      </c>
      <c r="I1841" s="7" t="s">
        <v>33</v>
      </c>
      <c r="J1841" t="s">
        <v>653</v>
      </c>
      <c r="K1841">
        <f t="shared" si="28"/>
        <v>204</v>
      </c>
    </row>
    <row r="1842" spans="1:11" x14ac:dyDescent="0.2">
      <c r="A1842">
        <v>13762</v>
      </c>
      <c r="B1842" t="s">
        <v>1562</v>
      </c>
      <c r="C1842" s="3">
        <v>21232</v>
      </c>
      <c r="D1842" t="s">
        <v>229</v>
      </c>
      <c r="E1842" s="11">
        <v>40682</v>
      </c>
      <c r="F1842" s="2">
        <v>0.64097222222222217</v>
      </c>
      <c r="G1842" s="9">
        <v>24</v>
      </c>
      <c r="H1842" s="7" t="s">
        <v>15</v>
      </c>
      <c r="I1842" s="7" t="s">
        <v>347</v>
      </c>
      <c r="J1842" t="s">
        <v>653</v>
      </c>
      <c r="K1842">
        <f t="shared" si="28"/>
        <v>204</v>
      </c>
    </row>
    <row r="1843" spans="1:11" x14ac:dyDescent="0.2">
      <c r="A1843">
        <v>13762</v>
      </c>
      <c r="B1843" t="s">
        <v>1562</v>
      </c>
      <c r="C1843" s="3">
        <v>21231</v>
      </c>
      <c r="D1843" t="s">
        <v>483</v>
      </c>
      <c r="E1843" s="11">
        <v>40682</v>
      </c>
      <c r="F1843" s="2">
        <v>0.64097222222222217</v>
      </c>
      <c r="G1843" s="9">
        <v>24</v>
      </c>
      <c r="H1843" s="7" t="s">
        <v>15</v>
      </c>
      <c r="I1843" s="7" t="s">
        <v>347</v>
      </c>
      <c r="J1843" t="s">
        <v>653</v>
      </c>
      <c r="K1843">
        <f t="shared" si="28"/>
        <v>204</v>
      </c>
    </row>
    <row r="1844" spans="1:11" x14ac:dyDescent="0.2">
      <c r="A1844">
        <v>13762</v>
      </c>
      <c r="B1844" t="s">
        <v>1562</v>
      </c>
      <c r="C1844" s="3">
        <v>21124</v>
      </c>
      <c r="D1844" t="s">
        <v>485</v>
      </c>
      <c r="E1844" s="11">
        <v>40682</v>
      </c>
      <c r="F1844" s="2">
        <v>0.64097222222222217</v>
      </c>
      <c r="G1844" s="9">
        <v>24</v>
      </c>
      <c r="H1844" s="7" t="s">
        <v>15</v>
      </c>
      <c r="I1844" s="7" t="s">
        <v>347</v>
      </c>
      <c r="J1844" t="s">
        <v>653</v>
      </c>
      <c r="K1844">
        <f t="shared" si="28"/>
        <v>204</v>
      </c>
    </row>
    <row r="1845" spans="1:11" x14ac:dyDescent="0.2">
      <c r="A1845">
        <v>13762</v>
      </c>
      <c r="B1845" t="s">
        <v>1562</v>
      </c>
      <c r="C1845" s="3">
        <v>21122</v>
      </c>
      <c r="D1845" t="s">
        <v>487</v>
      </c>
      <c r="E1845" s="11">
        <v>40682</v>
      </c>
      <c r="F1845" s="2">
        <v>0.64097222222222217</v>
      </c>
      <c r="G1845" s="9">
        <v>24</v>
      </c>
      <c r="H1845" s="7" t="s">
        <v>15</v>
      </c>
      <c r="I1845" s="7" t="s">
        <v>347</v>
      </c>
      <c r="J1845" t="s">
        <v>653</v>
      </c>
      <c r="K1845">
        <f t="shared" si="28"/>
        <v>204</v>
      </c>
    </row>
    <row r="1846" spans="1:11" x14ac:dyDescent="0.2">
      <c r="A1846">
        <v>14620</v>
      </c>
      <c r="B1846" t="s">
        <v>2341</v>
      </c>
      <c r="C1846" s="3" t="s">
        <v>2342</v>
      </c>
      <c r="D1846" t="s">
        <v>2343</v>
      </c>
      <c r="E1846" s="11">
        <v>40682</v>
      </c>
      <c r="F1846" s="2">
        <v>0.59305555555555556</v>
      </c>
      <c r="G1846" s="9">
        <v>1</v>
      </c>
      <c r="H1846" s="7" t="s">
        <v>146</v>
      </c>
      <c r="I1846" s="7" t="s">
        <v>146</v>
      </c>
      <c r="J1846" t="s">
        <v>653</v>
      </c>
      <c r="K1846">
        <f t="shared" si="28"/>
        <v>204</v>
      </c>
    </row>
    <row r="1847" spans="1:11" x14ac:dyDescent="0.2">
      <c r="A1847">
        <v>14620</v>
      </c>
      <c r="B1847" t="s">
        <v>2341</v>
      </c>
      <c r="C1847" s="3">
        <v>79337</v>
      </c>
      <c r="D1847" t="s">
        <v>2344</v>
      </c>
      <c r="E1847" s="11">
        <v>40682</v>
      </c>
      <c r="F1847" s="2">
        <v>0.59305555555555556</v>
      </c>
      <c r="G1847" s="9">
        <v>6</v>
      </c>
      <c r="H1847" s="7" t="s">
        <v>2345</v>
      </c>
      <c r="I1847" s="7" t="s">
        <v>969</v>
      </c>
      <c r="J1847" t="s">
        <v>653</v>
      </c>
      <c r="K1847">
        <f t="shared" si="28"/>
        <v>204</v>
      </c>
    </row>
    <row r="1848" spans="1:11" x14ac:dyDescent="0.2">
      <c r="A1848">
        <v>15081</v>
      </c>
      <c r="B1848" t="s">
        <v>2725</v>
      </c>
      <c r="C1848" s="3">
        <v>22487</v>
      </c>
      <c r="D1848" t="s">
        <v>1879</v>
      </c>
      <c r="E1848" s="11">
        <v>40682</v>
      </c>
      <c r="F1848" s="2">
        <v>0.44375000000000003</v>
      </c>
      <c r="G1848" s="9">
        <v>1</v>
      </c>
      <c r="H1848" s="7" t="s">
        <v>59</v>
      </c>
      <c r="I1848" s="7" t="s">
        <v>59</v>
      </c>
      <c r="J1848" t="s">
        <v>653</v>
      </c>
      <c r="K1848">
        <f t="shared" si="28"/>
        <v>204</v>
      </c>
    </row>
    <row r="1849" spans="1:11" x14ac:dyDescent="0.2">
      <c r="A1849">
        <v>15081</v>
      </c>
      <c r="B1849" t="s">
        <v>2725</v>
      </c>
      <c r="C1849" s="3">
        <v>23112</v>
      </c>
      <c r="D1849" t="s">
        <v>447</v>
      </c>
      <c r="E1849" s="11">
        <v>40682</v>
      </c>
      <c r="F1849" s="2">
        <v>0.44375000000000003</v>
      </c>
      <c r="G1849" s="9">
        <v>1</v>
      </c>
      <c r="H1849" s="7" t="s">
        <v>448</v>
      </c>
      <c r="I1849" s="7" t="s">
        <v>449</v>
      </c>
      <c r="J1849" t="s">
        <v>653</v>
      </c>
      <c r="K1849">
        <f t="shared" si="28"/>
        <v>204</v>
      </c>
    </row>
    <row r="1850" spans="1:11" x14ac:dyDescent="0.2">
      <c r="A1850">
        <v>15622</v>
      </c>
      <c r="B1850" t="s">
        <v>3078</v>
      </c>
      <c r="C1850" s="3">
        <v>23064</v>
      </c>
      <c r="D1850" t="s">
        <v>1275</v>
      </c>
      <c r="E1850" s="11">
        <v>40682</v>
      </c>
      <c r="F1850" s="2">
        <v>0.75763888888888886</v>
      </c>
      <c r="G1850" s="9">
        <v>1</v>
      </c>
      <c r="H1850" s="7" t="s">
        <v>1276</v>
      </c>
      <c r="I1850" s="7" t="s">
        <v>1276</v>
      </c>
      <c r="J1850" t="s">
        <v>653</v>
      </c>
      <c r="K1850">
        <f t="shared" si="28"/>
        <v>204</v>
      </c>
    </row>
    <row r="1851" spans="1:11" x14ac:dyDescent="0.2">
      <c r="A1851">
        <v>15811</v>
      </c>
      <c r="B1851" t="s">
        <v>3200</v>
      </c>
      <c r="C1851" s="3">
        <v>21531</v>
      </c>
      <c r="D1851" t="s">
        <v>318</v>
      </c>
      <c r="E1851" s="11">
        <v>40682</v>
      </c>
      <c r="F1851" s="2">
        <v>0.5444444444444444</v>
      </c>
      <c r="G1851" s="9">
        <v>1</v>
      </c>
      <c r="H1851" s="7" t="s">
        <v>63</v>
      </c>
      <c r="I1851" s="7" t="s">
        <v>63</v>
      </c>
      <c r="J1851" t="s">
        <v>653</v>
      </c>
      <c r="K1851">
        <f t="shared" si="28"/>
        <v>204</v>
      </c>
    </row>
    <row r="1852" spans="1:11" x14ac:dyDescent="0.2">
      <c r="A1852">
        <v>15811</v>
      </c>
      <c r="B1852" t="s">
        <v>3200</v>
      </c>
      <c r="C1852" s="3">
        <v>21539</v>
      </c>
      <c r="D1852" t="s">
        <v>901</v>
      </c>
      <c r="E1852" s="11">
        <v>40682</v>
      </c>
      <c r="F1852" s="2">
        <v>0.5444444444444444</v>
      </c>
      <c r="G1852" s="9">
        <v>1</v>
      </c>
      <c r="H1852" s="7" t="s">
        <v>33</v>
      </c>
      <c r="I1852" s="7" t="s">
        <v>33</v>
      </c>
      <c r="J1852" t="s">
        <v>653</v>
      </c>
      <c r="K1852">
        <f t="shared" si="28"/>
        <v>204</v>
      </c>
    </row>
    <row r="1853" spans="1:11" x14ac:dyDescent="0.2">
      <c r="A1853">
        <v>16554</v>
      </c>
      <c r="B1853" t="s">
        <v>3495</v>
      </c>
      <c r="C1853" s="3">
        <v>22342</v>
      </c>
      <c r="D1853" t="s">
        <v>1158</v>
      </c>
      <c r="E1853" s="11">
        <v>40682</v>
      </c>
      <c r="F1853" s="2">
        <v>0.75902777777777775</v>
      </c>
      <c r="G1853" s="9">
        <v>12</v>
      </c>
      <c r="H1853" s="7" t="s">
        <v>25</v>
      </c>
      <c r="I1853" s="7" t="s">
        <v>26</v>
      </c>
      <c r="J1853" t="s">
        <v>653</v>
      </c>
      <c r="K1853">
        <f t="shared" si="28"/>
        <v>204</v>
      </c>
    </row>
    <row r="1854" spans="1:11" x14ac:dyDescent="0.2">
      <c r="A1854">
        <v>16554</v>
      </c>
      <c r="B1854" t="s">
        <v>3495</v>
      </c>
      <c r="C1854" s="3">
        <v>22464</v>
      </c>
      <c r="D1854" t="s">
        <v>672</v>
      </c>
      <c r="E1854" s="11">
        <v>40682</v>
      </c>
      <c r="F1854" s="2">
        <v>0.75902777777777775</v>
      </c>
      <c r="G1854" s="9">
        <v>1</v>
      </c>
      <c r="H1854" s="7" t="s">
        <v>25</v>
      </c>
      <c r="I1854" s="7" t="s">
        <v>25</v>
      </c>
      <c r="J1854" t="s">
        <v>653</v>
      </c>
      <c r="K1854">
        <f t="shared" si="28"/>
        <v>204</v>
      </c>
    </row>
    <row r="1855" spans="1:11" x14ac:dyDescent="0.2">
      <c r="A1855">
        <v>16554</v>
      </c>
      <c r="B1855" t="s">
        <v>3495</v>
      </c>
      <c r="C1855" s="3">
        <v>22854</v>
      </c>
      <c r="D1855" t="s">
        <v>2705</v>
      </c>
      <c r="E1855" s="11">
        <v>40682</v>
      </c>
      <c r="F1855" s="2">
        <v>0.75902777777777775</v>
      </c>
      <c r="G1855" s="9">
        <v>1</v>
      </c>
      <c r="H1855" s="7" t="s">
        <v>33</v>
      </c>
      <c r="I1855" s="7" t="s">
        <v>33</v>
      </c>
      <c r="J1855" t="s">
        <v>653</v>
      </c>
      <c r="K1855">
        <f t="shared" si="28"/>
        <v>204</v>
      </c>
    </row>
    <row r="1856" spans="1:11" x14ac:dyDescent="0.2">
      <c r="A1856">
        <v>16554</v>
      </c>
      <c r="B1856" t="s">
        <v>3495</v>
      </c>
      <c r="C1856" s="3">
        <v>22800</v>
      </c>
      <c r="D1856" t="s">
        <v>186</v>
      </c>
      <c r="E1856" s="11">
        <v>40682</v>
      </c>
      <c r="F1856" s="2">
        <v>0.75902777777777775</v>
      </c>
      <c r="G1856" s="9">
        <v>1</v>
      </c>
      <c r="H1856" s="7" t="s">
        <v>75</v>
      </c>
      <c r="I1856" s="7" t="s">
        <v>75</v>
      </c>
      <c r="J1856" t="s">
        <v>653</v>
      </c>
      <c r="K1856">
        <f t="shared" si="28"/>
        <v>204</v>
      </c>
    </row>
    <row r="1857" spans="1:11" x14ac:dyDescent="0.2">
      <c r="A1857">
        <v>16554</v>
      </c>
      <c r="B1857" t="s">
        <v>3495</v>
      </c>
      <c r="C1857" s="3">
        <v>22776</v>
      </c>
      <c r="D1857" t="s">
        <v>1354</v>
      </c>
      <c r="E1857" s="11">
        <v>40682</v>
      </c>
      <c r="F1857" s="2">
        <v>0.75902777777777775</v>
      </c>
      <c r="G1857" s="9">
        <v>1</v>
      </c>
      <c r="H1857" s="7" t="s">
        <v>59</v>
      </c>
      <c r="I1857" s="7" t="s">
        <v>59</v>
      </c>
      <c r="J1857" t="s">
        <v>653</v>
      </c>
      <c r="K1857">
        <f t="shared" si="28"/>
        <v>204</v>
      </c>
    </row>
    <row r="1858" spans="1:11" x14ac:dyDescent="0.2">
      <c r="A1858">
        <v>16554</v>
      </c>
      <c r="B1858" t="s">
        <v>3495</v>
      </c>
      <c r="C1858" s="3">
        <v>82482</v>
      </c>
      <c r="D1858" t="s">
        <v>313</v>
      </c>
      <c r="E1858" s="11">
        <v>40682</v>
      </c>
      <c r="F1858" s="2">
        <v>0.75902777777777775</v>
      </c>
      <c r="G1858" s="9">
        <v>1</v>
      </c>
      <c r="H1858" s="7" t="s">
        <v>63</v>
      </c>
      <c r="I1858" s="7" t="s">
        <v>63</v>
      </c>
      <c r="J1858" t="s">
        <v>653</v>
      </c>
      <c r="K1858">
        <f t="shared" si="28"/>
        <v>204</v>
      </c>
    </row>
    <row r="1859" spans="1:11" x14ac:dyDescent="0.2">
      <c r="A1859">
        <v>16676</v>
      </c>
      <c r="B1859" t="s">
        <v>3571</v>
      </c>
      <c r="C1859" s="3">
        <v>22191</v>
      </c>
      <c r="D1859" t="s">
        <v>961</v>
      </c>
      <c r="E1859" s="11">
        <v>40682</v>
      </c>
      <c r="F1859" s="2">
        <v>0.4145833333333333</v>
      </c>
      <c r="G1859" s="9">
        <v>1</v>
      </c>
      <c r="H1859" s="7" t="s">
        <v>85</v>
      </c>
      <c r="I1859" s="7" t="s">
        <v>86</v>
      </c>
      <c r="J1859" t="s">
        <v>653</v>
      </c>
      <c r="K1859">
        <f t="shared" si="28"/>
        <v>204</v>
      </c>
    </row>
    <row r="1860" spans="1:11" x14ac:dyDescent="0.2">
      <c r="A1860">
        <v>17526</v>
      </c>
      <c r="B1860" t="s">
        <v>3945</v>
      </c>
      <c r="C1860" s="3">
        <v>22236</v>
      </c>
      <c r="D1860" t="s">
        <v>276</v>
      </c>
      <c r="E1860" s="11">
        <v>40682</v>
      </c>
      <c r="F1860" s="2">
        <v>0.46180555555555558</v>
      </c>
      <c r="G1860" s="9">
        <v>24</v>
      </c>
      <c r="H1860" s="7" t="s">
        <v>106</v>
      </c>
      <c r="I1860" s="7" t="s">
        <v>2969</v>
      </c>
      <c r="J1860" t="s">
        <v>653</v>
      </c>
      <c r="K1860">
        <f t="shared" si="28"/>
        <v>204</v>
      </c>
    </row>
    <row r="1861" spans="1:11" x14ac:dyDescent="0.2">
      <c r="A1861">
        <v>17671</v>
      </c>
      <c r="B1861" t="s">
        <v>4019</v>
      </c>
      <c r="C1861" s="3">
        <v>22847</v>
      </c>
      <c r="D1861" t="s">
        <v>296</v>
      </c>
      <c r="E1861" s="11">
        <v>40682</v>
      </c>
      <c r="F1861" s="2">
        <v>0.75555555555555554</v>
      </c>
      <c r="G1861" s="9">
        <v>1</v>
      </c>
      <c r="H1861" s="7" t="s">
        <v>297</v>
      </c>
      <c r="I1861" s="7" t="s">
        <v>297</v>
      </c>
      <c r="J1861" t="s">
        <v>653</v>
      </c>
      <c r="K1861">
        <f t="shared" si="28"/>
        <v>204</v>
      </c>
    </row>
    <row r="1862" spans="1:11" x14ac:dyDescent="0.2">
      <c r="A1862">
        <v>18109</v>
      </c>
      <c r="B1862" t="s">
        <v>4278</v>
      </c>
      <c r="C1862" s="3">
        <v>22487</v>
      </c>
      <c r="D1862" t="s">
        <v>1879</v>
      </c>
      <c r="E1862" s="11">
        <v>40682</v>
      </c>
      <c r="F1862" s="2">
        <v>0.82638888888888884</v>
      </c>
      <c r="G1862" s="9">
        <v>1</v>
      </c>
      <c r="H1862" s="7" t="s">
        <v>59</v>
      </c>
      <c r="I1862" s="7" t="s">
        <v>59</v>
      </c>
      <c r="J1862" t="s">
        <v>653</v>
      </c>
      <c r="K1862">
        <f t="shared" ref="K1862:K1925" si="29">$L$2-$E1862</f>
        <v>204</v>
      </c>
    </row>
    <row r="1863" spans="1:11" x14ac:dyDescent="0.2">
      <c r="A1863">
        <v>18168</v>
      </c>
      <c r="B1863" t="s">
        <v>4300</v>
      </c>
      <c r="C1863" s="3">
        <v>22064</v>
      </c>
      <c r="D1863" t="s">
        <v>893</v>
      </c>
      <c r="E1863" s="11">
        <v>40682</v>
      </c>
      <c r="F1863" s="2">
        <v>0.79305555555555562</v>
      </c>
      <c r="G1863" s="9">
        <v>1</v>
      </c>
      <c r="H1863" s="7" t="s">
        <v>25</v>
      </c>
      <c r="I1863" s="7" t="s">
        <v>25</v>
      </c>
      <c r="J1863" t="s">
        <v>653</v>
      </c>
      <c r="K1863">
        <f t="shared" si="29"/>
        <v>204</v>
      </c>
    </row>
    <row r="1864" spans="1:11" x14ac:dyDescent="0.2">
      <c r="A1864">
        <v>18168</v>
      </c>
      <c r="B1864" t="s">
        <v>4300</v>
      </c>
      <c r="C1864" s="3">
        <v>22891</v>
      </c>
      <c r="D1864" t="s">
        <v>41</v>
      </c>
      <c r="E1864" s="11">
        <v>40682</v>
      </c>
      <c r="F1864" s="2">
        <v>0.79305555555555562</v>
      </c>
      <c r="G1864" s="9">
        <v>1</v>
      </c>
      <c r="H1864" s="7" t="s">
        <v>42</v>
      </c>
      <c r="I1864" s="7" t="s">
        <v>42</v>
      </c>
      <c r="J1864" t="s">
        <v>653</v>
      </c>
      <c r="K1864">
        <f t="shared" si="29"/>
        <v>204</v>
      </c>
    </row>
    <row r="1865" spans="1:11" x14ac:dyDescent="0.2">
      <c r="A1865">
        <v>18168</v>
      </c>
      <c r="B1865" t="s">
        <v>4300</v>
      </c>
      <c r="C1865" s="3">
        <v>21537</v>
      </c>
      <c r="D1865" t="s">
        <v>169</v>
      </c>
      <c r="E1865" s="11">
        <v>40682</v>
      </c>
      <c r="F1865" s="2">
        <v>0.79305555555555562</v>
      </c>
      <c r="G1865" s="9">
        <v>1</v>
      </c>
      <c r="H1865" s="7" t="s">
        <v>42</v>
      </c>
      <c r="I1865" s="7" t="s">
        <v>42</v>
      </c>
      <c r="J1865" t="s">
        <v>653</v>
      </c>
      <c r="K1865">
        <f t="shared" si="29"/>
        <v>204</v>
      </c>
    </row>
    <row r="1866" spans="1:11" x14ac:dyDescent="0.2">
      <c r="A1866">
        <v>18168</v>
      </c>
      <c r="B1866" t="s">
        <v>4300</v>
      </c>
      <c r="C1866" s="3">
        <v>21232</v>
      </c>
      <c r="D1866" t="s">
        <v>229</v>
      </c>
      <c r="E1866" s="11">
        <v>40682</v>
      </c>
      <c r="F1866" s="2">
        <v>0.79305555555555562</v>
      </c>
      <c r="G1866" s="9">
        <v>1</v>
      </c>
      <c r="H1866" s="7" t="s">
        <v>15</v>
      </c>
      <c r="I1866" s="7" t="s">
        <v>15</v>
      </c>
      <c r="J1866" t="s">
        <v>653</v>
      </c>
      <c r="K1866">
        <f t="shared" si="29"/>
        <v>204</v>
      </c>
    </row>
    <row r="1867" spans="1:11" x14ac:dyDescent="0.2">
      <c r="A1867">
        <v>12476</v>
      </c>
      <c r="B1867" t="s">
        <v>298</v>
      </c>
      <c r="C1867" s="3">
        <v>22849</v>
      </c>
      <c r="D1867" t="s">
        <v>67</v>
      </c>
      <c r="E1867" s="11">
        <v>40683</v>
      </c>
      <c r="F1867" s="2">
        <v>0.39861111111111108</v>
      </c>
      <c r="G1867" s="9">
        <v>1</v>
      </c>
      <c r="H1867" s="7" t="s">
        <v>68</v>
      </c>
      <c r="I1867" s="7" t="s">
        <v>68</v>
      </c>
      <c r="J1867" t="s">
        <v>208</v>
      </c>
      <c r="K1867">
        <f t="shared" si="29"/>
        <v>203</v>
      </c>
    </row>
    <row r="1868" spans="1:11" x14ac:dyDescent="0.2">
      <c r="A1868">
        <v>12476</v>
      </c>
      <c r="B1868" t="s">
        <v>298</v>
      </c>
      <c r="C1868" s="3">
        <v>22847</v>
      </c>
      <c r="D1868" t="s">
        <v>296</v>
      </c>
      <c r="E1868" s="11">
        <v>40683</v>
      </c>
      <c r="F1868" s="2">
        <v>0.39861111111111108</v>
      </c>
      <c r="G1868" s="9">
        <v>1</v>
      </c>
      <c r="H1868" s="7" t="s">
        <v>68</v>
      </c>
      <c r="I1868" s="7" t="s">
        <v>68</v>
      </c>
      <c r="J1868" t="s">
        <v>208</v>
      </c>
      <c r="K1868">
        <f t="shared" si="29"/>
        <v>203</v>
      </c>
    </row>
    <row r="1869" spans="1:11" x14ac:dyDescent="0.2">
      <c r="A1869">
        <v>12681</v>
      </c>
      <c r="B1869" t="s">
        <v>574</v>
      </c>
      <c r="C1869" s="3">
        <v>22423</v>
      </c>
      <c r="D1869" t="s">
        <v>231</v>
      </c>
      <c r="E1869" s="11">
        <v>40683</v>
      </c>
      <c r="F1869" s="2">
        <v>0.57916666666666672</v>
      </c>
      <c r="G1869" s="9">
        <v>1</v>
      </c>
      <c r="H1869" s="7" t="s">
        <v>254</v>
      </c>
      <c r="I1869" s="7" t="s">
        <v>254</v>
      </c>
      <c r="J1869" t="s">
        <v>90</v>
      </c>
      <c r="K1869">
        <f t="shared" si="29"/>
        <v>203</v>
      </c>
    </row>
    <row r="1870" spans="1:11" x14ac:dyDescent="0.2">
      <c r="A1870">
        <v>13418</v>
      </c>
      <c r="B1870" t="s">
        <v>1308</v>
      </c>
      <c r="C1870" s="3">
        <v>22509</v>
      </c>
      <c r="D1870" t="s">
        <v>1309</v>
      </c>
      <c r="E1870" s="11">
        <v>40683</v>
      </c>
      <c r="F1870" s="2">
        <v>0.51736111111111105</v>
      </c>
      <c r="G1870" s="9">
        <v>12</v>
      </c>
      <c r="H1870" s="7" t="s">
        <v>68</v>
      </c>
      <c r="I1870" s="7" t="s">
        <v>1310</v>
      </c>
      <c r="J1870" t="s">
        <v>653</v>
      </c>
      <c r="K1870">
        <f t="shared" si="29"/>
        <v>203</v>
      </c>
    </row>
    <row r="1871" spans="1:11" x14ac:dyDescent="0.2">
      <c r="A1871">
        <v>13418</v>
      </c>
      <c r="B1871" t="s">
        <v>1308</v>
      </c>
      <c r="C1871" s="3">
        <v>22284</v>
      </c>
      <c r="D1871" t="s">
        <v>1074</v>
      </c>
      <c r="E1871" s="11">
        <v>40683</v>
      </c>
      <c r="F1871" s="2">
        <v>0.51736111111111105</v>
      </c>
      <c r="G1871" s="9">
        <v>12</v>
      </c>
      <c r="H1871" s="7" t="s">
        <v>25</v>
      </c>
      <c r="I1871" s="7" t="s">
        <v>26</v>
      </c>
      <c r="J1871" t="s">
        <v>653</v>
      </c>
      <c r="K1871">
        <f t="shared" si="29"/>
        <v>203</v>
      </c>
    </row>
    <row r="1872" spans="1:11" x14ac:dyDescent="0.2">
      <c r="A1872">
        <v>13418</v>
      </c>
      <c r="B1872" t="s">
        <v>1308</v>
      </c>
      <c r="C1872" s="3">
        <v>22508</v>
      </c>
      <c r="D1872" t="s">
        <v>1313</v>
      </c>
      <c r="E1872" s="11">
        <v>40683</v>
      </c>
      <c r="F1872" s="2">
        <v>0.51736111111111105</v>
      </c>
      <c r="G1872" s="9">
        <v>12</v>
      </c>
      <c r="H1872" s="7" t="s">
        <v>75</v>
      </c>
      <c r="I1872" s="7" t="s">
        <v>729</v>
      </c>
      <c r="J1872" t="s">
        <v>653</v>
      </c>
      <c r="K1872">
        <f t="shared" si="29"/>
        <v>203</v>
      </c>
    </row>
    <row r="1873" spans="1:11" x14ac:dyDescent="0.2">
      <c r="A1873">
        <v>15620</v>
      </c>
      <c r="B1873" t="s">
        <v>3066</v>
      </c>
      <c r="C1873" s="3">
        <v>21747</v>
      </c>
      <c r="D1873" t="s">
        <v>3067</v>
      </c>
      <c r="E1873" s="11">
        <v>40683</v>
      </c>
      <c r="F1873" s="2">
        <v>0.51597222222222217</v>
      </c>
      <c r="G1873" s="9">
        <v>12</v>
      </c>
      <c r="H1873" s="7" t="s">
        <v>15</v>
      </c>
      <c r="I1873" s="7" t="s">
        <v>16</v>
      </c>
      <c r="J1873" t="s">
        <v>653</v>
      </c>
      <c r="K1873">
        <f t="shared" si="29"/>
        <v>203</v>
      </c>
    </row>
    <row r="1874" spans="1:11" x14ac:dyDescent="0.2">
      <c r="A1874">
        <v>16618</v>
      </c>
      <c r="B1874" t="s">
        <v>3536</v>
      </c>
      <c r="C1874" s="3">
        <v>22847</v>
      </c>
      <c r="D1874" t="s">
        <v>296</v>
      </c>
      <c r="E1874" s="11">
        <v>40683</v>
      </c>
      <c r="F1874" s="2">
        <v>0.49305555555555558</v>
      </c>
      <c r="G1874" s="9">
        <v>1</v>
      </c>
      <c r="H1874" s="7" t="s">
        <v>297</v>
      </c>
      <c r="I1874" s="7" t="s">
        <v>297</v>
      </c>
      <c r="J1874" t="s">
        <v>653</v>
      </c>
      <c r="K1874">
        <f t="shared" si="29"/>
        <v>203</v>
      </c>
    </row>
    <row r="1875" spans="1:11" x14ac:dyDescent="0.2">
      <c r="A1875">
        <v>16818</v>
      </c>
      <c r="B1875" t="s">
        <v>3655</v>
      </c>
      <c r="C1875" s="3">
        <v>22488</v>
      </c>
      <c r="D1875" t="s">
        <v>889</v>
      </c>
      <c r="E1875" s="11">
        <v>40683</v>
      </c>
      <c r="F1875" s="2">
        <v>0.49583333333333335</v>
      </c>
      <c r="G1875" s="9">
        <v>1</v>
      </c>
      <c r="H1875" s="7" t="s">
        <v>25</v>
      </c>
      <c r="I1875" s="7" t="s">
        <v>25</v>
      </c>
      <c r="J1875" t="s">
        <v>653</v>
      </c>
      <c r="K1875">
        <f t="shared" si="29"/>
        <v>203</v>
      </c>
    </row>
    <row r="1876" spans="1:11" x14ac:dyDescent="0.2">
      <c r="A1876">
        <v>15555</v>
      </c>
      <c r="B1876" t="s">
        <v>3023</v>
      </c>
      <c r="C1876" s="3" t="s">
        <v>994</v>
      </c>
      <c r="D1876" t="s">
        <v>995</v>
      </c>
      <c r="E1876" s="11">
        <v>40685</v>
      </c>
      <c r="F1876" s="2">
        <v>0.56041666666666667</v>
      </c>
      <c r="G1876" s="9">
        <v>1</v>
      </c>
      <c r="H1876" s="7" t="s">
        <v>18</v>
      </c>
      <c r="I1876" s="7" t="s">
        <v>18</v>
      </c>
      <c r="J1876" t="s">
        <v>653</v>
      </c>
      <c r="K1876">
        <f t="shared" si="29"/>
        <v>201</v>
      </c>
    </row>
    <row r="1877" spans="1:11" x14ac:dyDescent="0.2">
      <c r="A1877">
        <v>15555</v>
      </c>
      <c r="B1877" t="s">
        <v>3023</v>
      </c>
      <c r="C1877" s="3">
        <v>20725</v>
      </c>
      <c r="D1877" t="s">
        <v>110</v>
      </c>
      <c r="E1877" s="11">
        <v>40685</v>
      </c>
      <c r="F1877" s="2">
        <v>0.56041666666666667</v>
      </c>
      <c r="G1877" s="9">
        <v>1</v>
      </c>
      <c r="H1877" s="7" t="s">
        <v>25</v>
      </c>
      <c r="I1877" s="7" t="s">
        <v>25</v>
      </c>
      <c r="J1877" t="s">
        <v>653</v>
      </c>
      <c r="K1877">
        <f t="shared" si="29"/>
        <v>201</v>
      </c>
    </row>
    <row r="1878" spans="1:11" x14ac:dyDescent="0.2">
      <c r="A1878">
        <v>15555</v>
      </c>
      <c r="B1878" t="s">
        <v>3023</v>
      </c>
      <c r="C1878" s="3">
        <v>22859</v>
      </c>
      <c r="D1878" t="s">
        <v>173</v>
      </c>
      <c r="E1878" s="11">
        <v>40685</v>
      </c>
      <c r="F1878" s="2">
        <v>0.56041666666666667</v>
      </c>
      <c r="G1878" s="9">
        <v>1</v>
      </c>
      <c r="H1878" s="7" t="s">
        <v>25</v>
      </c>
      <c r="I1878" s="7" t="s">
        <v>25</v>
      </c>
      <c r="J1878" t="s">
        <v>653</v>
      </c>
      <c r="K1878">
        <f t="shared" si="29"/>
        <v>201</v>
      </c>
    </row>
    <row r="1879" spans="1:11" x14ac:dyDescent="0.2">
      <c r="A1879">
        <v>15555</v>
      </c>
      <c r="B1879" t="s">
        <v>3023</v>
      </c>
      <c r="C1879" s="3">
        <v>22858</v>
      </c>
      <c r="D1879" t="s">
        <v>2109</v>
      </c>
      <c r="E1879" s="11">
        <v>40685</v>
      </c>
      <c r="F1879" s="2">
        <v>0.56041666666666667</v>
      </c>
      <c r="G1879" s="9">
        <v>1</v>
      </c>
      <c r="H1879" s="7" t="s">
        <v>25</v>
      </c>
      <c r="I1879" s="7" t="s">
        <v>25</v>
      </c>
      <c r="J1879" t="s">
        <v>653</v>
      </c>
      <c r="K1879">
        <f t="shared" si="29"/>
        <v>201</v>
      </c>
    </row>
    <row r="1880" spans="1:11" x14ac:dyDescent="0.2">
      <c r="A1880">
        <v>15555</v>
      </c>
      <c r="B1880" t="s">
        <v>3023</v>
      </c>
      <c r="C1880" s="3">
        <v>82482</v>
      </c>
      <c r="D1880" t="s">
        <v>313</v>
      </c>
      <c r="E1880" s="11">
        <v>40685</v>
      </c>
      <c r="F1880" s="2">
        <v>0.56041666666666667</v>
      </c>
      <c r="G1880" s="9">
        <v>1</v>
      </c>
      <c r="H1880" s="7" t="s">
        <v>63</v>
      </c>
      <c r="I1880" s="7" t="s">
        <v>63</v>
      </c>
      <c r="J1880" t="s">
        <v>653</v>
      </c>
      <c r="K1880">
        <f t="shared" si="29"/>
        <v>201</v>
      </c>
    </row>
    <row r="1881" spans="1:11" x14ac:dyDescent="0.2">
      <c r="A1881">
        <v>15555</v>
      </c>
      <c r="B1881" t="s">
        <v>3023</v>
      </c>
      <c r="C1881" s="3">
        <v>21802</v>
      </c>
      <c r="D1881" t="s">
        <v>3029</v>
      </c>
      <c r="E1881" s="11">
        <v>40685</v>
      </c>
      <c r="F1881" s="2">
        <v>0.56041666666666667</v>
      </c>
      <c r="G1881" s="9">
        <v>1</v>
      </c>
      <c r="H1881" s="7" t="s">
        <v>95</v>
      </c>
      <c r="I1881" s="7" t="s">
        <v>95</v>
      </c>
      <c r="J1881" t="s">
        <v>653</v>
      </c>
      <c r="K1881">
        <f t="shared" si="29"/>
        <v>201</v>
      </c>
    </row>
    <row r="1882" spans="1:11" x14ac:dyDescent="0.2">
      <c r="A1882">
        <v>15555</v>
      </c>
      <c r="B1882" t="s">
        <v>3023</v>
      </c>
      <c r="C1882" s="3">
        <v>84879</v>
      </c>
      <c r="D1882" t="s">
        <v>1059</v>
      </c>
      <c r="E1882" s="11">
        <v>40685</v>
      </c>
      <c r="F1882" s="2">
        <v>0.56041666666666667</v>
      </c>
      <c r="G1882" s="9">
        <v>1</v>
      </c>
      <c r="H1882" s="7" t="s">
        <v>883</v>
      </c>
      <c r="I1882" s="7" t="s">
        <v>883</v>
      </c>
      <c r="J1882" t="s">
        <v>653</v>
      </c>
      <c r="K1882">
        <f t="shared" si="29"/>
        <v>201</v>
      </c>
    </row>
    <row r="1883" spans="1:11" x14ac:dyDescent="0.2">
      <c r="A1883">
        <v>15555</v>
      </c>
      <c r="B1883" t="s">
        <v>3023</v>
      </c>
      <c r="C1883" s="3">
        <v>71477</v>
      </c>
      <c r="D1883" t="s">
        <v>1228</v>
      </c>
      <c r="E1883" s="11">
        <v>40685</v>
      </c>
      <c r="F1883" s="2">
        <v>0.56041666666666667</v>
      </c>
      <c r="G1883" s="9">
        <v>1</v>
      </c>
      <c r="H1883" s="7" t="s">
        <v>459</v>
      </c>
      <c r="I1883" s="7" t="s">
        <v>459</v>
      </c>
      <c r="J1883" t="s">
        <v>653</v>
      </c>
      <c r="K1883">
        <f t="shared" si="29"/>
        <v>201</v>
      </c>
    </row>
    <row r="1884" spans="1:11" x14ac:dyDescent="0.2">
      <c r="A1884">
        <v>15555</v>
      </c>
      <c r="B1884" t="s">
        <v>3023</v>
      </c>
      <c r="C1884" s="3">
        <v>16235</v>
      </c>
      <c r="D1884" t="s">
        <v>3030</v>
      </c>
      <c r="E1884" s="11">
        <v>40685</v>
      </c>
      <c r="F1884" s="2">
        <v>0.56041666666666667</v>
      </c>
      <c r="G1884" s="9">
        <v>1</v>
      </c>
      <c r="H1884" s="7" t="s">
        <v>3031</v>
      </c>
      <c r="I1884" s="7" t="s">
        <v>3031</v>
      </c>
      <c r="J1884" t="s">
        <v>653</v>
      </c>
      <c r="K1884">
        <f t="shared" si="29"/>
        <v>201</v>
      </c>
    </row>
    <row r="1885" spans="1:11" x14ac:dyDescent="0.2">
      <c r="A1885">
        <v>12474</v>
      </c>
      <c r="B1885" t="s">
        <v>268</v>
      </c>
      <c r="C1885" s="3">
        <v>23126</v>
      </c>
      <c r="D1885" t="s">
        <v>269</v>
      </c>
      <c r="E1885" s="11">
        <v>40686</v>
      </c>
      <c r="F1885" s="2">
        <v>0.53333333333333333</v>
      </c>
      <c r="G1885" s="9">
        <v>1</v>
      </c>
      <c r="H1885" s="7" t="s">
        <v>33</v>
      </c>
      <c r="I1885" s="7" t="s">
        <v>33</v>
      </c>
      <c r="J1885" t="s">
        <v>208</v>
      </c>
      <c r="K1885">
        <f t="shared" si="29"/>
        <v>200</v>
      </c>
    </row>
    <row r="1886" spans="1:11" x14ac:dyDescent="0.2">
      <c r="A1886">
        <v>12474</v>
      </c>
      <c r="B1886" t="s">
        <v>268</v>
      </c>
      <c r="C1886" s="3">
        <v>22431</v>
      </c>
      <c r="D1886" t="s">
        <v>279</v>
      </c>
      <c r="E1886" s="11">
        <v>40686</v>
      </c>
      <c r="F1886" s="2">
        <v>0.53333333333333333</v>
      </c>
      <c r="G1886" s="9">
        <v>1</v>
      </c>
      <c r="H1886" s="7" t="s">
        <v>36</v>
      </c>
      <c r="I1886" s="7" t="s">
        <v>36</v>
      </c>
      <c r="J1886" t="s">
        <v>208</v>
      </c>
      <c r="K1886">
        <f t="shared" si="29"/>
        <v>200</v>
      </c>
    </row>
    <row r="1887" spans="1:11" x14ac:dyDescent="0.2">
      <c r="A1887">
        <v>12474</v>
      </c>
      <c r="B1887" t="s">
        <v>268</v>
      </c>
      <c r="C1887" s="3">
        <v>22433</v>
      </c>
      <c r="D1887" t="s">
        <v>280</v>
      </c>
      <c r="E1887" s="11">
        <v>40686</v>
      </c>
      <c r="F1887" s="2">
        <v>0.53333333333333333</v>
      </c>
      <c r="G1887" s="9">
        <v>1</v>
      </c>
      <c r="H1887" s="7" t="s">
        <v>36</v>
      </c>
      <c r="I1887" s="7" t="s">
        <v>36</v>
      </c>
      <c r="J1887" t="s">
        <v>208</v>
      </c>
      <c r="K1887">
        <f t="shared" si="29"/>
        <v>200</v>
      </c>
    </row>
    <row r="1888" spans="1:11" x14ac:dyDescent="0.2">
      <c r="A1888">
        <v>12474</v>
      </c>
      <c r="B1888" t="s">
        <v>281</v>
      </c>
      <c r="C1888" s="3">
        <v>23126</v>
      </c>
      <c r="D1888" t="s">
        <v>269</v>
      </c>
      <c r="E1888" s="11">
        <v>40686</v>
      </c>
      <c r="F1888" s="2">
        <v>0.72222222222222221</v>
      </c>
      <c r="G1888" s="9">
        <v>1</v>
      </c>
      <c r="H1888" s="7" t="s">
        <v>33</v>
      </c>
      <c r="I1888" s="7" t="s">
        <v>33</v>
      </c>
      <c r="J1888" t="s">
        <v>208</v>
      </c>
      <c r="K1888">
        <f t="shared" si="29"/>
        <v>200</v>
      </c>
    </row>
    <row r="1889" spans="1:11" x14ac:dyDescent="0.2">
      <c r="A1889">
        <v>12474</v>
      </c>
      <c r="B1889" t="s">
        <v>281</v>
      </c>
      <c r="C1889" s="3">
        <v>22431</v>
      </c>
      <c r="D1889" t="s">
        <v>279</v>
      </c>
      <c r="E1889" s="11">
        <v>40686</v>
      </c>
      <c r="F1889" s="2">
        <v>0.72222222222222221</v>
      </c>
      <c r="G1889" s="9">
        <v>1</v>
      </c>
      <c r="H1889" s="7" t="s">
        <v>36</v>
      </c>
      <c r="I1889" s="7" t="s">
        <v>36</v>
      </c>
      <c r="J1889" t="s">
        <v>208</v>
      </c>
      <c r="K1889">
        <f t="shared" si="29"/>
        <v>200</v>
      </c>
    </row>
    <row r="1890" spans="1:11" x14ac:dyDescent="0.2">
      <c r="A1890">
        <v>12474</v>
      </c>
      <c r="B1890" t="s">
        <v>281</v>
      </c>
      <c r="C1890" s="3">
        <v>22433</v>
      </c>
      <c r="D1890" t="s">
        <v>280</v>
      </c>
      <c r="E1890" s="11">
        <v>40686</v>
      </c>
      <c r="F1890" s="2">
        <v>0.72222222222222221</v>
      </c>
      <c r="G1890" s="9">
        <v>1</v>
      </c>
      <c r="H1890" s="7" t="s">
        <v>36</v>
      </c>
      <c r="I1890" s="7" t="s">
        <v>36</v>
      </c>
      <c r="J1890" t="s">
        <v>208</v>
      </c>
      <c r="K1890">
        <f t="shared" si="29"/>
        <v>200</v>
      </c>
    </row>
    <row r="1891" spans="1:11" x14ac:dyDescent="0.2">
      <c r="A1891">
        <v>12749</v>
      </c>
      <c r="B1891" t="s">
        <v>681</v>
      </c>
      <c r="C1891" s="3">
        <v>21535</v>
      </c>
      <c r="D1891" t="s">
        <v>682</v>
      </c>
      <c r="E1891" s="11">
        <v>40686</v>
      </c>
      <c r="F1891" s="2">
        <v>0.71388888888888891</v>
      </c>
      <c r="G1891" s="9">
        <v>1</v>
      </c>
      <c r="H1891" s="7" t="s">
        <v>63</v>
      </c>
      <c r="I1891" s="7" t="s">
        <v>63</v>
      </c>
      <c r="J1891" t="s">
        <v>653</v>
      </c>
      <c r="K1891">
        <f t="shared" si="29"/>
        <v>200</v>
      </c>
    </row>
    <row r="1892" spans="1:11" x14ac:dyDescent="0.2">
      <c r="A1892">
        <v>12749</v>
      </c>
      <c r="B1892" t="s">
        <v>681</v>
      </c>
      <c r="C1892" s="3">
        <v>20914</v>
      </c>
      <c r="D1892" t="s">
        <v>251</v>
      </c>
      <c r="E1892" s="11">
        <v>40686</v>
      </c>
      <c r="F1892" s="2">
        <v>0.71388888888888891</v>
      </c>
      <c r="G1892" s="9">
        <v>1</v>
      </c>
      <c r="H1892" s="7" t="s">
        <v>18</v>
      </c>
      <c r="I1892" s="7" t="s">
        <v>18</v>
      </c>
      <c r="J1892" t="s">
        <v>653</v>
      </c>
      <c r="K1892">
        <f t="shared" si="29"/>
        <v>200</v>
      </c>
    </row>
    <row r="1893" spans="1:11" x14ac:dyDescent="0.2">
      <c r="A1893">
        <v>12749</v>
      </c>
      <c r="B1893" t="s">
        <v>681</v>
      </c>
      <c r="C1893" s="3">
        <v>23170</v>
      </c>
      <c r="D1893" t="s">
        <v>683</v>
      </c>
      <c r="E1893" s="11">
        <v>40686</v>
      </c>
      <c r="F1893" s="2">
        <v>0.71388888888888891</v>
      </c>
      <c r="G1893" s="9">
        <v>1</v>
      </c>
      <c r="H1893" s="7" t="s">
        <v>25</v>
      </c>
      <c r="I1893" s="7" t="s">
        <v>25</v>
      </c>
      <c r="J1893" t="s">
        <v>653</v>
      </c>
      <c r="K1893">
        <f t="shared" si="29"/>
        <v>200</v>
      </c>
    </row>
    <row r="1894" spans="1:11" x14ac:dyDescent="0.2">
      <c r="A1894">
        <v>12749</v>
      </c>
      <c r="B1894" t="s">
        <v>681</v>
      </c>
      <c r="C1894" s="3">
        <v>22767</v>
      </c>
      <c r="D1894" t="s">
        <v>685</v>
      </c>
      <c r="E1894" s="11">
        <v>40686</v>
      </c>
      <c r="F1894" s="2">
        <v>0.71388888888888891</v>
      </c>
      <c r="G1894" s="9">
        <v>1</v>
      </c>
      <c r="H1894" s="7" t="s">
        <v>59</v>
      </c>
      <c r="I1894" s="7" t="s">
        <v>59</v>
      </c>
      <c r="J1894" t="s">
        <v>653</v>
      </c>
      <c r="K1894">
        <f t="shared" si="29"/>
        <v>200</v>
      </c>
    </row>
    <row r="1895" spans="1:11" x14ac:dyDescent="0.2">
      <c r="A1895">
        <v>12749</v>
      </c>
      <c r="B1895" t="s">
        <v>681</v>
      </c>
      <c r="C1895" s="3">
        <v>21735</v>
      </c>
      <c r="D1895" t="s">
        <v>686</v>
      </c>
      <c r="E1895" s="11">
        <v>40686</v>
      </c>
      <c r="F1895" s="2">
        <v>0.71388888888888891</v>
      </c>
      <c r="G1895" s="9">
        <v>1</v>
      </c>
      <c r="H1895" s="7" t="s">
        <v>254</v>
      </c>
      <c r="I1895" s="7" t="s">
        <v>254</v>
      </c>
      <c r="J1895" t="s">
        <v>653</v>
      </c>
      <c r="K1895">
        <f t="shared" si="29"/>
        <v>200</v>
      </c>
    </row>
    <row r="1896" spans="1:11" x14ac:dyDescent="0.2">
      <c r="A1896">
        <v>12749</v>
      </c>
      <c r="B1896" t="s">
        <v>681</v>
      </c>
      <c r="C1896" s="3">
        <v>22423</v>
      </c>
      <c r="D1896" t="s">
        <v>231</v>
      </c>
      <c r="E1896" s="11">
        <v>40686</v>
      </c>
      <c r="F1896" s="2">
        <v>0.71388888888888891</v>
      </c>
      <c r="G1896" s="9">
        <v>1</v>
      </c>
      <c r="H1896" s="7" t="s">
        <v>254</v>
      </c>
      <c r="I1896" s="7" t="s">
        <v>254</v>
      </c>
      <c r="J1896" t="s">
        <v>653</v>
      </c>
      <c r="K1896">
        <f t="shared" si="29"/>
        <v>200</v>
      </c>
    </row>
    <row r="1897" spans="1:11" x14ac:dyDescent="0.2">
      <c r="A1897">
        <v>12749</v>
      </c>
      <c r="B1897" t="s">
        <v>681</v>
      </c>
      <c r="C1897" s="3">
        <v>22697</v>
      </c>
      <c r="D1897" t="s">
        <v>115</v>
      </c>
      <c r="E1897" s="11">
        <v>40686</v>
      </c>
      <c r="F1897" s="2">
        <v>0.71388888888888891</v>
      </c>
      <c r="G1897" s="9">
        <v>1</v>
      </c>
      <c r="H1897" s="7" t="s">
        <v>18</v>
      </c>
      <c r="I1897" s="7" t="s">
        <v>18</v>
      </c>
      <c r="J1897" t="s">
        <v>653</v>
      </c>
      <c r="K1897">
        <f t="shared" si="29"/>
        <v>200</v>
      </c>
    </row>
    <row r="1898" spans="1:11" x14ac:dyDescent="0.2">
      <c r="A1898">
        <v>12749</v>
      </c>
      <c r="B1898" t="s">
        <v>681</v>
      </c>
      <c r="C1898" s="3">
        <v>23174</v>
      </c>
      <c r="D1898" t="s">
        <v>144</v>
      </c>
      <c r="E1898" s="11">
        <v>40686</v>
      </c>
      <c r="F1898" s="2">
        <v>0.71388888888888891</v>
      </c>
      <c r="G1898" s="9">
        <v>1</v>
      </c>
      <c r="H1898" s="7" t="s">
        <v>81</v>
      </c>
      <c r="I1898" s="7" t="s">
        <v>81</v>
      </c>
      <c r="J1898" t="s">
        <v>653</v>
      </c>
      <c r="K1898">
        <f t="shared" si="29"/>
        <v>200</v>
      </c>
    </row>
    <row r="1899" spans="1:11" x14ac:dyDescent="0.2">
      <c r="A1899">
        <v>12749</v>
      </c>
      <c r="B1899" t="s">
        <v>681</v>
      </c>
      <c r="C1899" s="3">
        <v>21843</v>
      </c>
      <c r="D1899" t="s">
        <v>105</v>
      </c>
      <c r="E1899" s="11">
        <v>40686</v>
      </c>
      <c r="F1899" s="2">
        <v>0.71388888888888891</v>
      </c>
      <c r="G1899" s="9">
        <v>1</v>
      </c>
      <c r="H1899" s="7" t="s">
        <v>106</v>
      </c>
      <c r="I1899" s="7" t="s">
        <v>106</v>
      </c>
      <c r="J1899" t="s">
        <v>653</v>
      </c>
      <c r="K1899">
        <f t="shared" si="29"/>
        <v>200</v>
      </c>
    </row>
    <row r="1900" spans="1:11" x14ac:dyDescent="0.2">
      <c r="A1900">
        <v>13455</v>
      </c>
      <c r="B1900" t="s">
        <v>1328</v>
      </c>
      <c r="C1900" s="3">
        <v>82486</v>
      </c>
      <c r="D1900" t="s">
        <v>687</v>
      </c>
      <c r="E1900" s="11">
        <v>40686</v>
      </c>
      <c r="F1900" s="2">
        <v>0.60625000000000007</v>
      </c>
      <c r="G1900" s="9">
        <v>1</v>
      </c>
      <c r="H1900" s="7" t="s">
        <v>688</v>
      </c>
      <c r="I1900" s="7" t="s">
        <v>688</v>
      </c>
      <c r="J1900" t="s">
        <v>653</v>
      </c>
      <c r="K1900">
        <f t="shared" si="29"/>
        <v>200</v>
      </c>
    </row>
    <row r="1901" spans="1:11" x14ac:dyDescent="0.2">
      <c r="A1901">
        <v>13767</v>
      </c>
      <c r="B1901" t="s">
        <v>1578</v>
      </c>
      <c r="C1901" s="3">
        <v>22729</v>
      </c>
      <c r="D1901" t="s">
        <v>1053</v>
      </c>
      <c r="E1901" s="11">
        <v>40686</v>
      </c>
      <c r="F1901" s="2">
        <v>0.74097222222222225</v>
      </c>
      <c r="G1901" s="9">
        <v>1</v>
      </c>
      <c r="H1901" s="7" t="s">
        <v>75</v>
      </c>
      <c r="I1901" s="7" t="s">
        <v>75</v>
      </c>
      <c r="J1901" t="s">
        <v>653</v>
      </c>
      <c r="K1901">
        <f t="shared" si="29"/>
        <v>200</v>
      </c>
    </row>
    <row r="1902" spans="1:11" x14ac:dyDescent="0.2">
      <c r="A1902">
        <v>13883</v>
      </c>
      <c r="B1902" t="s">
        <v>1644</v>
      </c>
      <c r="C1902" s="3">
        <v>22723</v>
      </c>
      <c r="D1902" t="s">
        <v>680</v>
      </c>
      <c r="E1902" s="11">
        <v>40686</v>
      </c>
      <c r="F1902" s="2">
        <v>0.54791666666666672</v>
      </c>
      <c r="G1902" s="9">
        <v>1</v>
      </c>
      <c r="H1902" s="7" t="s">
        <v>293</v>
      </c>
      <c r="I1902" s="7" t="s">
        <v>293</v>
      </c>
      <c r="J1902" t="s">
        <v>653</v>
      </c>
      <c r="K1902">
        <f t="shared" si="29"/>
        <v>200</v>
      </c>
    </row>
    <row r="1903" spans="1:11" x14ac:dyDescent="0.2">
      <c r="A1903">
        <v>14009</v>
      </c>
      <c r="B1903" t="s">
        <v>1698</v>
      </c>
      <c r="C1903" s="3">
        <v>23167</v>
      </c>
      <c r="D1903" t="s">
        <v>145</v>
      </c>
      <c r="E1903" s="11">
        <v>40686</v>
      </c>
      <c r="F1903" s="2">
        <v>0.71805555555555556</v>
      </c>
      <c r="G1903" s="9">
        <v>1</v>
      </c>
      <c r="H1903" s="7" t="s">
        <v>146</v>
      </c>
      <c r="I1903" s="7" t="s">
        <v>146</v>
      </c>
      <c r="J1903" t="s">
        <v>653</v>
      </c>
      <c r="K1903">
        <f t="shared" si="29"/>
        <v>200</v>
      </c>
    </row>
    <row r="1904" spans="1:11" x14ac:dyDescent="0.2">
      <c r="A1904">
        <v>14032</v>
      </c>
      <c r="B1904" t="s">
        <v>1710</v>
      </c>
      <c r="C1904" s="3">
        <v>22064</v>
      </c>
      <c r="D1904" t="s">
        <v>893</v>
      </c>
      <c r="E1904" s="11">
        <v>40686</v>
      </c>
      <c r="F1904" s="2">
        <v>0.73888888888888893</v>
      </c>
      <c r="G1904" s="9">
        <v>1</v>
      </c>
      <c r="H1904" s="7" t="s">
        <v>25</v>
      </c>
      <c r="I1904" s="7" t="s">
        <v>25</v>
      </c>
      <c r="J1904" t="s">
        <v>653</v>
      </c>
      <c r="K1904">
        <f t="shared" si="29"/>
        <v>200</v>
      </c>
    </row>
    <row r="1905" spans="1:11" x14ac:dyDescent="0.2">
      <c r="A1905">
        <v>14239</v>
      </c>
      <c r="B1905" t="s">
        <v>1963</v>
      </c>
      <c r="C1905" s="3">
        <v>84978</v>
      </c>
      <c r="D1905" t="s">
        <v>651</v>
      </c>
      <c r="E1905" s="11">
        <v>40686</v>
      </c>
      <c r="F1905" s="2">
        <v>0.41805555555555557</v>
      </c>
      <c r="G1905" s="9">
        <v>1</v>
      </c>
      <c r="H1905" s="7" t="s">
        <v>15</v>
      </c>
      <c r="I1905" s="7" t="s">
        <v>15</v>
      </c>
      <c r="J1905" t="s">
        <v>653</v>
      </c>
      <c r="K1905">
        <f t="shared" si="29"/>
        <v>200</v>
      </c>
    </row>
    <row r="1906" spans="1:11" x14ac:dyDescent="0.2">
      <c r="A1906">
        <v>14573</v>
      </c>
      <c r="B1906" t="s">
        <v>2262</v>
      </c>
      <c r="C1906" s="3">
        <v>22763</v>
      </c>
      <c r="D1906" t="s">
        <v>2263</v>
      </c>
      <c r="E1906" s="11">
        <v>40686</v>
      </c>
      <c r="F1906" s="2">
        <v>0.46319444444444446</v>
      </c>
      <c r="G1906" s="9">
        <v>1</v>
      </c>
      <c r="H1906" s="7" t="s">
        <v>59</v>
      </c>
      <c r="I1906" s="7" t="s">
        <v>59</v>
      </c>
      <c r="J1906" t="s">
        <v>653</v>
      </c>
      <c r="K1906">
        <f t="shared" si="29"/>
        <v>200</v>
      </c>
    </row>
    <row r="1907" spans="1:11" x14ac:dyDescent="0.2">
      <c r="A1907">
        <v>14573</v>
      </c>
      <c r="B1907" t="s">
        <v>2262</v>
      </c>
      <c r="C1907" s="3">
        <v>22762</v>
      </c>
      <c r="D1907" t="s">
        <v>2022</v>
      </c>
      <c r="E1907" s="11">
        <v>40686</v>
      </c>
      <c r="F1907" s="2">
        <v>0.46319444444444446</v>
      </c>
      <c r="G1907" s="9">
        <v>1</v>
      </c>
      <c r="H1907" s="7" t="s">
        <v>68</v>
      </c>
      <c r="I1907" s="7" t="s">
        <v>68</v>
      </c>
      <c r="J1907" t="s">
        <v>653</v>
      </c>
      <c r="K1907">
        <f t="shared" si="29"/>
        <v>200</v>
      </c>
    </row>
    <row r="1908" spans="1:11" x14ac:dyDescent="0.2">
      <c r="A1908">
        <v>14573</v>
      </c>
      <c r="B1908" t="s">
        <v>2262</v>
      </c>
      <c r="C1908" s="3">
        <v>21042</v>
      </c>
      <c r="D1908" t="s">
        <v>2264</v>
      </c>
      <c r="E1908" s="11">
        <v>40686</v>
      </c>
      <c r="F1908" s="2">
        <v>0.46319444444444446</v>
      </c>
      <c r="G1908" s="9">
        <v>1</v>
      </c>
      <c r="H1908" s="7" t="s">
        <v>244</v>
      </c>
      <c r="I1908" s="7" t="s">
        <v>244</v>
      </c>
      <c r="J1908" t="s">
        <v>653</v>
      </c>
      <c r="K1908">
        <f t="shared" si="29"/>
        <v>200</v>
      </c>
    </row>
    <row r="1909" spans="1:11" x14ac:dyDescent="0.2">
      <c r="A1909">
        <v>14573</v>
      </c>
      <c r="B1909" t="s">
        <v>2265</v>
      </c>
      <c r="C1909" s="3">
        <v>21781</v>
      </c>
      <c r="D1909" t="s">
        <v>2266</v>
      </c>
      <c r="E1909" s="11">
        <v>40686</v>
      </c>
      <c r="F1909" s="2">
        <v>0.50972222222222219</v>
      </c>
      <c r="G1909" s="9">
        <v>1</v>
      </c>
      <c r="H1909" s="7" t="s">
        <v>68</v>
      </c>
      <c r="I1909" s="7" t="s">
        <v>68</v>
      </c>
      <c r="J1909" t="s">
        <v>653</v>
      </c>
      <c r="K1909">
        <f t="shared" si="29"/>
        <v>200</v>
      </c>
    </row>
    <row r="1910" spans="1:11" x14ac:dyDescent="0.2">
      <c r="A1910">
        <v>14573</v>
      </c>
      <c r="B1910" t="s">
        <v>2267</v>
      </c>
      <c r="C1910" s="3" t="s">
        <v>1198</v>
      </c>
      <c r="D1910" t="s">
        <v>1199</v>
      </c>
      <c r="E1910" s="11">
        <v>40686</v>
      </c>
      <c r="F1910" s="2">
        <v>0.50972222222222219</v>
      </c>
      <c r="G1910" s="9">
        <v>1</v>
      </c>
      <c r="H1910" s="7" t="s">
        <v>36</v>
      </c>
      <c r="I1910" s="7" t="s">
        <v>36</v>
      </c>
      <c r="J1910" t="s">
        <v>653</v>
      </c>
      <c r="K1910">
        <f t="shared" si="29"/>
        <v>200</v>
      </c>
    </row>
    <row r="1911" spans="1:11" x14ac:dyDescent="0.2">
      <c r="A1911">
        <v>14573</v>
      </c>
      <c r="B1911" t="s">
        <v>2268</v>
      </c>
      <c r="C1911" s="3" t="s">
        <v>1198</v>
      </c>
      <c r="D1911" t="s">
        <v>1199</v>
      </c>
      <c r="E1911" s="11">
        <v>40686</v>
      </c>
      <c r="F1911" s="2">
        <v>0.51111111111111118</v>
      </c>
      <c r="G1911" s="9">
        <v>1</v>
      </c>
      <c r="H1911" s="7" t="s">
        <v>36</v>
      </c>
      <c r="I1911" s="7" t="s">
        <v>36</v>
      </c>
      <c r="J1911" t="s">
        <v>653</v>
      </c>
      <c r="K1911">
        <f t="shared" si="29"/>
        <v>200</v>
      </c>
    </row>
    <row r="1912" spans="1:11" x14ac:dyDescent="0.2">
      <c r="A1912">
        <v>15128</v>
      </c>
      <c r="B1912" t="s">
        <v>2753</v>
      </c>
      <c r="C1912" s="3">
        <v>22625</v>
      </c>
      <c r="D1912" t="s">
        <v>611</v>
      </c>
      <c r="E1912" s="11">
        <v>40686</v>
      </c>
      <c r="F1912" s="2">
        <v>0.73541666666666661</v>
      </c>
      <c r="G1912" s="9">
        <v>1</v>
      </c>
      <c r="H1912" s="7" t="s">
        <v>85</v>
      </c>
      <c r="I1912" s="7" t="s">
        <v>86</v>
      </c>
      <c r="J1912" t="s">
        <v>653</v>
      </c>
      <c r="K1912">
        <f t="shared" si="29"/>
        <v>200</v>
      </c>
    </row>
    <row r="1913" spans="1:11" x14ac:dyDescent="0.2">
      <c r="A1913">
        <v>15201</v>
      </c>
      <c r="B1913" t="s">
        <v>2800</v>
      </c>
      <c r="C1913" s="3">
        <v>21154</v>
      </c>
      <c r="D1913" t="s">
        <v>2798</v>
      </c>
      <c r="E1913" s="11">
        <v>40686</v>
      </c>
      <c r="F1913" s="2">
        <v>0.72083333333333333</v>
      </c>
      <c r="G1913" s="9">
        <v>1</v>
      </c>
      <c r="H1913" s="7" t="s">
        <v>15</v>
      </c>
      <c r="I1913" s="7" t="s">
        <v>15</v>
      </c>
      <c r="J1913" t="s">
        <v>653</v>
      </c>
      <c r="K1913">
        <f t="shared" si="29"/>
        <v>200</v>
      </c>
    </row>
    <row r="1914" spans="1:11" x14ac:dyDescent="0.2">
      <c r="A1914">
        <v>15201</v>
      </c>
      <c r="B1914" t="s">
        <v>2800</v>
      </c>
      <c r="C1914" s="3">
        <v>22994</v>
      </c>
      <c r="D1914" t="s">
        <v>749</v>
      </c>
      <c r="E1914" s="11">
        <v>40686</v>
      </c>
      <c r="F1914" s="2">
        <v>0.72083333333333333</v>
      </c>
      <c r="G1914" s="9">
        <v>1</v>
      </c>
      <c r="H1914" s="7" t="s">
        <v>95</v>
      </c>
      <c r="I1914" s="7" t="s">
        <v>95</v>
      </c>
      <c r="J1914" t="s">
        <v>653</v>
      </c>
      <c r="K1914">
        <f t="shared" si="29"/>
        <v>200</v>
      </c>
    </row>
    <row r="1915" spans="1:11" x14ac:dyDescent="0.2">
      <c r="A1915">
        <v>15630</v>
      </c>
      <c r="B1915" t="s">
        <v>3089</v>
      </c>
      <c r="C1915" s="3">
        <v>22927</v>
      </c>
      <c r="D1915" t="s">
        <v>1869</v>
      </c>
      <c r="E1915" s="11">
        <v>40686</v>
      </c>
      <c r="F1915" s="2">
        <v>0.7368055555555556</v>
      </c>
      <c r="G1915" s="9">
        <v>1</v>
      </c>
      <c r="H1915" s="7" t="s">
        <v>244</v>
      </c>
      <c r="I1915" s="7" t="s">
        <v>244</v>
      </c>
      <c r="J1915" t="s">
        <v>653</v>
      </c>
      <c r="K1915">
        <f t="shared" si="29"/>
        <v>200</v>
      </c>
    </row>
    <row r="1916" spans="1:11" x14ac:dyDescent="0.2">
      <c r="A1916">
        <v>16912</v>
      </c>
      <c r="B1916" t="s">
        <v>3686</v>
      </c>
      <c r="C1916" s="3">
        <v>22728</v>
      </c>
      <c r="D1916" t="s">
        <v>1043</v>
      </c>
      <c r="E1916" s="11">
        <v>40686</v>
      </c>
      <c r="F1916" s="2">
        <v>0.73749999999999993</v>
      </c>
      <c r="G1916" s="9">
        <v>1</v>
      </c>
      <c r="H1916" s="7" t="s">
        <v>75</v>
      </c>
      <c r="I1916" s="7" t="s">
        <v>75</v>
      </c>
      <c r="J1916" t="s">
        <v>653</v>
      </c>
      <c r="K1916">
        <f t="shared" si="29"/>
        <v>200</v>
      </c>
    </row>
    <row r="1917" spans="1:11" x14ac:dyDescent="0.2">
      <c r="A1917">
        <v>18257</v>
      </c>
      <c r="B1917" t="s">
        <v>4347</v>
      </c>
      <c r="C1917" s="3">
        <v>22933</v>
      </c>
      <c r="D1917" t="s">
        <v>4348</v>
      </c>
      <c r="E1917" s="11">
        <v>40686</v>
      </c>
      <c r="F1917" s="2">
        <v>0.47291666666666665</v>
      </c>
      <c r="G1917" s="9">
        <v>12</v>
      </c>
      <c r="H1917" s="7" t="s">
        <v>18</v>
      </c>
      <c r="I1917" s="7" t="s">
        <v>545</v>
      </c>
      <c r="J1917" t="s">
        <v>653</v>
      </c>
      <c r="K1917">
        <f t="shared" si="29"/>
        <v>200</v>
      </c>
    </row>
    <row r="1918" spans="1:11" x14ac:dyDescent="0.2">
      <c r="A1918">
        <v>18260</v>
      </c>
      <c r="B1918" t="s">
        <v>4350</v>
      </c>
      <c r="C1918" s="3">
        <v>23111</v>
      </c>
      <c r="D1918" t="s">
        <v>634</v>
      </c>
      <c r="E1918" s="11">
        <v>40686</v>
      </c>
      <c r="F1918" s="2">
        <v>0.7416666666666667</v>
      </c>
      <c r="G1918" s="9">
        <v>1</v>
      </c>
      <c r="H1918" s="7" t="s">
        <v>300</v>
      </c>
      <c r="I1918" s="7" t="s">
        <v>301</v>
      </c>
      <c r="J1918" t="s">
        <v>653</v>
      </c>
      <c r="K1918">
        <f t="shared" si="29"/>
        <v>200</v>
      </c>
    </row>
    <row r="1919" spans="1:11" x14ac:dyDescent="0.2">
      <c r="A1919">
        <v>18260</v>
      </c>
      <c r="B1919" t="s">
        <v>4350</v>
      </c>
      <c r="C1919" s="3">
        <v>23118</v>
      </c>
      <c r="D1919" t="s">
        <v>922</v>
      </c>
      <c r="E1919" s="11">
        <v>40686</v>
      </c>
      <c r="F1919" s="2">
        <v>0.7416666666666667</v>
      </c>
      <c r="G1919" s="9">
        <v>1</v>
      </c>
      <c r="H1919" s="7" t="s">
        <v>448</v>
      </c>
      <c r="I1919" s="7" t="s">
        <v>449</v>
      </c>
      <c r="J1919" t="s">
        <v>653</v>
      </c>
      <c r="K1919">
        <f t="shared" si="29"/>
        <v>200</v>
      </c>
    </row>
    <row r="1920" spans="1:11" x14ac:dyDescent="0.2">
      <c r="A1920">
        <v>18260</v>
      </c>
      <c r="B1920" t="s">
        <v>4350</v>
      </c>
      <c r="C1920" s="3">
        <v>23173</v>
      </c>
      <c r="D1920" t="s">
        <v>58</v>
      </c>
      <c r="E1920" s="11">
        <v>40686</v>
      </c>
      <c r="F1920" s="2">
        <v>0.7416666666666667</v>
      </c>
      <c r="G1920" s="9">
        <v>1</v>
      </c>
      <c r="H1920" s="7" t="s">
        <v>59</v>
      </c>
      <c r="I1920" s="7" t="s">
        <v>59</v>
      </c>
      <c r="J1920" t="s">
        <v>653</v>
      </c>
      <c r="K1920">
        <f t="shared" si="29"/>
        <v>200</v>
      </c>
    </row>
    <row r="1921" spans="1:11" x14ac:dyDescent="0.2">
      <c r="A1921">
        <v>13168</v>
      </c>
      <c r="B1921" t="s">
        <v>1159</v>
      </c>
      <c r="C1921" s="3">
        <v>82582</v>
      </c>
      <c r="D1921" t="s">
        <v>1160</v>
      </c>
      <c r="E1921" s="11">
        <v>40687</v>
      </c>
      <c r="F1921" s="2">
        <v>0.55902777777777779</v>
      </c>
      <c r="G1921" s="9">
        <v>1</v>
      </c>
      <c r="H1921" s="7" t="s">
        <v>262</v>
      </c>
      <c r="I1921" s="7" t="s">
        <v>263</v>
      </c>
      <c r="J1921" t="s">
        <v>653</v>
      </c>
      <c r="K1921">
        <f t="shared" si="29"/>
        <v>199</v>
      </c>
    </row>
    <row r="1922" spans="1:11" x14ac:dyDescent="0.2">
      <c r="A1922">
        <v>13168</v>
      </c>
      <c r="B1922" t="s">
        <v>1159</v>
      </c>
      <c r="C1922" s="3">
        <v>82483</v>
      </c>
      <c r="D1922" t="s">
        <v>1134</v>
      </c>
      <c r="E1922" s="11">
        <v>40687</v>
      </c>
      <c r="F1922" s="2">
        <v>0.55902777777777779</v>
      </c>
      <c r="G1922" s="9">
        <v>1</v>
      </c>
      <c r="H1922" s="7" t="s">
        <v>1135</v>
      </c>
      <c r="I1922" s="7" t="s">
        <v>1135</v>
      </c>
      <c r="J1922" t="s">
        <v>653</v>
      </c>
      <c r="K1922">
        <f t="shared" si="29"/>
        <v>199</v>
      </c>
    </row>
    <row r="1923" spans="1:11" x14ac:dyDescent="0.2">
      <c r="A1923">
        <v>13549</v>
      </c>
      <c r="B1923" t="s">
        <v>1420</v>
      </c>
      <c r="C1923" s="3" t="s">
        <v>117</v>
      </c>
      <c r="D1923" t="s">
        <v>118</v>
      </c>
      <c r="E1923" s="11">
        <v>40687</v>
      </c>
      <c r="F1923" s="2">
        <v>0.70763888888888893</v>
      </c>
      <c r="G1923" s="9">
        <v>1</v>
      </c>
      <c r="H1923" s="7" t="s">
        <v>48</v>
      </c>
      <c r="I1923" s="7" t="s">
        <v>48</v>
      </c>
      <c r="J1923" t="s">
        <v>653</v>
      </c>
      <c r="K1923">
        <f t="shared" si="29"/>
        <v>199</v>
      </c>
    </row>
    <row r="1924" spans="1:11" x14ac:dyDescent="0.2">
      <c r="A1924">
        <v>14194</v>
      </c>
      <c r="B1924" t="s">
        <v>1915</v>
      </c>
      <c r="C1924" s="3">
        <v>23205</v>
      </c>
      <c r="D1924" t="s">
        <v>1404</v>
      </c>
      <c r="E1924" s="11">
        <v>40687</v>
      </c>
      <c r="F1924" s="2">
        <v>0.73055555555555562</v>
      </c>
      <c r="G1924" s="9">
        <v>1</v>
      </c>
      <c r="H1924" s="7" t="s">
        <v>164</v>
      </c>
      <c r="I1924" s="7" t="s">
        <v>164</v>
      </c>
      <c r="J1924" t="s">
        <v>653</v>
      </c>
      <c r="K1924">
        <f t="shared" si="29"/>
        <v>199</v>
      </c>
    </row>
    <row r="1925" spans="1:11" x14ac:dyDescent="0.2">
      <c r="A1925">
        <v>14194</v>
      </c>
      <c r="B1925" t="s">
        <v>1915</v>
      </c>
      <c r="C1925" s="3">
        <v>23201</v>
      </c>
      <c r="D1925" t="s">
        <v>142</v>
      </c>
      <c r="E1925" s="11">
        <v>40687</v>
      </c>
      <c r="F1925" s="2">
        <v>0.73055555555555562</v>
      </c>
      <c r="G1925" s="9">
        <v>1</v>
      </c>
      <c r="H1925" s="7" t="s">
        <v>48</v>
      </c>
      <c r="I1925" s="7" t="s">
        <v>48</v>
      </c>
      <c r="J1925" t="s">
        <v>653</v>
      </c>
      <c r="K1925">
        <f t="shared" si="29"/>
        <v>199</v>
      </c>
    </row>
    <row r="1926" spans="1:11" x14ac:dyDescent="0.2">
      <c r="A1926">
        <v>14194</v>
      </c>
      <c r="B1926" t="s">
        <v>1915</v>
      </c>
      <c r="C1926" s="3">
        <v>23146</v>
      </c>
      <c r="D1926" t="s">
        <v>1918</v>
      </c>
      <c r="E1926" s="11">
        <v>40687</v>
      </c>
      <c r="F1926" s="2">
        <v>0.73055555555555562</v>
      </c>
      <c r="G1926" s="9">
        <v>1</v>
      </c>
      <c r="H1926" s="7" t="s">
        <v>1740</v>
      </c>
      <c r="I1926" s="7" t="s">
        <v>1740</v>
      </c>
      <c r="J1926" t="s">
        <v>653</v>
      </c>
      <c r="K1926">
        <f t="shared" ref="K1926:K1989" si="30">$L$2-$E1926</f>
        <v>199</v>
      </c>
    </row>
    <row r="1927" spans="1:11" x14ac:dyDescent="0.2">
      <c r="A1927">
        <v>14226</v>
      </c>
      <c r="B1927" t="s">
        <v>1947</v>
      </c>
      <c r="C1927" s="3">
        <v>23174</v>
      </c>
      <c r="D1927" t="s">
        <v>144</v>
      </c>
      <c r="E1927" s="11">
        <v>40687</v>
      </c>
      <c r="F1927" s="2">
        <v>0.7270833333333333</v>
      </c>
      <c r="G1927" s="9">
        <v>1</v>
      </c>
      <c r="H1927" s="7" t="s">
        <v>81</v>
      </c>
      <c r="I1927" s="7" t="s">
        <v>81</v>
      </c>
      <c r="J1927" t="s">
        <v>653</v>
      </c>
      <c r="K1927">
        <f t="shared" si="30"/>
        <v>199</v>
      </c>
    </row>
    <row r="1928" spans="1:11" x14ac:dyDescent="0.2">
      <c r="A1928">
        <v>14226</v>
      </c>
      <c r="B1928" t="s">
        <v>1947</v>
      </c>
      <c r="C1928" s="3">
        <v>23075</v>
      </c>
      <c r="D1928" t="s">
        <v>1322</v>
      </c>
      <c r="E1928" s="11">
        <v>40687</v>
      </c>
      <c r="F1928" s="2">
        <v>0.7270833333333333</v>
      </c>
      <c r="G1928" s="9">
        <v>1</v>
      </c>
      <c r="H1928" s="7" t="s">
        <v>81</v>
      </c>
      <c r="I1928" s="7" t="s">
        <v>81</v>
      </c>
      <c r="J1928" t="s">
        <v>653</v>
      </c>
      <c r="K1928">
        <f t="shared" si="30"/>
        <v>199</v>
      </c>
    </row>
    <row r="1929" spans="1:11" x14ac:dyDescent="0.2">
      <c r="A1929">
        <v>14407</v>
      </c>
      <c r="B1929" t="s">
        <v>2077</v>
      </c>
      <c r="C1929" s="3">
        <v>22848</v>
      </c>
      <c r="D1929" t="s">
        <v>336</v>
      </c>
      <c r="E1929" s="11">
        <v>40687</v>
      </c>
      <c r="F1929" s="2">
        <v>0.71597222222222223</v>
      </c>
      <c r="G1929" s="9">
        <v>1</v>
      </c>
      <c r="H1929" s="7" t="s">
        <v>297</v>
      </c>
      <c r="I1929" s="7" t="s">
        <v>297</v>
      </c>
      <c r="J1929" t="s">
        <v>653</v>
      </c>
      <c r="K1929">
        <f t="shared" si="30"/>
        <v>199</v>
      </c>
    </row>
    <row r="1930" spans="1:11" x14ac:dyDescent="0.2">
      <c r="A1930">
        <v>14911</v>
      </c>
      <c r="B1930" t="s">
        <v>2544</v>
      </c>
      <c r="C1930" s="3">
        <v>23111</v>
      </c>
      <c r="D1930" t="s">
        <v>634</v>
      </c>
      <c r="E1930" s="11">
        <v>40687</v>
      </c>
      <c r="F1930" s="2">
        <v>0.74097222222222225</v>
      </c>
      <c r="G1930" s="9">
        <v>1</v>
      </c>
      <c r="H1930" s="7" t="s">
        <v>300</v>
      </c>
      <c r="I1930" s="7" t="s">
        <v>301</v>
      </c>
      <c r="J1930" t="s">
        <v>1700</v>
      </c>
      <c r="K1930">
        <f t="shared" si="30"/>
        <v>199</v>
      </c>
    </row>
    <row r="1931" spans="1:11" x14ac:dyDescent="0.2">
      <c r="A1931">
        <v>15093</v>
      </c>
      <c r="B1931" t="s">
        <v>2729</v>
      </c>
      <c r="C1931" s="3">
        <v>21658</v>
      </c>
      <c r="D1931" t="s">
        <v>292</v>
      </c>
      <c r="E1931" s="11">
        <v>40687</v>
      </c>
      <c r="F1931" s="2">
        <v>0.72152777777777777</v>
      </c>
      <c r="G1931" s="9">
        <v>1</v>
      </c>
      <c r="H1931" s="7" t="s">
        <v>293</v>
      </c>
      <c r="I1931" s="7" t="s">
        <v>293</v>
      </c>
      <c r="J1931" t="s">
        <v>653</v>
      </c>
      <c r="K1931">
        <f t="shared" si="30"/>
        <v>199</v>
      </c>
    </row>
    <row r="1932" spans="1:11" x14ac:dyDescent="0.2">
      <c r="A1932">
        <v>15125</v>
      </c>
      <c r="B1932" t="s">
        <v>2744</v>
      </c>
      <c r="C1932" s="3">
        <v>23165</v>
      </c>
      <c r="D1932" t="s">
        <v>148</v>
      </c>
      <c r="E1932" s="11">
        <v>40687</v>
      </c>
      <c r="F1932" s="2">
        <v>0.74236111111111114</v>
      </c>
      <c r="G1932" s="9">
        <v>1</v>
      </c>
      <c r="H1932" s="7" t="s">
        <v>21</v>
      </c>
      <c r="I1932" s="7" t="s">
        <v>21</v>
      </c>
      <c r="J1932" t="s">
        <v>653</v>
      </c>
      <c r="K1932">
        <f t="shared" si="30"/>
        <v>199</v>
      </c>
    </row>
    <row r="1933" spans="1:11" x14ac:dyDescent="0.2">
      <c r="A1933">
        <v>15125</v>
      </c>
      <c r="B1933" t="s">
        <v>2744</v>
      </c>
      <c r="C1933" s="3">
        <v>23142</v>
      </c>
      <c r="D1933" t="s">
        <v>1415</v>
      </c>
      <c r="E1933" s="11">
        <v>40687</v>
      </c>
      <c r="F1933" s="2">
        <v>0.74236111111111114</v>
      </c>
      <c r="G1933" s="9">
        <v>1</v>
      </c>
      <c r="H1933" s="7" t="s">
        <v>2747</v>
      </c>
      <c r="I1933" s="7" t="s">
        <v>2747</v>
      </c>
      <c r="J1933" t="s">
        <v>653</v>
      </c>
      <c r="K1933">
        <f t="shared" si="30"/>
        <v>199</v>
      </c>
    </row>
    <row r="1934" spans="1:11" x14ac:dyDescent="0.2">
      <c r="A1934">
        <v>15128</v>
      </c>
      <c r="B1934" t="s">
        <v>2751</v>
      </c>
      <c r="C1934" s="3">
        <v>22666</v>
      </c>
      <c r="D1934" t="s">
        <v>65</v>
      </c>
      <c r="E1934" s="11">
        <v>40687</v>
      </c>
      <c r="F1934" s="2">
        <v>0.4770833333333333</v>
      </c>
      <c r="G1934" s="9">
        <v>1</v>
      </c>
      <c r="H1934" s="7" t="s">
        <v>18</v>
      </c>
      <c r="I1934" s="7" t="s">
        <v>18</v>
      </c>
      <c r="J1934" t="s">
        <v>653</v>
      </c>
      <c r="K1934">
        <f t="shared" si="30"/>
        <v>199</v>
      </c>
    </row>
    <row r="1935" spans="1:11" x14ac:dyDescent="0.2">
      <c r="A1935">
        <v>15128</v>
      </c>
      <c r="B1935" t="s">
        <v>2751</v>
      </c>
      <c r="C1935" s="3">
        <v>22900</v>
      </c>
      <c r="D1935" t="s">
        <v>1709</v>
      </c>
      <c r="E1935" s="11">
        <v>40687</v>
      </c>
      <c r="F1935" s="2">
        <v>0.4770833333333333</v>
      </c>
      <c r="G1935" s="9">
        <v>6</v>
      </c>
      <c r="H1935" s="7" t="s">
        <v>459</v>
      </c>
      <c r="I1935" s="7" t="s">
        <v>460</v>
      </c>
      <c r="J1935" t="s">
        <v>653</v>
      </c>
      <c r="K1935">
        <f t="shared" si="30"/>
        <v>199</v>
      </c>
    </row>
    <row r="1936" spans="1:11" x14ac:dyDescent="0.2">
      <c r="A1936">
        <v>15434</v>
      </c>
      <c r="B1936" t="s">
        <v>2949</v>
      </c>
      <c r="C1936" s="3">
        <v>23111</v>
      </c>
      <c r="D1936" t="s">
        <v>634</v>
      </c>
      <c r="E1936" s="11">
        <v>40687</v>
      </c>
      <c r="F1936" s="2">
        <v>0.70486111111111116</v>
      </c>
      <c r="G1936" s="9">
        <v>1</v>
      </c>
      <c r="H1936" s="7" t="s">
        <v>300</v>
      </c>
      <c r="I1936" s="7" t="s">
        <v>301</v>
      </c>
      <c r="J1936" t="s">
        <v>653</v>
      </c>
      <c r="K1936">
        <f t="shared" si="30"/>
        <v>199</v>
      </c>
    </row>
    <row r="1937" spans="1:11" x14ac:dyDescent="0.2">
      <c r="A1937">
        <v>15596</v>
      </c>
      <c r="B1937" t="s">
        <v>3047</v>
      </c>
      <c r="C1937" s="3">
        <v>21843</v>
      </c>
      <c r="D1937" t="s">
        <v>105</v>
      </c>
      <c r="E1937" s="11">
        <v>40687</v>
      </c>
      <c r="F1937" s="2">
        <v>0.72777777777777775</v>
      </c>
      <c r="G1937" s="9">
        <v>1</v>
      </c>
      <c r="H1937" s="7" t="s">
        <v>106</v>
      </c>
      <c r="I1937" s="7" t="s">
        <v>106</v>
      </c>
      <c r="J1937" t="s">
        <v>653</v>
      </c>
      <c r="K1937">
        <f t="shared" si="30"/>
        <v>199</v>
      </c>
    </row>
    <row r="1938" spans="1:11" x14ac:dyDescent="0.2">
      <c r="A1938">
        <v>15596</v>
      </c>
      <c r="B1938" t="s">
        <v>3047</v>
      </c>
      <c r="C1938" s="3">
        <v>22502</v>
      </c>
      <c r="D1938" t="s">
        <v>1214</v>
      </c>
      <c r="E1938" s="11">
        <v>40687</v>
      </c>
      <c r="F1938" s="2">
        <v>0.72777777777777775</v>
      </c>
      <c r="G1938" s="9">
        <v>1</v>
      </c>
      <c r="H1938" s="7" t="s">
        <v>244</v>
      </c>
      <c r="I1938" s="7" t="s">
        <v>244</v>
      </c>
      <c r="J1938" t="s">
        <v>653</v>
      </c>
      <c r="K1938">
        <f t="shared" si="30"/>
        <v>199</v>
      </c>
    </row>
    <row r="1939" spans="1:11" x14ac:dyDescent="0.2">
      <c r="A1939">
        <v>16057</v>
      </c>
      <c r="B1939" t="s">
        <v>3300</v>
      </c>
      <c r="C1939" s="3">
        <v>21876</v>
      </c>
      <c r="D1939" t="s">
        <v>2509</v>
      </c>
      <c r="E1939" s="11">
        <v>40687</v>
      </c>
      <c r="F1939" s="2">
        <v>0.73958333333333337</v>
      </c>
      <c r="G1939" s="9">
        <v>12</v>
      </c>
      <c r="H1939" s="7" t="s">
        <v>15</v>
      </c>
      <c r="I1939" s="7" t="s">
        <v>16</v>
      </c>
      <c r="J1939" t="s">
        <v>653</v>
      </c>
      <c r="K1939">
        <f t="shared" si="30"/>
        <v>199</v>
      </c>
    </row>
    <row r="1940" spans="1:11" x14ac:dyDescent="0.2">
      <c r="A1940">
        <v>16057</v>
      </c>
      <c r="B1940" t="s">
        <v>3300</v>
      </c>
      <c r="C1940" s="3">
        <v>22061</v>
      </c>
      <c r="D1940" t="s">
        <v>720</v>
      </c>
      <c r="E1940" s="11">
        <v>40687</v>
      </c>
      <c r="F1940" s="2">
        <v>0.73958333333333337</v>
      </c>
      <c r="G1940" s="9">
        <v>1</v>
      </c>
      <c r="H1940" s="7" t="s">
        <v>59</v>
      </c>
      <c r="I1940" s="7" t="s">
        <v>59</v>
      </c>
      <c r="J1940" t="s">
        <v>653</v>
      </c>
      <c r="K1940">
        <f t="shared" si="30"/>
        <v>199</v>
      </c>
    </row>
    <row r="1941" spans="1:11" x14ac:dyDescent="0.2">
      <c r="A1941">
        <v>16086</v>
      </c>
      <c r="B1941" t="s">
        <v>3305</v>
      </c>
      <c r="C1941" s="3" t="s">
        <v>117</v>
      </c>
      <c r="D1941" t="s">
        <v>118</v>
      </c>
      <c r="E1941" s="11">
        <v>40687</v>
      </c>
      <c r="F1941" s="2">
        <v>0.53055555555555556</v>
      </c>
      <c r="G1941" s="9">
        <v>1</v>
      </c>
      <c r="H1941" s="7" t="s">
        <v>48</v>
      </c>
      <c r="I1941" s="7" t="s">
        <v>48</v>
      </c>
      <c r="J1941" t="s">
        <v>653</v>
      </c>
      <c r="K1941">
        <f t="shared" si="30"/>
        <v>199</v>
      </c>
    </row>
    <row r="1942" spans="1:11" x14ac:dyDescent="0.2">
      <c r="A1942">
        <v>16705</v>
      </c>
      <c r="B1942" t="s">
        <v>3588</v>
      </c>
      <c r="C1942" s="3">
        <v>22467</v>
      </c>
      <c r="D1942" t="s">
        <v>249</v>
      </c>
      <c r="E1942" s="11">
        <v>40687</v>
      </c>
      <c r="F1942" s="2">
        <v>0.73472222222222217</v>
      </c>
      <c r="G1942" s="9">
        <v>1</v>
      </c>
      <c r="H1942" s="7" t="s">
        <v>262</v>
      </c>
      <c r="I1942" s="7" t="s">
        <v>263</v>
      </c>
      <c r="J1942" t="s">
        <v>653</v>
      </c>
      <c r="K1942">
        <f t="shared" si="30"/>
        <v>199</v>
      </c>
    </row>
    <row r="1943" spans="1:11" x14ac:dyDescent="0.2">
      <c r="A1943">
        <v>16818</v>
      </c>
      <c r="B1943" t="s">
        <v>3653</v>
      </c>
      <c r="C1943" s="3">
        <v>84616</v>
      </c>
      <c r="D1943" t="s">
        <v>3654</v>
      </c>
      <c r="E1943" s="11">
        <v>40687</v>
      </c>
      <c r="F1943" s="2">
        <v>0.58263888888888882</v>
      </c>
      <c r="G1943" s="9">
        <v>1</v>
      </c>
      <c r="H1943" s="7" t="s">
        <v>847</v>
      </c>
      <c r="I1943" s="7" t="s">
        <v>847</v>
      </c>
      <c r="J1943" t="s">
        <v>653</v>
      </c>
      <c r="K1943">
        <f t="shared" si="30"/>
        <v>199</v>
      </c>
    </row>
    <row r="1944" spans="1:11" x14ac:dyDescent="0.2">
      <c r="A1944">
        <v>17811</v>
      </c>
      <c r="B1944" t="s">
        <v>4108</v>
      </c>
      <c r="C1944" s="3">
        <v>21246</v>
      </c>
      <c r="D1944" t="s">
        <v>4100</v>
      </c>
      <c r="E1944" s="11">
        <v>40687</v>
      </c>
      <c r="F1944" s="2">
        <v>0.42708333333333331</v>
      </c>
      <c r="G1944" s="9">
        <v>1</v>
      </c>
      <c r="H1944" s="7" t="s">
        <v>33</v>
      </c>
      <c r="I1944" s="7" t="s">
        <v>33</v>
      </c>
      <c r="J1944" t="s">
        <v>653</v>
      </c>
      <c r="K1944">
        <f t="shared" si="30"/>
        <v>199</v>
      </c>
    </row>
    <row r="1945" spans="1:11" x14ac:dyDescent="0.2">
      <c r="A1945">
        <v>12921</v>
      </c>
      <c r="B1945" t="s">
        <v>804</v>
      </c>
      <c r="C1945" s="3">
        <v>22456</v>
      </c>
      <c r="D1945" t="s">
        <v>397</v>
      </c>
      <c r="E1945" s="11">
        <v>40688</v>
      </c>
      <c r="F1945" s="2">
        <v>0.70624999999999993</v>
      </c>
      <c r="G1945" s="9">
        <v>1</v>
      </c>
      <c r="H1945" s="7" t="s">
        <v>42</v>
      </c>
      <c r="I1945" s="7" t="s">
        <v>42</v>
      </c>
      <c r="J1945" t="s">
        <v>653</v>
      </c>
      <c r="K1945">
        <f t="shared" si="30"/>
        <v>198</v>
      </c>
    </row>
    <row r="1946" spans="1:11" x14ac:dyDescent="0.2">
      <c r="A1946">
        <v>12935</v>
      </c>
      <c r="B1946" t="s">
        <v>820</v>
      </c>
      <c r="C1946" s="3">
        <v>22960</v>
      </c>
      <c r="D1946" t="s">
        <v>52</v>
      </c>
      <c r="E1946" s="11">
        <v>40688</v>
      </c>
      <c r="F1946" s="2">
        <v>0.70624999999999993</v>
      </c>
      <c r="G1946" s="9">
        <v>1</v>
      </c>
      <c r="H1946" s="7" t="s">
        <v>42</v>
      </c>
      <c r="I1946" s="7" t="s">
        <v>42</v>
      </c>
      <c r="J1946" t="s">
        <v>653</v>
      </c>
      <c r="K1946">
        <f t="shared" si="30"/>
        <v>198</v>
      </c>
    </row>
    <row r="1947" spans="1:11" x14ac:dyDescent="0.2">
      <c r="A1947">
        <v>13268</v>
      </c>
      <c r="B1947" t="s">
        <v>1211</v>
      </c>
      <c r="C1947" s="3">
        <v>22892</v>
      </c>
      <c r="D1947" t="s">
        <v>855</v>
      </c>
      <c r="E1947" s="11">
        <v>40688</v>
      </c>
      <c r="F1947" s="2">
        <v>0.43333333333333335</v>
      </c>
      <c r="G1947" s="9">
        <v>1</v>
      </c>
      <c r="H1947" s="7" t="s">
        <v>15</v>
      </c>
      <c r="I1947" s="7" t="s">
        <v>15</v>
      </c>
      <c r="J1947" t="s">
        <v>653</v>
      </c>
      <c r="K1947">
        <f t="shared" si="30"/>
        <v>198</v>
      </c>
    </row>
    <row r="1948" spans="1:11" x14ac:dyDescent="0.2">
      <c r="A1948">
        <v>13268</v>
      </c>
      <c r="B1948" t="s">
        <v>1211</v>
      </c>
      <c r="C1948" s="3">
        <v>21232</v>
      </c>
      <c r="D1948" t="s">
        <v>229</v>
      </c>
      <c r="E1948" s="11">
        <v>40688</v>
      </c>
      <c r="F1948" s="2">
        <v>0.43333333333333335</v>
      </c>
      <c r="G1948" s="9">
        <v>1</v>
      </c>
      <c r="H1948" s="7" t="s">
        <v>15</v>
      </c>
      <c r="I1948" s="7" t="s">
        <v>15</v>
      </c>
      <c r="J1948" t="s">
        <v>653</v>
      </c>
      <c r="K1948">
        <f t="shared" si="30"/>
        <v>198</v>
      </c>
    </row>
    <row r="1949" spans="1:11" x14ac:dyDescent="0.2">
      <c r="A1949">
        <v>13479</v>
      </c>
      <c r="B1949" t="s">
        <v>1353</v>
      </c>
      <c r="C1949" s="3">
        <v>22776</v>
      </c>
      <c r="D1949" t="s">
        <v>1354</v>
      </c>
      <c r="E1949" s="11">
        <v>40688</v>
      </c>
      <c r="F1949" s="2">
        <v>0.7006944444444444</v>
      </c>
      <c r="G1949" s="9">
        <v>1</v>
      </c>
      <c r="H1949" s="7" t="s">
        <v>59</v>
      </c>
      <c r="I1949" s="7" t="s">
        <v>59</v>
      </c>
      <c r="J1949" t="s">
        <v>653</v>
      </c>
      <c r="K1949">
        <f t="shared" si="30"/>
        <v>198</v>
      </c>
    </row>
    <row r="1950" spans="1:11" x14ac:dyDescent="0.2">
      <c r="A1950">
        <v>14442</v>
      </c>
      <c r="B1950" t="s">
        <v>2158</v>
      </c>
      <c r="C1950" s="3">
        <v>22637</v>
      </c>
      <c r="D1950" t="s">
        <v>1171</v>
      </c>
      <c r="E1950" s="11">
        <v>40688</v>
      </c>
      <c r="F1950" s="2">
        <v>0.70138888888888884</v>
      </c>
      <c r="G1950" s="9">
        <v>1</v>
      </c>
      <c r="H1950" s="7" t="s">
        <v>63</v>
      </c>
      <c r="I1950" s="7" t="s">
        <v>63</v>
      </c>
      <c r="J1950" t="s">
        <v>2157</v>
      </c>
      <c r="K1950">
        <f t="shared" si="30"/>
        <v>198</v>
      </c>
    </row>
    <row r="1951" spans="1:11" x14ac:dyDescent="0.2">
      <c r="A1951">
        <v>14442</v>
      </c>
      <c r="B1951" t="s">
        <v>2158</v>
      </c>
      <c r="C1951" s="3">
        <v>23092</v>
      </c>
      <c r="D1951" t="s">
        <v>1426</v>
      </c>
      <c r="E1951" s="11">
        <v>40688</v>
      </c>
      <c r="F1951" s="2">
        <v>0.70138888888888884</v>
      </c>
      <c r="G1951" s="9">
        <v>1</v>
      </c>
      <c r="H1951" s="7" t="s">
        <v>1427</v>
      </c>
      <c r="I1951" s="7" t="s">
        <v>1428</v>
      </c>
      <c r="J1951" t="s">
        <v>2157</v>
      </c>
      <c r="K1951">
        <f t="shared" si="30"/>
        <v>198</v>
      </c>
    </row>
    <row r="1952" spans="1:11" x14ac:dyDescent="0.2">
      <c r="A1952">
        <v>15027</v>
      </c>
      <c r="B1952" t="s">
        <v>2683</v>
      </c>
      <c r="C1952" s="3">
        <v>22644</v>
      </c>
      <c r="D1952" t="s">
        <v>2684</v>
      </c>
      <c r="E1952" s="11">
        <v>40688</v>
      </c>
      <c r="F1952" s="2">
        <v>0.70208333333333339</v>
      </c>
      <c r="G1952" s="9">
        <v>1</v>
      </c>
      <c r="H1952" s="7" t="s">
        <v>21</v>
      </c>
      <c r="I1952" s="7" t="s">
        <v>21</v>
      </c>
      <c r="J1952" t="s">
        <v>653</v>
      </c>
      <c r="K1952">
        <f t="shared" si="30"/>
        <v>198</v>
      </c>
    </row>
    <row r="1953" spans="1:11" x14ac:dyDescent="0.2">
      <c r="A1953">
        <v>16161</v>
      </c>
      <c r="B1953" t="s">
        <v>3348</v>
      </c>
      <c r="C1953" s="3">
        <v>22487</v>
      </c>
      <c r="D1953" t="s">
        <v>1879</v>
      </c>
      <c r="E1953" s="11">
        <v>40688</v>
      </c>
      <c r="F1953" s="2">
        <v>0.6875</v>
      </c>
      <c r="G1953" s="9">
        <v>1</v>
      </c>
      <c r="H1953" s="7" t="s">
        <v>59</v>
      </c>
      <c r="I1953" s="7" t="s">
        <v>59</v>
      </c>
      <c r="J1953" t="s">
        <v>653</v>
      </c>
      <c r="K1953">
        <f t="shared" si="30"/>
        <v>198</v>
      </c>
    </row>
    <row r="1954" spans="1:11" x14ac:dyDescent="0.2">
      <c r="A1954">
        <v>16161</v>
      </c>
      <c r="B1954" t="s">
        <v>3348</v>
      </c>
      <c r="C1954" s="3">
        <v>23111</v>
      </c>
      <c r="D1954" t="s">
        <v>634</v>
      </c>
      <c r="E1954" s="11">
        <v>40688</v>
      </c>
      <c r="F1954" s="2">
        <v>0.6875</v>
      </c>
      <c r="G1954" s="9">
        <v>1</v>
      </c>
      <c r="H1954" s="7" t="s">
        <v>300</v>
      </c>
      <c r="I1954" s="7" t="s">
        <v>301</v>
      </c>
      <c r="J1954" t="s">
        <v>653</v>
      </c>
      <c r="K1954">
        <f t="shared" si="30"/>
        <v>198</v>
      </c>
    </row>
    <row r="1955" spans="1:11" x14ac:dyDescent="0.2">
      <c r="A1955">
        <v>16161</v>
      </c>
      <c r="B1955" t="s">
        <v>3348</v>
      </c>
      <c r="C1955" s="3">
        <v>20682</v>
      </c>
      <c r="D1955" t="s">
        <v>576</v>
      </c>
      <c r="E1955" s="11">
        <v>40688</v>
      </c>
      <c r="F1955" s="2">
        <v>0.6875</v>
      </c>
      <c r="G1955" s="9">
        <v>1</v>
      </c>
      <c r="H1955" s="7" t="s">
        <v>459</v>
      </c>
      <c r="I1955" s="7" t="s">
        <v>459</v>
      </c>
      <c r="J1955" t="s">
        <v>653</v>
      </c>
      <c r="K1955">
        <f t="shared" si="30"/>
        <v>198</v>
      </c>
    </row>
    <row r="1956" spans="1:11" x14ac:dyDescent="0.2">
      <c r="A1956">
        <v>16871</v>
      </c>
      <c r="B1956" t="s">
        <v>3674</v>
      </c>
      <c r="C1956" s="3">
        <v>22847</v>
      </c>
      <c r="D1956" t="s">
        <v>296</v>
      </c>
      <c r="E1956" s="11">
        <v>40688</v>
      </c>
      <c r="F1956" s="2">
        <v>0.7055555555555556</v>
      </c>
      <c r="G1956" s="9">
        <v>1</v>
      </c>
      <c r="H1956" s="7" t="s">
        <v>297</v>
      </c>
      <c r="I1956" s="7" t="s">
        <v>297</v>
      </c>
      <c r="J1956" t="s">
        <v>653</v>
      </c>
      <c r="K1956">
        <f t="shared" si="30"/>
        <v>198</v>
      </c>
    </row>
    <row r="1957" spans="1:11" x14ac:dyDescent="0.2">
      <c r="A1957">
        <v>12909</v>
      </c>
      <c r="B1957" t="s">
        <v>798</v>
      </c>
      <c r="C1957" s="3">
        <v>22423</v>
      </c>
      <c r="D1957" t="s">
        <v>231</v>
      </c>
      <c r="E1957" s="11">
        <v>40689</v>
      </c>
      <c r="F1957" s="2">
        <v>0.8305555555555556</v>
      </c>
      <c r="G1957" s="9">
        <v>1</v>
      </c>
      <c r="H1957" s="7" t="s">
        <v>254</v>
      </c>
      <c r="I1957" s="7" t="s">
        <v>254</v>
      </c>
      <c r="J1957" t="s">
        <v>653</v>
      </c>
      <c r="K1957">
        <f t="shared" si="30"/>
        <v>197</v>
      </c>
    </row>
    <row r="1958" spans="1:11" x14ac:dyDescent="0.2">
      <c r="A1958">
        <v>13089</v>
      </c>
      <c r="B1958" t="s">
        <v>1024</v>
      </c>
      <c r="C1958" s="3">
        <v>84949</v>
      </c>
      <c r="D1958" t="s">
        <v>800</v>
      </c>
      <c r="E1958" s="11">
        <v>40689</v>
      </c>
      <c r="F1958" s="2">
        <v>0.46111111111111108</v>
      </c>
      <c r="G1958" s="9">
        <v>12</v>
      </c>
      <c r="H1958" s="7" t="s">
        <v>21</v>
      </c>
      <c r="I1958" s="7" t="s">
        <v>22</v>
      </c>
      <c r="J1958" t="s">
        <v>653</v>
      </c>
      <c r="K1958">
        <f t="shared" si="30"/>
        <v>197</v>
      </c>
    </row>
    <row r="1959" spans="1:11" x14ac:dyDescent="0.2">
      <c r="A1959">
        <v>13658</v>
      </c>
      <c r="B1959" t="s">
        <v>1489</v>
      </c>
      <c r="C1959" s="3">
        <v>22061</v>
      </c>
      <c r="D1959" t="s">
        <v>720</v>
      </c>
      <c r="E1959" s="11">
        <v>40689</v>
      </c>
      <c r="F1959" s="2">
        <v>0.4597222222222222</v>
      </c>
      <c r="G1959" s="9">
        <v>1</v>
      </c>
      <c r="H1959" s="7" t="s">
        <v>59</v>
      </c>
      <c r="I1959" s="7" t="s">
        <v>59</v>
      </c>
      <c r="J1959" t="s">
        <v>653</v>
      </c>
      <c r="K1959">
        <f t="shared" si="30"/>
        <v>197</v>
      </c>
    </row>
    <row r="1960" spans="1:11" x14ac:dyDescent="0.2">
      <c r="A1960">
        <v>13659</v>
      </c>
      <c r="B1960" t="s">
        <v>1490</v>
      </c>
      <c r="C1960" s="3" t="s">
        <v>1491</v>
      </c>
      <c r="D1960" t="s">
        <v>1492</v>
      </c>
      <c r="E1960" s="11">
        <v>40689</v>
      </c>
      <c r="F1960" s="2">
        <v>0.8305555555555556</v>
      </c>
      <c r="G1960" s="9">
        <v>1</v>
      </c>
      <c r="H1960" s="7" t="s">
        <v>262</v>
      </c>
      <c r="I1960" s="7" t="s">
        <v>263</v>
      </c>
      <c r="J1960" t="s">
        <v>653</v>
      </c>
      <c r="K1960">
        <f t="shared" si="30"/>
        <v>197</v>
      </c>
    </row>
    <row r="1961" spans="1:11" x14ac:dyDescent="0.2">
      <c r="A1961">
        <v>13659</v>
      </c>
      <c r="B1961" t="s">
        <v>1490</v>
      </c>
      <c r="C1961" s="3">
        <v>82484</v>
      </c>
      <c r="D1961" t="s">
        <v>312</v>
      </c>
      <c r="E1961" s="11">
        <v>40689</v>
      </c>
      <c r="F1961" s="2">
        <v>0.8305555555555556</v>
      </c>
      <c r="G1961" s="9">
        <v>1</v>
      </c>
      <c r="H1961" s="7" t="s">
        <v>168</v>
      </c>
      <c r="I1961" s="7" t="s">
        <v>168</v>
      </c>
      <c r="J1961" t="s">
        <v>653</v>
      </c>
      <c r="K1961">
        <f t="shared" si="30"/>
        <v>197</v>
      </c>
    </row>
    <row r="1962" spans="1:11" x14ac:dyDescent="0.2">
      <c r="A1962">
        <v>13659</v>
      </c>
      <c r="B1962" t="s">
        <v>1490</v>
      </c>
      <c r="C1962" s="3">
        <v>21642</v>
      </c>
      <c r="D1962" t="s">
        <v>1493</v>
      </c>
      <c r="E1962" s="11">
        <v>40689</v>
      </c>
      <c r="F1962" s="2">
        <v>0.8305555555555556</v>
      </c>
      <c r="G1962" s="9">
        <v>12</v>
      </c>
      <c r="H1962" s="7" t="s">
        <v>164</v>
      </c>
      <c r="I1962" s="7" t="s">
        <v>165</v>
      </c>
      <c r="J1962" t="s">
        <v>653</v>
      </c>
      <c r="K1962">
        <f t="shared" si="30"/>
        <v>197</v>
      </c>
    </row>
    <row r="1963" spans="1:11" x14ac:dyDescent="0.2">
      <c r="A1963">
        <v>13659</v>
      </c>
      <c r="B1963" t="s">
        <v>1490</v>
      </c>
      <c r="C1963" s="3">
        <v>21314</v>
      </c>
      <c r="D1963" t="s">
        <v>1208</v>
      </c>
      <c r="E1963" s="11">
        <v>40689</v>
      </c>
      <c r="F1963" s="2">
        <v>0.8305555555555556</v>
      </c>
      <c r="G1963" s="9">
        <v>1</v>
      </c>
      <c r="H1963" s="7" t="s">
        <v>262</v>
      </c>
      <c r="I1963" s="7" t="s">
        <v>263</v>
      </c>
      <c r="J1963" t="s">
        <v>653</v>
      </c>
      <c r="K1963">
        <f t="shared" si="30"/>
        <v>197</v>
      </c>
    </row>
    <row r="1964" spans="1:11" x14ac:dyDescent="0.2">
      <c r="A1964">
        <v>14245</v>
      </c>
      <c r="B1964" t="s">
        <v>1965</v>
      </c>
      <c r="C1964" s="3">
        <v>21929</v>
      </c>
      <c r="D1964" t="s">
        <v>103</v>
      </c>
      <c r="E1964" s="11">
        <v>40689</v>
      </c>
      <c r="F1964" s="2">
        <v>0.48888888888888887</v>
      </c>
      <c r="G1964" s="9">
        <v>1</v>
      </c>
      <c r="H1964" s="7" t="s">
        <v>36</v>
      </c>
      <c r="I1964" s="7" t="s">
        <v>36</v>
      </c>
      <c r="J1964" t="s">
        <v>653</v>
      </c>
      <c r="K1964">
        <f t="shared" si="30"/>
        <v>197</v>
      </c>
    </row>
    <row r="1965" spans="1:11" x14ac:dyDescent="0.2">
      <c r="A1965">
        <v>16700</v>
      </c>
      <c r="B1965" t="s">
        <v>3580</v>
      </c>
      <c r="C1965" s="3">
        <v>22424</v>
      </c>
      <c r="D1965" t="s">
        <v>867</v>
      </c>
      <c r="E1965" s="11">
        <v>40689</v>
      </c>
      <c r="F1965" s="2">
        <v>0.82986111111111116</v>
      </c>
      <c r="G1965" s="9">
        <v>1</v>
      </c>
      <c r="H1965" s="7" t="s">
        <v>254</v>
      </c>
      <c r="I1965" s="7" t="s">
        <v>254</v>
      </c>
      <c r="J1965" t="s">
        <v>653</v>
      </c>
      <c r="K1965">
        <f t="shared" si="30"/>
        <v>197</v>
      </c>
    </row>
    <row r="1966" spans="1:11" x14ac:dyDescent="0.2">
      <c r="A1966">
        <v>17865</v>
      </c>
      <c r="B1966" t="s">
        <v>4210</v>
      </c>
      <c r="C1966" s="3">
        <v>22055</v>
      </c>
      <c r="D1966" t="s">
        <v>2814</v>
      </c>
      <c r="E1966" s="11">
        <v>40689</v>
      </c>
      <c r="F1966" s="2">
        <v>0.83194444444444438</v>
      </c>
      <c r="G1966" s="9">
        <v>1</v>
      </c>
      <c r="H1966" s="7" t="s">
        <v>21</v>
      </c>
      <c r="I1966" s="7" t="s">
        <v>21</v>
      </c>
      <c r="J1966" t="s">
        <v>653</v>
      </c>
      <c r="K1966">
        <f t="shared" si="30"/>
        <v>197</v>
      </c>
    </row>
    <row r="1967" spans="1:11" x14ac:dyDescent="0.2">
      <c r="A1967">
        <v>17865</v>
      </c>
      <c r="B1967" t="s">
        <v>4210</v>
      </c>
      <c r="C1967" s="3">
        <v>21231</v>
      </c>
      <c r="D1967" t="s">
        <v>483</v>
      </c>
      <c r="E1967" s="11">
        <v>40689</v>
      </c>
      <c r="F1967" s="2">
        <v>0.83194444444444438</v>
      </c>
      <c r="G1967" s="9">
        <v>1</v>
      </c>
      <c r="H1967" s="7" t="s">
        <v>371</v>
      </c>
      <c r="I1967" s="7" t="s">
        <v>371</v>
      </c>
      <c r="J1967" t="s">
        <v>653</v>
      </c>
      <c r="K1967">
        <f t="shared" si="30"/>
        <v>197</v>
      </c>
    </row>
    <row r="1968" spans="1:11" x14ac:dyDescent="0.2">
      <c r="A1968">
        <v>13050</v>
      </c>
      <c r="B1968" t="s">
        <v>928</v>
      </c>
      <c r="C1968" s="3">
        <v>22666</v>
      </c>
      <c r="D1968" t="s">
        <v>65</v>
      </c>
      <c r="E1968" s="11">
        <v>40690</v>
      </c>
      <c r="F1968" s="2">
        <v>0.45</v>
      </c>
      <c r="G1968" s="9">
        <v>1</v>
      </c>
      <c r="H1968" s="7" t="s">
        <v>18</v>
      </c>
      <c r="I1968" s="7" t="s">
        <v>18</v>
      </c>
      <c r="J1968" t="s">
        <v>653</v>
      </c>
      <c r="K1968">
        <f t="shared" si="30"/>
        <v>196</v>
      </c>
    </row>
    <row r="1969" spans="1:11" x14ac:dyDescent="0.2">
      <c r="A1969">
        <v>13050</v>
      </c>
      <c r="B1969" t="s">
        <v>928</v>
      </c>
      <c r="C1969" s="3">
        <v>21937</v>
      </c>
      <c r="D1969" t="s">
        <v>934</v>
      </c>
      <c r="E1969" s="11">
        <v>40690</v>
      </c>
      <c r="F1969" s="2">
        <v>0.45</v>
      </c>
      <c r="G1969" s="9">
        <v>1</v>
      </c>
      <c r="H1969" s="7" t="s">
        <v>18</v>
      </c>
      <c r="I1969" s="7" t="s">
        <v>18</v>
      </c>
      <c r="J1969" t="s">
        <v>653</v>
      </c>
      <c r="K1969">
        <f t="shared" si="30"/>
        <v>196</v>
      </c>
    </row>
    <row r="1970" spans="1:11" x14ac:dyDescent="0.2">
      <c r="A1970">
        <v>13050</v>
      </c>
      <c r="B1970" t="s">
        <v>928</v>
      </c>
      <c r="C1970" s="3">
        <v>82484</v>
      </c>
      <c r="D1970" t="s">
        <v>312</v>
      </c>
      <c r="E1970" s="11">
        <v>40690</v>
      </c>
      <c r="F1970" s="2">
        <v>0.45</v>
      </c>
      <c r="G1970" s="9">
        <v>1</v>
      </c>
      <c r="H1970" s="7" t="s">
        <v>168</v>
      </c>
      <c r="I1970" s="7" t="s">
        <v>168</v>
      </c>
      <c r="J1970" t="s">
        <v>653</v>
      </c>
      <c r="K1970">
        <f t="shared" si="30"/>
        <v>196</v>
      </c>
    </row>
    <row r="1971" spans="1:11" x14ac:dyDescent="0.2">
      <c r="A1971">
        <v>13988</v>
      </c>
      <c r="B1971" t="s">
        <v>1687</v>
      </c>
      <c r="C1971" s="3">
        <v>23099</v>
      </c>
      <c r="D1971" t="s">
        <v>1688</v>
      </c>
      <c r="E1971" s="11">
        <v>40690</v>
      </c>
      <c r="F1971" s="2">
        <v>0.45833333333333331</v>
      </c>
      <c r="G1971" s="9">
        <v>1</v>
      </c>
      <c r="H1971" s="7" t="s">
        <v>1689</v>
      </c>
      <c r="I1971" s="7" t="s">
        <v>1689</v>
      </c>
      <c r="J1971" t="s">
        <v>653</v>
      </c>
      <c r="K1971">
        <f t="shared" si="30"/>
        <v>196</v>
      </c>
    </row>
    <row r="1972" spans="1:11" x14ac:dyDescent="0.2">
      <c r="A1972">
        <v>14191</v>
      </c>
      <c r="B1972" t="s">
        <v>1900</v>
      </c>
      <c r="C1972" s="3" t="s">
        <v>1901</v>
      </c>
      <c r="D1972" t="s">
        <v>1902</v>
      </c>
      <c r="E1972" s="11">
        <v>40690</v>
      </c>
      <c r="F1972" s="2">
        <v>0.47013888888888888</v>
      </c>
      <c r="G1972" s="9">
        <v>1</v>
      </c>
      <c r="H1972" s="7" t="s">
        <v>18</v>
      </c>
      <c r="I1972" s="7" t="s">
        <v>18</v>
      </c>
      <c r="J1972" t="s">
        <v>653</v>
      </c>
      <c r="K1972">
        <f t="shared" si="30"/>
        <v>196</v>
      </c>
    </row>
    <row r="1973" spans="1:11" x14ac:dyDescent="0.2">
      <c r="A1973">
        <v>14191</v>
      </c>
      <c r="B1973" t="s">
        <v>1900</v>
      </c>
      <c r="C1973" s="3" t="s">
        <v>1903</v>
      </c>
      <c r="D1973" t="s">
        <v>1904</v>
      </c>
      <c r="E1973" s="11">
        <v>40690</v>
      </c>
      <c r="F1973" s="2">
        <v>0.47013888888888888</v>
      </c>
      <c r="G1973" s="9">
        <v>1</v>
      </c>
      <c r="H1973" s="7" t="s">
        <v>18</v>
      </c>
      <c r="I1973" s="7" t="s">
        <v>18</v>
      </c>
      <c r="J1973" t="s">
        <v>653</v>
      </c>
      <c r="K1973">
        <f t="shared" si="30"/>
        <v>196</v>
      </c>
    </row>
    <row r="1974" spans="1:11" x14ac:dyDescent="0.2">
      <c r="A1974">
        <v>14191</v>
      </c>
      <c r="B1974" t="s">
        <v>1900</v>
      </c>
      <c r="C1974" s="3" t="s">
        <v>1905</v>
      </c>
      <c r="D1974" t="s">
        <v>1906</v>
      </c>
      <c r="E1974" s="11">
        <v>40690</v>
      </c>
      <c r="F1974" s="2">
        <v>0.47013888888888888</v>
      </c>
      <c r="G1974" s="9">
        <v>1</v>
      </c>
      <c r="H1974" s="7" t="s">
        <v>18</v>
      </c>
      <c r="I1974" s="7" t="s">
        <v>18</v>
      </c>
      <c r="J1974" t="s">
        <v>653</v>
      </c>
      <c r="K1974">
        <f t="shared" si="30"/>
        <v>196</v>
      </c>
    </row>
    <row r="1975" spans="1:11" x14ac:dyDescent="0.2">
      <c r="A1975">
        <v>15122</v>
      </c>
      <c r="B1975" t="s">
        <v>2743</v>
      </c>
      <c r="C1975" s="3">
        <v>22960</v>
      </c>
      <c r="D1975" t="s">
        <v>52</v>
      </c>
      <c r="E1975" s="11">
        <v>40690</v>
      </c>
      <c r="F1975" s="2">
        <v>0.44166666666666665</v>
      </c>
      <c r="G1975" s="9">
        <v>1</v>
      </c>
      <c r="H1975" s="7" t="s">
        <v>42</v>
      </c>
      <c r="I1975" s="7" t="s">
        <v>42</v>
      </c>
      <c r="J1975" t="s">
        <v>653</v>
      </c>
      <c r="K1975">
        <f t="shared" si="30"/>
        <v>196</v>
      </c>
    </row>
    <row r="1976" spans="1:11" x14ac:dyDescent="0.2">
      <c r="A1976">
        <v>15615</v>
      </c>
      <c r="B1976" t="s">
        <v>3062</v>
      </c>
      <c r="C1976" s="3">
        <v>22767</v>
      </c>
      <c r="D1976" t="s">
        <v>685</v>
      </c>
      <c r="E1976" s="11">
        <v>40690</v>
      </c>
      <c r="F1976" s="2">
        <v>0.4597222222222222</v>
      </c>
      <c r="G1976" s="9">
        <v>1</v>
      </c>
      <c r="H1976" s="7" t="s">
        <v>59</v>
      </c>
      <c r="I1976" s="7" t="s">
        <v>59</v>
      </c>
      <c r="J1976" t="s">
        <v>653</v>
      </c>
      <c r="K1976">
        <f t="shared" si="30"/>
        <v>196</v>
      </c>
    </row>
    <row r="1977" spans="1:11" x14ac:dyDescent="0.2">
      <c r="A1977">
        <v>15660</v>
      </c>
      <c r="B1977" t="s">
        <v>3105</v>
      </c>
      <c r="C1977" s="3">
        <v>22960</v>
      </c>
      <c r="D1977" t="s">
        <v>52</v>
      </c>
      <c r="E1977" s="11">
        <v>40690</v>
      </c>
      <c r="F1977" s="2">
        <v>0.44097222222222227</v>
      </c>
      <c r="G1977" s="9">
        <v>1</v>
      </c>
      <c r="H1977" s="7" t="s">
        <v>42</v>
      </c>
      <c r="I1977" s="7" t="s">
        <v>42</v>
      </c>
      <c r="J1977" t="s">
        <v>653</v>
      </c>
      <c r="K1977">
        <f t="shared" si="30"/>
        <v>196</v>
      </c>
    </row>
    <row r="1978" spans="1:11" x14ac:dyDescent="0.2">
      <c r="A1978">
        <v>15660</v>
      </c>
      <c r="B1978" t="s">
        <v>3105</v>
      </c>
      <c r="C1978" s="3">
        <v>22460</v>
      </c>
      <c r="D1978" t="s">
        <v>2956</v>
      </c>
      <c r="E1978" s="11">
        <v>40690</v>
      </c>
      <c r="F1978" s="2">
        <v>0.44097222222222227</v>
      </c>
      <c r="G1978" s="9">
        <v>1</v>
      </c>
      <c r="H1978" s="7" t="s">
        <v>15</v>
      </c>
      <c r="I1978" s="7" t="s">
        <v>15</v>
      </c>
      <c r="J1978" t="s">
        <v>653</v>
      </c>
      <c r="K1978">
        <f t="shared" si="30"/>
        <v>196</v>
      </c>
    </row>
    <row r="1979" spans="1:11" x14ac:dyDescent="0.2">
      <c r="A1979">
        <v>16341</v>
      </c>
      <c r="B1979" t="s">
        <v>3418</v>
      </c>
      <c r="C1979" s="3" t="s">
        <v>117</v>
      </c>
      <c r="D1979" t="s">
        <v>118</v>
      </c>
      <c r="E1979" s="11">
        <v>40690</v>
      </c>
      <c r="F1979" s="2">
        <v>0.45763888888888887</v>
      </c>
      <c r="G1979" s="9">
        <v>1</v>
      </c>
      <c r="H1979" s="7" t="s">
        <v>48</v>
      </c>
      <c r="I1979" s="7" t="s">
        <v>48</v>
      </c>
      <c r="J1979" t="s">
        <v>653</v>
      </c>
      <c r="K1979">
        <f t="shared" si="30"/>
        <v>196</v>
      </c>
    </row>
    <row r="1980" spans="1:11" x14ac:dyDescent="0.2">
      <c r="A1980">
        <v>16422</v>
      </c>
      <c r="B1980" t="s">
        <v>3461</v>
      </c>
      <c r="C1980" s="3">
        <v>20975</v>
      </c>
      <c r="D1980" t="s">
        <v>2271</v>
      </c>
      <c r="E1980" s="11">
        <v>40690</v>
      </c>
      <c r="F1980" s="2">
        <v>0.54097222222222219</v>
      </c>
      <c r="G1980" s="9">
        <v>24</v>
      </c>
      <c r="H1980" s="7" t="s">
        <v>316</v>
      </c>
      <c r="I1980" s="7" t="s">
        <v>1151</v>
      </c>
      <c r="J1980" t="s">
        <v>653</v>
      </c>
      <c r="K1980">
        <f t="shared" si="30"/>
        <v>196</v>
      </c>
    </row>
    <row r="1981" spans="1:11" x14ac:dyDescent="0.2">
      <c r="A1981">
        <v>16463</v>
      </c>
      <c r="B1981" t="s">
        <v>3465</v>
      </c>
      <c r="C1981" s="3">
        <v>22617</v>
      </c>
      <c r="D1981" t="s">
        <v>877</v>
      </c>
      <c r="E1981" s="11">
        <v>40690</v>
      </c>
      <c r="F1981" s="2">
        <v>0.38680555555555557</v>
      </c>
      <c r="G1981" s="9">
        <v>1</v>
      </c>
      <c r="H1981" s="7" t="s">
        <v>33</v>
      </c>
      <c r="I1981" s="7" t="s">
        <v>33</v>
      </c>
      <c r="J1981" t="s">
        <v>653</v>
      </c>
      <c r="K1981">
        <f t="shared" si="30"/>
        <v>196</v>
      </c>
    </row>
    <row r="1982" spans="1:11" x14ac:dyDescent="0.2">
      <c r="A1982">
        <v>17166</v>
      </c>
      <c r="B1982" t="s">
        <v>3786</v>
      </c>
      <c r="C1982" s="3">
        <v>21528</v>
      </c>
      <c r="D1982" t="s">
        <v>1147</v>
      </c>
      <c r="E1982" s="11">
        <v>40690</v>
      </c>
      <c r="F1982" s="2">
        <v>0.41319444444444442</v>
      </c>
      <c r="G1982" s="9">
        <v>1</v>
      </c>
      <c r="H1982" s="7" t="s">
        <v>1135</v>
      </c>
      <c r="I1982" s="7" t="s">
        <v>1135</v>
      </c>
      <c r="J1982" t="s">
        <v>653</v>
      </c>
      <c r="K1982">
        <f t="shared" si="30"/>
        <v>196</v>
      </c>
    </row>
    <row r="1983" spans="1:11" x14ac:dyDescent="0.2">
      <c r="A1983">
        <v>17272</v>
      </c>
      <c r="B1983" t="s">
        <v>3821</v>
      </c>
      <c r="C1983" s="3">
        <v>22197</v>
      </c>
      <c r="D1983" t="s">
        <v>2403</v>
      </c>
      <c r="E1983" s="11">
        <v>40690</v>
      </c>
      <c r="F1983" s="2">
        <v>0.5395833333333333</v>
      </c>
      <c r="G1983" s="9">
        <v>1</v>
      </c>
      <c r="H1983" s="7" t="s">
        <v>164</v>
      </c>
      <c r="I1983" s="7" t="s">
        <v>164</v>
      </c>
      <c r="J1983" t="s">
        <v>653</v>
      </c>
      <c r="K1983">
        <f t="shared" si="30"/>
        <v>196</v>
      </c>
    </row>
    <row r="1984" spans="1:11" x14ac:dyDescent="0.2">
      <c r="A1984">
        <v>17272</v>
      </c>
      <c r="B1984" t="s">
        <v>3821</v>
      </c>
      <c r="C1984" s="3">
        <v>21890</v>
      </c>
      <c r="D1984" t="s">
        <v>1725</v>
      </c>
      <c r="E1984" s="11">
        <v>40690</v>
      </c>
      <c r="F1984" s="2">
        <v>0.5395833333333333</v>
      </c>
      <c r="G1984" s="9">
        <v>1</v>
      </c>
      <c r="H1984" s="7" t="s">
        <v>459</v>
      </c>
      <c r="I1984" s="7" t="s">
        <v>459</v>
      </c>
      <c r="J1984" t="s">
        <v>653</v>
      </c>
      <c r="K1984">
        <f t="shared" si="30"/>
        <v>196</v>
      </c>
    </row>
    <row r="1985" spans="1:11" x14ac:dyDescent="0.2">
      <c r="A1985">
        <v>17841</v>
      </c>
      <c r="B1985" t="s">
        <v>4161</v>
      </c>
      <c r="C1985" s="3">
        <v>21648</v>
      </c>
      <c r="D1985" t="s">
        <v>4162</v>
      </c>
      <c r="E1985" s="11">
        <v>40690</v>
      </c>
      <c r="F1985" s="2">
        <v>0.55625000000000002</v>
      </c>
      <c r="G1985" s="9">
        <v>1</v>
      </c>
      <c r="H1985" s="7" t="s">
        <v>15</v>
      </c>
      <c r="I1985" s="7" t="s">
        <v>15</v>
      </c>
      <c r="J1985" t="s">
        <v>653</v>
      </c>
      <c r="K1985">
        <f t="shared" si="30"/>
        <v>196</v>
      </c>
    </row>
    <row r="1986" spans="1:11" x14ac:dyDescent="0.2">
      <c r="A1986">
        <v>17841</v>
      </c>
      <c r="B1986" t="s">
        <v>4161</v>
      </c>
      <c r="C1986" s="3">
        <v>21670</v>
      </c>
      <c r="D1986" t="s">
        <v>1026</v>
      </c>
      <c r="E1986" s="11">
        <v>40690</v>
      </c>
      <c r="F1986" s="2">
        <v>0.55625000000000002</v>
      </c>
      <c r="G1986" s="9">
        <v>1</v>
      </c>
      <c r="H1986" s="7" t="s">
        <v>15</v>
      </c>
      <c r="I1986" s="7" t="s">
        <v>15</v>
      </c>
      <c r="J1986" t="s">
        <v>653</v>
      </c>
      <c r="K1986">
        <f t="shared" si="30"/>
        <v>196</v>
      </c>
    </row>
    <row r="1987" spans="1:11" x14ac:dyDescent="0.2">
      <c r="A1987">
        <v>17841</v>
      </c>
      <c r="B1987" t="s">
        <v>4161</v>
      </c>
      <c r="C1987" s="3">
        <v>21671</v>
      </c>
      <c r="D1987" t="s">
        <v>481</v>
      </c>
      <c r="E1987" s="11">
        <v>40690</v>
      </c>
      <c r="F1987" s="2">
        <v>0.55625000000000002</v>
      </c>
      <c r="G1987" s="9">
        <v>1</v>
      </c>
      <c r="H1987" s="7" t="s">
        <v>15</v>
      </c>
      <c r="I1987" s="7" t="s">
        <v>15</v>
      </c>
      <c r="J1987" t="s">
        <v>653</v>
      </c>
      <c r="K1987">
        <f t="shared" si="30"/>
        <v>196</v>
      </c>
    </row>
    <row r="1988" spans="1:11" x14ac:dyDescent="0.2">
      <c r="A1988">
        <v>17841</v>
      </c>
      <c r="B1988" t="s">
        <v>4161</v>
      </c>
      <c r="C1988" s="3">
        <v>22682</v>
      </c>
      <c r="D1988" t="s">
        <v>4163</v>
      </c>
      <c r="E1988" s="11">
        <v>40690</v>
      </c>
      <c r="F1988" s="2">
        <v>0.55625000000000002</v>
      </c>
      <c r="G1988" s="9">
        <v>1</v>
      </c>
      <c r="H1988" s="7" t="s">
        <v>15</v>
      </c>
      <c r="I1988" s="7" t="s">
        <v>15</v>
      </c>
      <c r="J1988" t="s">
        <v>653</v>
      </c>
      <c r="K1988">
        <f t="shared" si="30"/>
        <v>196</v>
      </c>
    </row>
    <row r="1989" spans="1:11" x14ac:dyDescent="0.2">
      <c r="A1989">
        <v>18225</v>
      </c>
      <c r="B1989" t="s">
        <v>4335</v>
      </c>
      <c r="C1989" s="3">
        <v>84818</v>
      </c>
      <c r="D1989" t="s">
        <v>2023</v>
      </c>
      <c r="E1989" s="11">
        <v>40690</v>
      </c>
      <c r="F1989" s="2">
        <v>0.45694444444444443</v>
      </c>
      <c r="G1989" s="9">
        <v>6</v>
      </c>
      <c r="H1989" s="7" t="s">
        <v>63</v>
      </c>
      <c r="I1989" s="7" t="s">
        <v>250</v>
      </c>
      <c r="J1989" t="s">
        <v>653</v>
      </c>
      <c r="K1989">
        <f t="shared" si="30"/>
        <v>196</v>
      </c>
    </row>
    <row r="1990" spans="1:11" x14ac:dyDescent="0.2">
      <c r="A1990">
        <v>12431</v>
      </c>
      <c r="B1990" t="s">
        <v>172</v>
      </c>
      <c r="C1990" s="3">
        <v>22859</v>
      </c>
      <c r="D1990" t="s">
        <v>173</v>
      </c>
      <c r="E1990" s="11">
        <v>40694</v>
      </c>
      <c r="F1990" s="2">
        <v>0.47847222222222219</v>
      </c>
      <c r="G1990" s="9">
        <v>6</v>
      </c>
      <c r="H1990" s="7" t="s">
        <v>25</v>
      </c>
      <c r="I1990" s="7" t="s">
        <v>157</v>
      </c>
      <c r="J1990" t="s">
        <v>93</v>
      </c>
      <c r="K1990">
        <f t="shared" ref="K1990:K2053" si="31">$L$2-$E1990</f>
        <v>192</v>
      </c>
    </row>
    <row r="1991" spans="1:11" x14ac:dyDescent="0.2">
      <c r="A1991">
        <v>12493</v>
      </c>
      <c r="B1991" t="s">
        <v>335</v>
      </c>
      <c r="C1991" s="3">
        <v>22848</v>
      </c>
      <c r="D1991" t="s">
        <v>336</v>
      </c>
      <c r="E1991" s="11">
        <v>40694</v>
      </c>
      <c r="F1991" s="2">
        <v>0.57291666666666663</v>
      </c>
      <c r="G1991" s="9">
        <v>1</v>
      </c>
      <c r="H1991" s="7" t="s">
        <v>297</v>
      </c>
      <c r="I1991" s="7" t="s">
        <v>297</v>
      </c>
      <c r="J1991" t="s">
        <v>90</v>
      </c>
      <c r="K1991">
        <f t="shared" si="31"/>
        <v>192</v>
      </c>
    </row>
    <row r="1992" spans="1:11" x14ac:dyDescent="0.2">
      <c r="A1992">
        <v>12601</v>
      </c>
      <c r="B1992" t="s">
        <v>446</v>
      </c>
      <c r="C1992" s="3">
        <v>23112</v>
      </c>
      <c r="D1992" t="s">
        <v>447</v>
      </c>
      <c r="E1992" s="11">
        <v>40694</v>
      </c>
      <c r="F1992" s="2">
        <v>0.44722222222222219</v>
      </c>
      <c r="G1992" s="9">
        <v>1</v>
      </c>
      <c r="H1992" s="7" t="s">
        <v>448</v>
      </c>
      <c r="I1992" s="7" t="s">
        <v>449</v>
      </c>
      <c r="J1992" t="s">
        <v>208</v>
      </c>
      <c r="K1992">
        <f t="shared" si="31"/>
        <v>192</v>
      </c>
    </row>
    <row r="1993" spans="1:11" x14ac:dyDescent="0.2">
      <c r="A1993">
        <v>13113</v>
      </c>
      <c r="B1993" t="s">
        <v>1091</v>
      </c>
      <c r="C1993" s="3" t="s">
        <v>987</v>
      </c>
      <c r="D1993" t="s">
        <v>988</v>
      </c>
      <c r="E1993" s="11">
        <v>40694</v>
      </c>
      <c r="F1993" s="2">
        <v>0.44791666666666669</v>
      </c>
      <c r="G1993" s="9">
        <v>1</v>
      </c>
      <c r="H1993" s="7" t="s">
        <v>605</v>
      </c>
      <c r="I1993" s="7" t="s">
        <v>605</v>
      </c>
      <c r="J1993" t="s">
        <v>653</v>
      </c>
      <c r="K1993">
        <f t="shared" si="31"/>
        <v>192</v>
      </c>
    </row>
    <row r="1994" spans="1:11" x14ac:dyDescent="0.2">
      <c r="A1994">
        <v>14903</v>
      </c>
      <c r="B1994" t="s">
        <v>2505</v>
      </c>
      <c r="C1994" s="3">
        <v>22784</v>
      </c>
      <c r="D1994" t="s">
        <v>781</v>
      </c>
      <c r="E1994" s="11">
        <v>40694</v>
      </c>
      <c r="F1994" s="2">
        <v>0.48055555555555557</v>
      </c>
      <c r="G1994" s="9">
        <v>1</v>
      </c>
      <c r="H1994" s="7" t="s">
        <v>33</v>
      </c>
      <c r="I1994" s="7" t="s">
        <v>33</v>
      </c>
      <c r="J1994" t="s">
        <v>653</v>
      </c>
      <c r="K1994">
        <f t="shared" si="31"/>
        <v>192</v>
      </c>
    </row>
    <row r="1995" spans="1:11" x14ac:dyDescent="0.2">
      <c r="A1995">
        <v>14903</v>
      </c>
      <c r="B1995" t="s">
        <v>2505</v>
      </c>
      <c r="C1995" s="3">
        <v>21843</v>
      </c>
      <c r="D1995" t="s">
        <v>105</v>
      </c>
      <c r="E1995" s="11">
        <v>40694</v>
      </c>
      <c r="F1995" s="2">
        <v>0.48055555555555557</v>
      </c>
      <c r="G1995" s="9">
        <v>1</v>
      </c>
      <c r="H1995" s="7" t="s">
        <v>106</v>
      </c>
      <c r="I1995" s="7" t="s">
        <v>106</v>
      </c>
      <c r="J1995" t="s">
        <v>653</v>
      </c>
      <c r="K1995">
        <f t="shared" si="31"/>
        <v>192</v>
      </c>
    </row>
    <row r="1996" spans="1:11" x14ac:dyDescent="0.2">
      <c r="A1996">
        <v>16837</v>
      </c>
      <c r="B1996" t="s">
        <v>3656</v>
      </c>
      <c r="C1996" s="3">
        <v>23175</v>
      </c>
      <c r="D1996" t="s">
        <v>1925</v>
      </c>
      <c r="E1996" s="11">
        <v>40694</v>
      </c>
      <c r="F1996" s="2">
        <v>0.48888888888888887</v>
      </c>
      <c r="G1996" s="9">
        <v>1</v>
      </c>
      <c r="H1996" s="7" t="s">
        <v>459</v>
      </c>
      <c r="I1996" s="7" t="s">
        <v>459</v>
      </c>
      <c r="J1996" t="s">
        <v>653</v>
      </c>
      <c r="K1996">
        <f t="shared" si="31"/>
        <v>192</v>
      </c>
    </row>
    <row r="1997" spans="1:11" x14ac:dyDescent="0.2">
      <c r="A1997">
        <v>17841</v>
      </c>
      <c r="B1997" t="s">
        <v>4171</v>
      </c>
      <c r="C1997" s="3">
        <v>22726</v>
      </c>
      <c r="D1997" t="s">
        <v>564</v>
      </c>
      <c r="E1997" s="11">
        <v>40694</v>
      </c>
      <c r="F1997" s="2">
        <v>0.58958333333333335</v>
      </c>
      <c r="G1997" s="9">
        <v>1</v>
      </c>
      <c r="H1997" s="7" t="s">
        <v>75</v>
      </c>
      <c r="I1997" s="7" t="s">
        <v>75</v>
      </c>
      <c r="J1997" t="s">
        <v>653</v>
      </c>
      <c r="K1997">
        <f t="shared" si="31"/>
        <v>192</v>
      </c>
    </row>
    <row r="1998" spans="1:11" x14ac:dyDescent="0.2">
      <c r="A1998">
        <v>12708</v>
      </c>
      <c r="B1998" t="s">
        <v>597</v>
      </c>
      <c r="C1998" s="3">
        <v>21531</v>
      </c>
      <c r="D1998" t="s">
        <v>318</v>
      </c>
      <c r="E1998" s="11">
        <v>40695</v>
      </c>
      <c r="F1998" s="2">
        <v>0.68958333333333333</v>
      </c>
      <c r="G1998" s="9">
        <v>1</v>
      </c>
      <c r="H1998" s="7" t="s">
        <v>63</v>
      </c>
      <c r="I1998" s="7" t="s">
        <v>63</v>
      </c>
      <c r="J1998" t="s">
        <v>208</v>
      </c>
      <c r="K1998">
        <f t="shared" si="31"/>
        <v>191</v>
      </c>
    </row>
    <row r="1999" spans="1:11" x14ac:dyDescent="0.2">
      <c r="A1999">
        <v>12779</v>
      </c>
      <c r="B1999" t="s">
        <v>719</v>
      </c>
      <c r="C1999" s="3">
        <v>22061</v>
      </c>
      <c r="D1999" t="s">
        <v>720</v>
      </c>
      <c r="E1999" s="11">
        <v>40695</v>
      </c>
      <c r="F1999" s="2">
        <v>0.59097222222222223</v>
      </c>
      <c r="G1999" s="9">
        <v>1</v>
      </c>
      <c r="H1999" s="7" t="s">
        <v>59</v>
      </c>
      <c r="I1999" s="7" t="s">
        <v>59</v>
      </c>
      <c r="J1999" t="s">
        <v>718</v>
      </c>
      <c r="K1999">
        <f t="shared" si="31"/>
        <v>191</v>
      </c>
    </row>
    <row r="2000" spans="1:11" x14ac:dyDescent="0.2">
      <c r="A2000">
        <v>12947</v>
      </c>
      <c r="B2000" t="s">
        <v>829</v>
      </c>
      <c r="C2000" s="3">
        <v>22839</v>
      </c>
      <c r="D2000" t="s">
        <v>830</v>
      </c>
      <c r="E2000" s="11">
        <v>40695</v>
      </c>
      <c r="F2000" s="2">
        <v>0.64513888888888882</v>
      </c>
      <c r="G2000" s="9">
        <v>1</v>
      </c>
      <c r="H2000" s="7" t="s">
        <v>68</v>
      </c>
      <c r="I2000" s="7" t="s">
        <v>68</v>
      </c>
      <c r="J2000" t="s">
        <v>653</v>
      </c>
      <c r="K2000">
        <f t="shared" si="31"/>
        <v>191</v>
      </c>
    </row>
    <row r="2001" spans="1:11" x14ac:dyDescent="0.2">
      <c r="A2001">
        <v>12987</v>
      </c>
      <c r="B2001" t="s">
        <v>857</v>
      </c>
      <c r="C2001" s="3">
        <v>22794</v>
      </c>
      <c r="D2001" t="s">
        <v>858</v>
      </c>
      <c r="E2001" s="11">
        <v>40695</v>
      </c>
      <c r="F2001" s="2">
        <v>0.63402777777777775</v>
      </c>
      <c r="G2001" s="9">
        <v>1</v>
      </c>
      <c r="H2001" s="7" t="s">
        <v>168</v>
      </c>
      <c r="I2001" s="7" t="s">
        <v>168</v>
      </c>
      <c r="J2001" t="s">
        <v>653</v>
      </c>
      <c r="K2001">
        <f t="shared" si="31"/>
        <v>191</v>
      </c>
    </row>
    <row r="2002" spans="1:11" x14ac:dyDescent="0.2">
      <c r="A2002">
        <v>12987</v>
      </c>
      <c r="B2002" t="s">
        <v>857</v>
      </c>
      <c r="C2002" s="3">
        <v>23110</v>
      </c>
      <c r="D2002" t="s">
        <v>689</v>
      </c>
      <c r="E2002" s="11">
        <v>40695</v>
      </c>
      <c r="F2002" s="2">
        <v>0.63402777777777775</v>
      </c>
      <c r="G2002" s="9">
        <v>1</v>
      </c>
      <c r="H2002" s="7" t="s">
        <v>690</v>
      </c>
      <c r="I2002" s="7" t="s">
        <v>690</v>
      </c>
      <c r="J2002" t="s">
        <v>653</v>
      </c>
      <c r="K2002">
        <f t="shared" si="31"/>
        <v>191</v>
      </c>
    </row>
    <row r="2003" spans="1:11" x14ac:dyDescent="0.2">
      <c r="A2003">
        <v>13599</v>
      </c>
      <c r="B2003" t="s">
        <v>1459</v>
      </c>
      <c r="C2003" s="3">
        <v>23084</v>
      </c>
      <c r="D2003" t="s">
        <v>379</v>
      </c>
      <c r="E2003" s="11">
        <v>40695</v>
      </c>
      <c r="F2003" s="2">
        <v>0.67083333333333339</v>
      </c>
      <c r="G2003" s="9">
        <v>1</v>
      </c>
      <c r="H2003" s="7" t="s">
        <v>48</v>
      </c>
      <c r="I2003" s="7" t="s">
        <v>48</v>
      </c>
      <c r="J2003" t="s">
        <v>653</v>
      </c>
      <c r="K2003">
        <f t="shared" si="31"/>
        <v>191</v>
      </c>
    </row>
    <row r="2004" spans="1:11" x14ac:dyDescent="0.2">
      <c r="A2004">
        <v>13662</v>
      </c>
      <c r="B2004" t="s">
        <v>1497</v>
      </c>
      <c r="C2004" s="3">
        <v>23108</v>
      </c>
      <c r="D2004" t="s">
        <v>151</v>
      </c>
      <c r="E2004" s="11">
        <v>40695</v>
      </c>
      <c r="F2004" s="2">
        <v>0.60625000000000007</v>
      </c>
      <c r="G2004" s="9">
        <v>1</v>
      </c>
      <c r="H2004" s="7" t="s">
        <v>152</v>
      </c>
      <c r="I2004" s="7" t="s">
        <v>152</v>
      </c>
      <c r="J2004" t="s">
        <v>653</v>
      </c>
      <c r="K2004">
        <f t="shared" si="31"/>
        <v>191</v>
      </c>
    </row>
    <row r="2005" spans="1:11" x14ac:dyDescent="0.2">
      <c r="A2005">
        <v>14606</v>
      </c>
      <c r="B2005" t="s">
        <v>2289</v>
      </c>
      <c r="C2005" s="3">
        <v>20970</v>
      </c>
      <c r="D2005" t="s">
        <v>2290</v>
      </c>
      <c r="E2005" s="11">
        <v>40695</v>
      </c>
      <c r="F2005" s="2">
        <v>0.4861111111111111</v>
      </c>
      <c r="G2005" s="9">
        <v>1</v>
      </c>
      <c r="H2005" s="7" t="s">
        <v>75</v>
      </c>
      <c r="I2005" s="7" t="s">
        <v>75</v>
      </c>
      <c r="J2005" t="s">
        <v>653</v>
      </c>
      <c r="K2005">
        <f t="shared" si="31"/>
        <v>191</v>
      </c>
    </row>
    <row r="2006" spans="1:11" x14ac:dyDescent="0.2">
      <c r="A2006">
        <v>14606</v>
      </c>
      <c r="B2006" t="s">
        <v>2289</v>
      </c>
      <c r="C2006" s="3">
        <v>85213</v>
      </c>
      <c r="D2006" t="s">
        <v>2311</v>
      </c>
      <c r="E2006" s="11">
        <v>40695</v>
      </c>
      <c r="F2006" s="2">
        <v>0.4861111111111111</v>
      </c>
      <c r="G2006" s="9">
        <v>1</v>
      </c>
      <c r="H2006" s="7" t="s">
        <v>164</v>
      </c>
      <c r="I2006" s="7" t="s">
        <v>164</v>
      </c>
      <c r="J2006" t="s">
        <v>653</v>
      </c>
      <c r="K2006">
        <f t="shared" si="31"/>
        <v>191</v>
      </c>
    </row>
    <row r="2007" spans="1:11" x14ac:dyDescent="0.2">
      <c r="A2007">
        <v>14606</v>
      </c>
      <c r="B2007" t="s">
        <v>2289</v>
      </c>
      <c r="C2007" s="3">
        <v>22507</v>
      </c>
      <c r="D2007" t="s">
        <v>2166</v>
      </c>
      <c r="E2007" s="11">
        <v>40695</v>
      </c>
      <c r="F2007" s="2">
        <v>0.4861111111111111</v>
      </c>
      <c r="G2007" s="9">
        <v>1</v>
      </c>
      <c r="H2007" s="7" t="s">
        <v>33</v>
      </c>
      <c r="I2007" s="7" t="s">
        <v>33</v>
      </c>
      <c r="J2007" t="s">
        <v>653</v>
      </c>
      <c r="K2007">
        <f t="shared" si="31"/>
        <v>191</v>
      </c>
    </row>
    <row r="2008" spans="1:11" x14ac:dyDescent="0.2">
      <c r="A2008">
        <v>14740</v>
      </c>
      <c r="B2008" t="s">
        <v>2421</v>
      </c>
      <c r="C2008" s="3">
        <v>23173</v>
      </c>
      <c r="D2008" t="s">
        <v>58</v>
      </c>
      <c r="E2008" s="11">
        <v>40695</v>
      </c>
      <c r="F2008" s="2">
        <v>0.63680555555555551</v>
      </c>
      <c r="G2008" s="9">
        <v>1</v>
      </c>
      <c r="H2008" s="7" t="s">
        <v>59</v>
      </c>
      <c r="I2008" s="7" t="s">
        <v>59</v>
      </c>
      <c r="J2008" t="s">
        <v>653</v>
      </c>
      <c r="K2008">
        <f t="shared" si="31"/>
        <v>191</v>
      </c>
    </row>
    <row r="2009" spans="1:11" x14ac:dyDescent="0.2">
      <c r="A2009">
        <v>14740</v>
      </c>
      <c r="B2009" t="s">
        <v>2421</v>
      </c>
      <c r="C2009" s="3">
        <v>23175</v>
      </c>
      <c r="D2009" t="s">
        <v>1925</v>
      </c>
      <c r="E2009" s="11">
        <v>40695</v>
      </c>
      <c r="F2009" s="2">
        <v>0.63680555555555551</v>
      </c>
      <c r="G2009" s="9">
        <v>1</v>
      </c>
      <c r="H2009" s="7" t="s">
        <v>459</v>
      </c>
      <c r="I2009" s="7" t="s">
        <v>459</v>
      </c>
      <c r="J2009" t="s">
        <v>653</v>
      </c>
      <c r="K2009">
        <f t="shared" si="31"/>
        <v>191</v>
      </c>
    </row>
    <row r="2010" spans="1:11" x14ac:dyDescent="0.2">
      <c r="A2010">
        <v>14911</v>
      </c>
      <c r="B2010" t="s">
        <v>2545</v>
      </c>
      <c r="C2010" s="3">
        <v>23112</v>
      </c>
      <c r="D2010" t="s">
        <v>447</v>
      </c>
      <c r="E2010" s="11">
        <v>40695</v>
      </c>
      <c r="F2010" s="2">
        <v>0.69027777777777777</v>
      </c>
      <c r="G2010" s="9">
        <v>1</v>
      </c>
      <c r="H2010" s="7" t="s">
        <v>448</v>
      </c>
      <c r="I2010" s="7" t="s">
        <v>449</v>
      </c>
      <c r="J2010" t="s">
        <v>1700</v>
      </c>
      <c r="K2010">
        <f t="shared" si="31"/>
        <v>191</v>
      </c>
    </row>
    <row r="2011" spans="1:11" x14ac:dyDescent="0.2">
      <c r="A2011">
        <v>15039</v>
      </c>
      <c r="B2011" t="s">
        <v>2693</v>
      </c>
      <c r="C2011" s="3">
        <v>22722</v>
      </c>
      <c r="D2011" t="s">
        <v>1679</v>
      </c>
      <c r="E2011" s="11">
        <v>40695</v>
      </c>
      <c r="F2011" s="2">
        <v>0.54166666666666663</v>
      </c>
      <c r="G2011" s="9">
        <v>1</v>
      </c>
      <c r="H2011" s="7" t="s">
        <v>293</v>
      </c>
      <c r="I2011" s="7" t="s">
        <v>293</v>
      </c>
      <c r="J2011" t="s">
        <v>653</v>
      </c>
      <c r="K2011">
        <f t="shared" si="31"/>
        <v>191</v>
      </c>
    </row>
    <row r="2012" spans="1:11" x14ac:dyDescent="0.2">
      <c r="A2012">
        <v>15955</v>
      </c>
      <c r="B2012" t="s">
        <v>3256</v>
      </c>
      <c r="C2012" s="3">
        <v>22776</v>
      </c>
      <c r="D2012" t="s">
        <v>1354</v>
      </c>
      <c r="E2012" s="11">
        <v>40695</v>
      </c>
      <c r="F2012" s="2">
        <v>0.63958333333333328</v>
      </c>
      <c r="G2012" s="9">
        <v>1</v>
      </c>
      <c r="H2012" s="7" t="s">
        <v>59</v>
      </c>
      <c r="I2012" s="7" t="s">
        <v>59</v>
      </c>
      <c r="J2012" t="s">
        <v>653</v>
      </c>
      <c r="K2012">
        <f t="shared" si="31"/>
        <v>191</v>
      </c>
    </row>
    <row r="2013" spans="1:11" x14ac:dyDescent="0.2">
      <c r="A2013">
        <v>16873</v>
      </c>
      <c r="B2013" t="s">
        <v>3676</v>
      </c>
      <c r="C2013" s="3">
        <v>22384</v>
      </c>
      <c r="D2013" t="s">
        <v>1398</v>
      </c>
      <c r="E2013" s="11">
        <v>40695</v>
      </c>
      <c r="F2013" s="2">
        <v>0.65069444444444446</v>
      </c>
      <c r="G2013" s="9">
        <v>1</v>
      </c>
      <c r="H2013" s="7" t="s">
        <v>25</v>
      </c>
      <c r="I2013" s="7" t="s">
        <v>25</v>
      </c>
      <c r="J2013" t="s">
        <v>653</v>
      </c>
      <c r="K2013">
        <f t="shared" si="31"/>
        <v>191</v>
      </c>
    </row>
    <row r="2014" spans="1:11" x14ac:dyDescent="0.2">
      <c r="A2014">
        <v>17820</v>
      </c>
      <c r="B2014" t="s">
        <v>4116</v>
      </c>
      <c r="C2014" s="3">
        <v>22699</v>
      </c>
      <c r="D2014" t="s">
        <v>517</v>
      </c>
      <c r="E2014" s="11">
        <v>40695</v>
      </c>
      <c r="F2014" s="2">
        <v>0.63472222222222219</v>
      </c>
      <c r="G2014" s="9">
        <v>1</v>
      </c>
      <c r="H2014" s="7" t="s">
        <v>18</v>
      </c>
      <c r="I2014" s="7" t="s">
        <v>18</v>
      </c>
      <c r="J2014" t="s">
        <v>653</v>
      </c>
      <c r="K2014">
        <f t="shared" si="31"/>
        <v>191</v>
      </c>
    </row>
    <row r="2015" spans="1:11" x14ac:dyDescent="0.2">
      <c r="A2015">
        <v>17820</v>
      </c>
      <c r="B2015" t="s">
        <v>4116</v>
      </c>
      <c r="C2015" s="3">
        <v>23174</v>
      </c>
      <c r="D2015" t="s">
        <v>144</v>
      </c>
      <c r="E2015" s="11">
        <v>40695</v>
      </c>
      <c r="F2015" s="2">
        <v>0.63472222222222219</v>
      </c>
      <c r="G2015" s="9">
        <v>1</v>
      </c>
      <c r="H2015" s="7" t="s">
        <v>81</v>
      </c>
      <c r="I2015" s="7" t="s">
        <v>81</v>
      </c>
      <c r="J2015" t="s">
        <v>653</v>
      </c>
      <c r="K2015">
        <f t="shared" si="31"/>
        <v>191</v>
      </c>
    </row>
    <row r="2016" spans="1:11" x14ac:dyDescent="0.2">
      <c r="A2016">
        <v>18257</v>
      </c>
      <c r="B2016" t="s">
        <v>4345</v>
      </c>
      <c r="C2016" s="3">
        <v>23057</v>
      </c>
      <c r="D2016" t="s">
        <v>4346</v>
      </c>
      <c r="E2016" s="11">
        <v>40695</v>
      </c>
      <c r="F2016" s="2">
        <v>0.67847222222222225</v>
      </c>
      <c r="G2016" s="9">
        <v>1</v>
      </c>
      <c r="H2016" s="7" t="s">
        <v>33</v>
      </c>
      <c r="I2016" s="7" t="s">
        <v>33</v>
      </c>
      <c r="J2016" t="s">
        <v>653</v>
      </c>
      <c r="K2016">
        <f t="shared" si="31"/>
        <v>191</v>
      </c>
    </row>
    <row r="2017" spans="1:11" x14ac:dyDescent="0.2">
      <c r="A2017">
        <v>12431</v>
      </c>
      <c r="B2017" t="s">
        <v>174</v>
      </c>
      <c r="C2017" s="3">
        <v>84945</v>
      </c>
      <c r="D2017" t="s">
        <v>175</v>
      </c>
      <c r="E2017" s="11">
        <v>40696</v>
      </c>
      <c r="F2017" s="2">
        <v>0.4145833333333333</v>
      </c>
      <c r="G2017" s="9">
        <v>6</v>
      </c>
      <c r="H2017" s="7" t="s">
        <v>164</v>
      </c>
      <c r="I2017" s="7" t="s">
        <v>176</v>
      </c>
      <c r="J2017" t="s">
        <v>93</v>
      </c>
      <c r="K2017">
        <f t="shared" si="31"/>
        <v>190</v>
      </c>
    </row>
    <row r="2018" spans="1:11" x14ac:dyDescent="0.2">
      <c r="A2018">
        <v>12710</v>
      </c>
      <c r="B2018" t="s">
        <v>635</v>
      </c>
      <c r="C2018" s="3">
        <v>22636</v>
      </c>
      <c r="D2018" t="s">
        <v>188</v>
      </c>
      <c r="E2018" s="11">
        <v>40696</v>
      </c>
      <c r="F2018" s="2">
        <v>0.49583333333333335</v>
      </c>
      <c r="G2018" s="9">
        <v>1</v>
      </c>
      <c r="H2018" s="7" t="s">
        <v>85</v>
      </c>
      <c r="I2018" s="7" t="s">
        <v>86</v>
      </c>
      <c r="J2018" t="s">
        <v>208</v>
      </c>
      <c r="K2018">
        <f t="shared" si="31"/>
        <v>190</v>
      </c>
    </row>
    <row r="2019" spans="1:11" x14ac:dyDescent="0.2">
      <c r="A2019">
        <v>12710</v>
      </c>
      <c r="B2019" t="s">
        <v>635</v>
      </c>
      <c r="C2019" s="3">
        <v>22634</v>
      </c>
      <c r="D2019" t="s">
        <v>89</v>
      </c>
      <c r="E2019" s="11">
        <v>40696</v>
      </c>
      <c r="F2019" s="2">
        <v>0.49583333333333335</v>
      </c>
      <c r="G2019" s="9">
        <v>1</v>
      </c>
      <c r="H2019" s="7" t="s">
        <v>59</v>
      </c>
      <c r="I2019" s="7" t="s">
        <v>59</v>
      </c>
      <c r="J2019" t="s">
        <v>208</v>
      </c>
      <c r="K2019">
        <f t="shared" si="31"/>
        <v>190</v>
      </c>
    </row>
    <row r="2020" spans="1:11" x14ac:dyDescent="0.2">
      <c r="A2020">
        <v>13308</v>
      </c>
      <c r="B2020" t="s">
        <v>1230</v>
      </c>
      <c r="C2020" s="3">
        <v>23165</v>
      </c>
      <c r="D2020" t="s">
        <v>148</v>
      </c>
      <c r="E2020" s="11">
        <v>40696</v>
      </c>
      <c r="F2020" s="2">
        <v>0.59166666666666667</v>
      </c>
      <c r="G2020" s="9">
        <v>1</v>
      </c>
      <c r="H2020" s="7" t="s">
        <v>25</v>
      </c>
      <c r="I2020" s="7" t="s">
        <v>25</v>
      </c>
      <c r="J2020" t="s">
        <v>653</v>
      </c>
      <c r="K2020">
        <f t="shared" si="31"/>
        <v>190</v>
      </c>
    </row>
    <row r="2021" spans="1:11" x14ac:dyDescent="0.2">
      <c r="A2021">
        <v>13308</v>
      </c>
      <c r="B2021" t="s">
        <v>1230</v>
      </c>
      <c r="C2021" s="3">
        <v>71053</v>
      </c>
      <c r="D2021" t="s">
        <v>1231</v>
      </c>
      <c r="E2021" s="11">
        <v>40696</v>
      </c>
      <c r="F2021" s="2">
        <v>0.59166666666666667</v>
      </c>
      <c r="G2021" s="9">
        <v>1</v>
      </c>
      <c r="H2021" s="7" t="s">
        <v>75</v>
      </c>
      <c r="I2021" s="7" t="s">
        <v>75</v>
      </c>
      <c r="J2021" t="s">
        <v>653</v>
      </c>
      <c r="K2021">
        <f t="shared" si="31"/>
        <v>190</v>
      </c>
    </row>
    <row r="2022" spans="1:11" x14ac:dyDescent="0.2">
      <c r="A2022">
        <v>13308</v>
      </c>
      <c r="B2022" t="s">
        <v>1230</v>
      </c>
      <c r="C2022" s="3">
        <v>23111</v>
      </c>
      <c r="D2022" t="s">
        <v>634</v>
      </c>
      <c r="E2022" s="11">
        <v>40696</v>
      </c>
      <c r="F2022" s="2">
        <v>0.59166666666666667</v>
      </c>
      <c r="G2022" s="9">
        <v>1</v>
      </c>
      <c r="H2022" s="7" t="s">
        <v>300</v>
      </c>
      <c r="I2022" s="7" t="s">
        <v>301</v>
      </c>
      <c r="J2022" t="s">
        <v>653</v>
      </c>
      <c r="K2022">
        <f t="shared" si="31"/>
        <v>190</v>
      </c>
    </row>
    <row r="2023" spans="1:11" x14ac:dyDescent="0.2">
      <c r="A2023">
        <v>13534</v>
      </c>
      <c r="B2023" t="s">
        <v>1401</v>
      </c>
      <c r="C2023" s="3">
        <v>22357</v>
      </c>
      <c r="D2023" t="s">
        <v>1402</v>
      </c>
      <c r="E2023" s="11">
        <v>40696</v>
      </c>
      <c r="F2023" s="2">
        <v>0.63888888888888895</v>
      </c>
      <c r="G2023" s="9">
        <v>1</v>
      </c>
      <c r="H2023" s="7" t="s">
        <v>42</v>
      </c>
      <c r="I2023" s="7" t="s">
        <v>42</v>
      </c>
      <c r="J2023" t="s">
        <v>653</v>
      </c>
      <c r="K2023">
        <f t="shared" si="31"/>
        <v>190</v>
      </c>
    </row>
    <row r="2024" spans="1:11" x14ac:dyDescent="0.2">
      <c r="A2024">
        <v>13534</v>
      </c>
      <c r="B2024" t="s">
        <v>1401</v>
      </c>
      <c r="C2024" s="3">
        <v>21155</v>
      </c>
      <c r="D2024" t="s">
        <v>323</v>
      </c>
      <c r="E2024" s="11">
        <v>40696</v>
      </c>
      <c r="F2024" s="2">
        <v>0.63888888888888895</v>
      </c>
      <c r="G2024" s="9">
        <v>1</v>
      </c>
      <c r="H2024" s="7" t="s">
        <v>63</v>
      </c>
      <c r="I2024" s="7" t="s">
        <v>63</v>
      </c>
      <c r="J2024" t="s">
        <v>653</v>
      </c>
      <c r="K2024">
        <f t="shared" si="31"/>
        <v>190</v>
      </c>
    </row>
    <row r="2025" spans="1:11" x14ac:dyDescent="0.2">
      <c r="A2025">
        <v>13534</v>
      </c>
      <c r="B2025" t="s">
        <v>1401</v>
      </c>
      <c r="C2025" s="3">
        <v>23199</v>
      </c>
      <c r="D2025" t="s">
        <v>1133</v>
      </c>
      <c r="E2025" s="11">
        <v>40696</v>
      </c>
      <c r="F2025" s="2">
        <v>0.63888888888888895</v>
      </c>
      <c r="G2025" s="9">
        <v>1</v>
      </c>
      <c r="H2025" s="7" t="s">
        <v>48</v>
      </c>
      <c r="I2025" s="7" t="s">
        <v>48</v>
      </c>
      <c r="J2025" t="s">
        <v>653</v>
      </c>
      <c r="K2025">
        <f t="shared" si="31"/>
        <v>190</v>
      </c>
    </row>
    <row r="2026" spans="1:11" x14ac:dyDescent="0.2">
      <c r="A2026">
        <v>13534</v>
      </c>
      <c r="B2026" t="s">
        <v>1401</v>
      </c>
      <c r="C2026" s="3">
        <v>22411</v>
      </c>
      <c r="D2026" t="s">
        <v>1414</v>
      </c>
      <c r="E2026" s="11">
        <v>40696</v>
      </c>
      <c r="F2026" s="2">
        <v>0.63888888888888895</v>
      </c>
      <c r="G2026" s="9">
        <v>1</v>
      </c>
      <c r="H2026" s="7" t="s">
        <v>48</v>
      </c>
      <c r="I2026" s="7" t="s">
        <v>48</v>
      </c>
      <c r="J2026" t="s">
        <v>653</v>
      </c>
      <c r="K2026">
        <f t="shared" si="31"/>
        <v>190</v>
      </c>
    </row>
    <row r="2027" spans="1:11" x14ac:dyDescent="0.2">
      <c r="A2027">
        <v>13534</v>
      </c>
      <c r="B2027" t="s">
        <v>1401</v>
      </c>
      <c r="C2027" s="3">
        <v>21929</v>
      </c>
      <c r="D2027" t="s">
        <v>103</v>
      </c>
      <c r="E2027" s="11">
        <v>40696</v>
      </c>
      <c r="F2027" s="2">
        <v>0.63888888888888895</v>
      </c>
      <c r="G2027" s="9">
        <v>1</v>
      </c>
      <c r="H2027" s="7" t="s">
        <v>48</v>
      </c>
      <c r="I2027" s="7" t="s">
        <v>48</v>
      </c>
      <c r="J2027" t="s">
        <v>653</v>
      </c>
      <c r="K2027">
        <f t="shared" si="31"/>
        <v>190</v>
      </c>
    </row>
    <row r="2028" spans="1:11" x14ac:dyDescent="0.2">
      <c r="A2028">
        <v>13854</v>
      </c>
      <c r="B2028" t="s">
        <v>1629</v>
      </c>
      <c r="C2028" s="3">
        <v>22699</v>
      </c>
      <c r="D2028" t="s">
        <v>517</v>
      </c>
      <c r="E2028" s="11">
        <v>40696</v>
      </c>
      <c r="F2028" s="2">
        <v>0.57152777777777775</v>
      </c>
      <c r="G2028" s="9">
        <v>1</v>
      </c>
      <c r="H2028" s="7" t="s">
        <v>18</v>
      </c>
      <c r="I2028" s="7" t="s">
        <v>18</v>
      </c>
      <c r="J2028" t="s">
        <v>653</v>
      </c>
      <c r="K2028">
        <f t="shared" si="31"/>
        <v>190</v>
      </c>
    </row>
    <row r="2029" spans="1:11" x14ac:dyDescent="0.2">
      <c r="A2029">
        <v>14323</v>
      </c>
      <c r="B2029" t="s">
        <v>2027</v>
      </c>
      <c r="C2029" s="3">
        <v>22413</v>
      </c>
      <c r="D2029" t="s">
        <v>17</v>
      </c>
      <c r="E2029" s="11">
        <v>40696</v>
      </c>
      <c r="F2029" s="2">
        <v>0.47361111111111115</v>
      </c>
      <c r="G2029" s="9">
        <v>6</v>
      </c>
      <c r="H2029" s="7" t="s">
        <v>18</v>
      </c>
      <c r="I2029" s="7" t="s">
        <v>19</v>
      </c>
      <c r="J2029" t="s">
        <v>653</v>
      </c>
      <c r="K2029">
        <f t="shared" si="31"/>
        <v>190</v>
      </c>
    </row>
    <row r="2030" spans="1:11" x14ac:dyDescent="0.2">
      <c r="A2030">
        <v>14903</v>
      </c>
      <c r="B2030" t="s">
        <v>2506</v>
      </c>
      <c r="C2030" s="3">
        <v>22784</v>
      </c>
      <c r="D2030" t="s">
        <v>781</v>
      </c>
      <c r="E2030" s="11">
        <v>40696</v>
      </c>
      <c r="F2030" s="2">
        <v>0.59513888888888888</v>
      </c>
      <c r="G2030" s="9">
        <v>1</v>
      </c>
      <c r="H2030" s="7" t="s">
        <v>33</v>
      </c>
      <c r="I2030" s="7" t="s">
        <v>33</v>
      </c>
      <c r="J2030" t="s">
        <v>653</v>
      </c>
      <c r="K2030">
        <f t="shared" si="31"/>
        <v>190</v>
      </c>
    </row>
    <row r="2031" spans="1:11" x14ac:dyDescent="0.2">
      <c r="A2031">
        <v>14903</v>
      </c>
      <c r="B2031" t="s">
        <v>2506</v>
      </c>
      <c r="C2031" s="3">
        <v>21843</v>
      </c>
      <c r="D2031" t="s">
        <v>105</v>
      </c>
      <c r="E2031" s="11">
        <v>40696</v>
      </c>
      <c r="F2031" s="2">
        <v>0.59513888888888888</v>
      </c>
      <c r="G2031" s="9">
        <v>1</v>
      </c>
      <c r="H2031" s="7" t="s">
        <v>106</v>
      </c>
      <c r="I2031" s="7" t="s">
        <v>106</v>
      </c>
      <c r="J2031" t="s">
        <v>653</v>
      </c>
      <c r="K2031">
        <f t="shared" si="31"/>
        <v>190</v>
      </c>
    </row>
    <row r="2032" spans="1:11" x14ac:dyDescent="0.2">
      <c r="A2032">
        <v>15194</v>
      </c>
      <c r="B2032" t="s">
        <v>2788</v>
      </c>
      <c r="C2032" s="3">
        <v>23175</v>
      </c>
      <c r="D2032" t="s">
        <v>1925</v>
      </c>
      <c r="E2032" s="11">
        <v>40696</v>
      </c>
      <c r="F2032" s="2">
        <v>0.64097222222222217</v>
      </c>
      <c r="G2032" s="9">
        <v>1</v>
      </c>
      <c r="H2032" s="7" t="s">
        <v>459</v>
      </c>
      <c r="I2032" s="7" t="s">
        <v>459</v>
      </c>
      <c r="J2032" t="s">
        <v>653</v>
      </c>
      <c r="K2032">
        <f t="shared" si="31"/>
        <v>190</v>
      </c>
    </row>
    <row r="2033" spans="1:11" x14ac:dyDescent="0.2">
      <c r="A2033">
        <v>15622</v>
      </c>
      <c r="B2033" t="s">
        <v>3079</v>
      </c>
      <c r="C2033" s="3">
        <v>23110</v>
      </c>
      <c r="D2033" t="s">
        <v>689</v>
      </c>
      <c r="E2033" s="11">
        <v>40696</v>
      </c>
      <c r="F2033" s="2">
        <v>0.46388888888888885</v>
      </c>
      <c r="G2033" s="9">
        <v>1</v>
      </c>
      <c r="H2033" s="7" t="s">
        <v>690</v>
      </c>
      <c r="I2033" s="7" t="s">
        <v>690</v>
      </c>
      <c r="J2033" t="s">
        <v>653</v>
      </c>
      <c r="K2033">
        <f t="shared" si="31"/>
        <v>190</v>
      </c>
    </row>
    <row r="2034" spans="1:11" x14ac:dyDescent="0.2">
      <c r="A2034">
        <v>15785</v>
      </c>
      <c r="B2034" t="s">
        <v>3172</v>
      </c>
      <c r="C2034" s="3">
        <v>23155</v>
      </c>
      <c r="D2034" t="s">
        <v>325</v>
      </c>
      <c r="E2034" s="11">
        <v>40696</v>
      </c>
      <c r="F2034" s="2">
        <v>0.59375</v>
      </c>
      <c r="G2034" s="9">
        <v>1</v>
      </c>
      <c r="H2034" s="7" t="s">
        <v>146</v>
      </c>
      <c r="I2034" s="7" t="s">
        <v>146</v>
      </c>
      <c r="J2034" t="s">
        <v>653</v>
      </c>
      <c r="K2034">
        <f t="shared" si="31"/>
        <v>190</v>
      </c>
    </row>
    <row r="2035" spans="1:11" x14ac:dyDescent="0.2">
      <c r="A2035">
        <v>15791</v>
      </c>
      <c r="B2035" t="s">
        <v>3176</v>
      </c>
      <c r="C2035" s="3">
        <v>23066</v>
      </c>
      <c r="D2035" t="s">
        <v>3177</v>
      </c>
      <c r="E2035" s="11">
        <v>40696</v>
      </c>
      <c r="F2035" s="2">
        <v>0.6</v>
      </c>
      <c r="G2035" s="9">
        <v>1</v>
      </c>
      <c r="H2035" s="7" t="s">
        <v>692</v>
      </c>
      <c r="I2035" s="7" t="s">
        <v>692</v>
      </c>
      <c r="J2035" t="s">
        <v>653</v>
      </c>
      <c r="K2035">
        <f t="shared" si="31"/>
        <v>190</v>
      </c>
    </row>
    <row r="2036" spans="1:11" x14ac:dyDescent="0.2">
      <c r="A2036">
        <v>15841</v>
      </c>
      <c r="B2036" t="s">
        <v>3219</v>
      </c>
      <c r="C2036" s="3" t="s">
        <v>3220</v>
      </c>
      <c r="D2036" t="s">
        <v>3221</v>
      </c>
      <c r="E2036" s="11">
        <v>40696</v>
      </c>
      <c r="F2036" s="2">
        <v>0.56041666666666667</v>
      </c>
      <c r="G2036" s="9">
        <v>12</v>
      </c>
      <c r="H2036" s="7" t="s">
        <v>146</v>
      </c>
      <c r="I2036" s="7" t="s">
        <v>453</v>
      </c>
      <c r="J2036" t="s">
        <v>653</v>
      </c>
      <c r="K2036">
        <f t="shared" si="31"/>
        <v>190</v>
      </c>
    </row>
    <row r="2037" spans="1:11" x14ac:dyDescent="0.2">
      <c r="A2037">
        <v>16133</v>
      </c>
      <c r="B2037" t="s">
        <v>3318</v>
      </c>
      <c r="C2037" s="3">
        <v>23169</v>
      </c>
      <c r="D2037" t="s">
        <v>419</v>
      </c>
      <c r="E2037" s="11">
        <v>40696</v>
      </c>
      <c r="F2037" s="2">
        <v>0.58750000000000002</v>
      </c>
      <c r="G2037" s="9">
        <v>6</v>
      </c>
      <c r="H2037" s="7" t="s">
        <v>81</v>
      </c>
      <c r="I2037" s="7" t="s">
        <v>240</v>
      </c>
      <c r="J2037" t="s">
        <v>653</v>
      </c>
      <c r="K2037">
        <f t="shared" si="31"/>
        <v>190</v>
      </c>
    </row>
    <row r="2038" spans="1:11" x14ac:dyDescent="0.2">
      <c r="A2038">
        <v>16422</v>
      </c>
      <c r="B2038" t="s">
        <v>3460</v>
      </c>
      <c r="C2038" s="3">
        <v>22465</v>
      </c>
      <c r="D2038" t="s">
        <v>745</v>
      </c>
      <c r="E2038" s="11">
        <v>40696</v>
      </c>
      <c r="F2038" s="2">
        <v>0.56805555555555554</v>
      </c>
      <c r="G2038" s="9">
        <v>12</v>
      </c>
      <c r="H2038" s="7" t="s">
        <v>21</v>
      </c>
      <c r="I2038" s="7" t="s">
        <v>22</v>
      </c>
      <c r="J2038" t="s">
        <v>653</v>
      </c>
      <c r="K2038">
        <f t="shared" si="31"/>
        <v>190</v>
      </c>
    </row>
    <row r="2039" spans="1:11" x14ac:dyDescent="0.2">
      <c r="A2039">
        <v>16566</v>
      </c>
      <c r="B2039" t="s">
        <v>3510</v>
      </c>
      <c r="C2039" s="3">
        <v>21326</v>
      </c>
      <c r="D2039" t="s">
        <v>3511</v>
      </c>
      <c r="E2039" s="11">
        <v>40696</v>
      </c>
      <c r="F2039" s="2">
        <v>0.55972222222222223</v>
      </c>
      <c r="G2039" s="9">
        <v>1</v>
      </c>
      <c r="H2039" s="7" t="s">
        <v>316</v>
      </c>
      <c r="I2039" s="7" t="s">
        <v>316</v>
      </c>
      <c r="J2039" t="s">
        <v>653</v>
      </c>
      <c r="K2039">
        <f t="shared" si="31"/>
        <v>190</v>
      </c>
    </row>
    <row r="2040" spans="1:11" x14ac:dyDescent="0.2">
      <c r="A2040">
        <v>16729</v>
      </c>
      <c r="B2040" t="s">
        <v>3609</v>
      </c>
      <c r="C2040" s="3">
        <v>84906</v>
      </c>
      <c r="D2040" t="s">
        <v>3610</v>
      </c>
      <c r="E2040" s="11">
        <v>40696</v>
      </c>
      <c r="F2040" s="2">
        <v>0.46736111111111112</v>
      </c>
      <c r="G2040" s="9">
        <v>1</v>
      </c>
      <c r="H2040" s="7" t="s">
        <v>36</v>
      </c>
      <c r="I2040" s="7" t="s">
        <v>36</v>
      </c>
      <c r="J2040" t="s">
        <v>653</v>
      </c>
      <c r="K2040">
        <f t="shared" si="31"/>
        <v>190</v>
      </c>
    </row>
    <row r="2041" spans="1:11" x14ac:dyDescent="0.2">
      <c r="A2041">
        <v>16484</v>
      </c>
      <c r="B2041" t="s">
        <v>3474</v>
      </c>
      <c r="C2041" s="3">
        <v>23169</v>
      </c>
      <c r="D2041" t="s">
        <v>419</v>
      </c>
      <c r="E2041" s="11">
        <v>40697</v>
      </c>
      <c r="F2041" s="2">
        <v>0.55625000000000002</v>
      </c>
      <c r="G2041" s="9">
        <v>6</v>
      </c>
      <c r="H2041" s="7" t="s">
        <v>81</v>
      </c>
      <c r="I2041" s="7" t="s">
        <v>240</v>
      </c>
      <c r="J2041" t="s">
        <v>653</v>
      </c>
      <c r="K2041">
        <f t="shared" si="31"/>
        <v>189</v>
      </c>
    </row>
    <row r="2042" spans="1:11" x14ac:dyDescent="0.2">
      <c r="A2042">
        <v>18232</v>
      </c>
      <c r="B2042" t="s">
        <v>4341</v>
      </c>
      <c r="C2042" s="3">
        <v>22149</v>
      </c>
      <c r="D2042" t="s">
        <v>2811</v>
      </c>
      <c r="E2042" s="11">
        <v>40697</v>
      </c>
      <c r="F2042" s="2">
        <v>0.50763888888888886</v>
      </c>
      <c r="G2042" s="9">
        <v>1</v>
      </c>
      <c r="H2042" s="7" t="s">
        <v>262</v>
      </c>
      <c r="I2042" s="7" t="s">
        <v>263</v>
      </c>
      <c r="J2042" t="s">
        <v>653</v>
      </c>
      <c r="K2042">
        <f t="shared" si="31"/>
        <v>189</v>
      </c>
    </row>
    <row r="2043" spans="1:11" x14ac:dyDescent="0.2">
      <c r="A2043">
        <v>18232</v>
      </c>
      <c r="B2043" t="s">
        <v>4341</v>
      </c>
      <c r="C2043" s="3" t="s">
        <v>991</v>
      </c>
      <c r="D2043" t="s">
        <v>992</v>
      </c>
      <c r="E2043" s="11">
        <v>40697</v>
      </c>
      <c r="F2043" s="2">
        <v>0.50763888888888886</v>
      </c>
      <c r="G2043" s="9">
        <v>1</v>
      </c>
      <c r="H2043" s="7" t="s">
        <v>25</v>
      </c>
      <c r="I2043" s="7" t="s">
        <v>25</v>
      </c>
      <c r="J2043" t="s">
        <v>653</v>
      </c>
      <c r="K2043">
        <f t="shared" si="31"/>
        <v>189</v>
      </c>
    </row>
    <row r="2044" spans="1:11" x14ac:dyDescent="0.2">
      <c r="A2044">
        <v>18232</v>
      </c>
      <c r="B2044" t="s">
        <v>4341</v>
      </c>
      <c r="C2044" s="3">
        <v>21906</v>
      </c>
      <c r="D2044" t="s">
        <v>1037</v>
      </c>
      <c r="E2044" s="11">
        <v>40697</v>
      </c>
      <c r="F2044" s="2">
        <v>0.50763888888888886</v>
      </c>
      <c r="G2044" s="9">
        <v>1</v>
      </c>
      <c r="H2044" s="7" t="s">
        <v>605</v>
      </c>
      <c r="I2044" s="7" t="s">
        <v>605</v>
      </c>
      <c r="J2044" t="s">
        <v>653</v>
      </c>
      <c r="K2044">
        <f t="shared" si="31"/>
        <v>189</v>
      </c>
    </row>
    <row r="2045" spans="1:11" x14ac:dyDescent="0.2">
      <c r="A2045">
        <v>15722</v>
      </c>
      <c r="B2045" t="s">
        <v>3149</v>
      </c>
      <c r="C2045" s="3">
        <v>21623</v>
      </c>
      <c r="D2045" t="s">
        <v>1913</v>
      </c>
      <c r="E2045" s="11">
        <v>40699</v>
      </c>
      <c r="F2045" s="2">
        <v>0.50069444444444444</v>
      </c>
      <c r="G2045" s="9">
        <v>1</v>
      </c>
      <c r="H2045" s="7" t="s">
        <v>59</v>
      </c>
      <c r="I2045" s="7" t="s">
        <v>59</v>
      </c>
      <c r="J2045" t="s">
        <v>653</v>
      </c>
      <c r="K2045">
        <f t="shared" si="31"/>
        <v>187</v>
      </c>
    </row>
    <row r="2046" spans="1:11" x14ac:dyDescent="0.2">
      <c r="A2046">
        <v>16923</v>
      </c>
      <c r="B2046" t="s">
        <v>3696</v>
      </c>
      <c r="C2046" s="3">
        <v>22698</v>
      </c>
      <c r="D2046" t="s">
        <v>785</v>
      </c>
      <c r="E2046" s="11">
        <v>40699</v>
      </c>
      <c r="F2046" s="2">
        <v>0.48958333333333331</v>
      </c>
      <c r="G2046" s="9">
        <v>24</v>
      </c>
      <c r="H2046" s="7" t="s">
        <v>18</v>
      </c>
      <c r="I2046" s="7" t="s">
        <v>2244</v>
      </c>
      <c r="J2046" t="s">
        <v>653</v>
      </c>
      <c r="K2046">
        <f t="shared" si="31"/>
        <v>187</v>
      </c>
    </row>
    <row r="2047" spans="1:11" x14ac:dyDescent="0.2">
      <c r="A2047">
        <v>17841</v>
      </c>
      <c r="B2047" t="s">
        <v>4172</v>
      </c>
      <c r="C2047" s="3" t="s">
        <v>4173</v>
      </c>
      <c r="D2047" t="s">
        <v>4174</v>
      </c>
      <c r="E2047" s="11">
        <v>40699</v>
      </c>
      <c r="F2047" s="2">
        <v>0.6166666666666667</v>
      </c>
      <c r="G2047" s="9">
        <v>1</v>
      </c>
      <c r="H2047" s="7" t="s">
        <v>75</v>
      </c>
      <c r="I2047" s="7" t="s">
        <v>75</v>
      </c>
      <c r="J2047" t="s">
        <v>653</v>
      </c>
      <c r="K2047">
        <f t="shared" si="31"/>
        <v>187</v>
      </c>
    </row>
    <row r="2048" spans="1:11" x14ac:dyDescent="0.2">
      <c r="A2048">
        <v>17841</v>
      </c>
      <c r="B2048" t="s">
        <v>4172</v>
      </c>
      <c r="C2048" s="3">
        <v>23146</v>
      </c>
      <c r="D2048" t="s">
        <v>1918</v>
      </c>
      <c r="E2048" s="11">
        <v>40699</v>
      </c>
      <c r="F2048" s="2">
        <v>0.6166666666666667</v>
      </c>
      <c r="G2048" s="9">
        <v>1</v>
      </c>
      <c r="H2048" s="7" t="s">
        <v>1740</v>
      </c>
      <c r="I2048" s="7" t="s">
        <v>1740</v>
      </c>
      <c r="J2048" t="s">
        <v>653</v>
      </c>
      <c r="K2048">
        <f t="shared" si="31"/>
        <v>187</v>
      </c>
    </row>
    <row r="2049" spans="1:11" x14ac:dyDescent="0.2">
      <c r="A2049">
        <v>13094</v>
      </c>
      <c r="B2049" t="s">
        <v>1035</v>
      </c>
      <c r="C2049" s="3">
        <v>84946</v>
      </c>
      <c r="D2049" t="s">
        <v>309</v>
      </c>
      <c r="E2049" s="11">
        <v>40700</v>
      </c>
      <c r="F2049" s="2">
        <v>0.59097222222222223</v>
      </c>
      <c r="G2049" s="9">
        <v>6</v>
      </c>
      <c r="H2049" s="7" t="s">
        <v>371</v>
      </c>
      <c r="I2049" s="7" t="s">
        <v>666</v>
      </c>
      <c r="J2049" t="s">
        <v>653</v>
      </c>
      <c r="K2049">
        <f t="shared" si="31"/>
        <v>186</v>
      </c>
    </row>
    <row r="2050" spans="1:11" x14ac:dyDescent="0.2">
      <c r="A2050">
        <v>13458</v>
      </c>
      <c r="B2050" t="s">
        <v>1332</v>
      </c>
      <c r="C2050" s="3">
        <v>21754</v>
      </c>
      <c r="D2050" t="s">
        <v>1333</v>
      </c>
      <c r="E2050" s="11">
        <v>40700</v>
      </c>
      <c r="F2050" s="2">
        <v>0.54027777777777775</v>
      </c>
      <c r="G2050" s="9">
        <v>1</v>
      </c>
      <c r="H2050" s="7" t="s">
        <v>244</v>
      </c>
      <c r="I2050" s="7" t="s">
        <v>244</v>
      </c>
      <c r="J2050" t="s">
        <v>653</v>
      </c>
      <c r="K2050">
        <f t="shared" si="31"/>
        <v>186</v>
      </c>
    </row>
    <row r="2051" spans="1:11" x14ac:dyDescent="0.2">
      <c r="A2051">
        <v>13458</v>
      </c>
      <c r="B2051" t="s">
        <v>1332</v>
      </c>
      <c r="C2051" s="3">
        <v>22766</v>
      </c>
      <c r="D2051" t="s">
        <v>1336</v>
      </c>
      <c r="E2051" s="11">
        <v>40700</v>
      </c>
      <c r="F2051" s="2">
        <v>0.54027777777777775</v>
      </c>
      <c r="G2051" s="9">
        <v>1</v>
      </c>
      <c r="H2051" s="7" t="s">
        <v>18</v>
      </c>
      <c r="I2051" s="7" t="s">
        <v>18</v>
      </c>
      <c r="J2051" t="s">
        <v>653</v>
      </c>
      <c r="K2051">
        <f t="shared" si="31"/>
        <v>186</v>
      </c>
    </row>
    <row r="2052" spans="1:11" x14ac:dyDescent="0.2">
      <c r="A2052">
        <v>13552</v>
      </c>
      <c r="B2052" t="s">
        <v>1421</v>
      </c>
      <c r="C2052" s="3">
        <v>23094</v>
      </c>
      <c r="D2052" t="s">
        <v>1269</v>
      </c>
      <c r="E2052" s="11">
        <v>40700</v>
      </c>
      <c r="F2052" s="2">
        <v>0.70138888888888884</v>
      </c>
      <c r="G2052" s="9">
        <v>1</v>
      </c>
      <c r="H2052" s="7" t="s">
        <v>300</v>
      </c>
      <c r="I2052" s="7" t="s">
        <v>301</v>
      </c>
      <c r="J2052" t="s">
        <v>653</v>
      </c>
      <c r="K2052">
        <f t="shared" si="31"/>
        <v>186</v>
      </c>
    </row>
    <row r="2053" spans="1:11" x14ac:dyDescent="0.2">
      <c r="A2053">
        <v>13552</v>
      </c>
      <c r="B2053" t="s">
        <v>1421</v>
      </c>
      <c r="C2053" s="3">
        <v>22768</v>
      </c>
      <c r="D2053" t="s">
        <v>933</v>
      </c>
      <c r="E2053" s="11">
        <v>40700</v>
      </c>
      <c r="F2053" s="2">
        <v>0.70138888888888884</v>
      </c>
      <c r="G2053" s="9">
        <v>1</v>
      </c>
      <c r="H2053" s="7" t="s">
        <v>59</v>
      </c>
      <c r="I2053" s="7" t="s">
        <v>59</v>
      </c>
      <c r="J2053" t="s">
        <v>653</v>
      </c>
      <c r="K2053">
        <f t="shared" si="31"/>
        <v>186</v>
      </c>
    </row>
    <row r="2054" spans="1:11" x14ac:dyDescent="0.2">
      <c r="A2054">
        <v>13552</v>
      </c>
      <c r="B2054" t="s">
        <v>1421</v>
      </c>
      <c r="C2054" s="3">
        <v>23118</v>
      </c>
      <c r="D2054" t="s">
        <v>922</v>
      </c>
      <c r="E2054" s="11">
        <v>40700</v>
      </c>
      <c r="F2054" s="2">
        <v>0.70138888888888884</v>
      </c>
      <c r="G2054" s="9">
        <v>1</v>
      </c>
      <c r="H2054" s="7" t="s">
        <v>448</v>
      </c>
      <c r="I2054" s="7" t="s">
        <v>449</v>
      </c>
      <c r="J2054" t="s">
        <v>653</v>
      </c>
      <c r="K2054">
        <f t="shared" ref="K2054:K2117" si="32">$L$2-$E2054</f>
        <v>186</v>
      </c>
    </row>
    <row r="2055" spans="1:11" x14ac:dyDescent="0.2">
      <c r="A2055">
        <v>13552</v>
      </c>
      <c r="B2055" t="s">
        <v>1421</v>
      </c>
      <c r="C2055" s="3">
        <v>23110</v>
      </c>
      <c r="D2055" t="s">
        <v>689</v>
      </c>
      <c r="E2055" s="11">
        <v>40700</v>
      </c>
      <c r="F2055" s="2">
        <v>0.70138888888888884</v>
      </c>
      <c r="G2055" s="9">
        <v>1</v>
      </c>
      <c r="H2055" s="7" t="s">
        <v>690</v>
      </c>
      <c r="I2055" s="7" t="s">
        <v>690</v>
      </c>
      <c r="J2055" t="s">
        <v>653</v>
      </c>
      <c r="K2055">
        <f t="shared" si="32"/>
        <v>186</v>
      </c>
    </row>
    <row r="2056" spans="1:11" x14ac:dyDescent="0.2">
      <c r="A2056">
        <v>13552</v>
      </c>
      <c r="B2056" t="s">
        <v>1421</v>
      </c>
      <c r="C2056" s="3">
        <v>23093</v>
      </c>
      <c r="D2056" t="s">
        <v>1425</v>
      </c>
      <c r="E2056" s="11">
        <v>40700</v>
      </c>
      <c r="F2056" s="2">
        <v>0.70138888888888884</v>
      </c>
      <c r="G2056" s="9">
        <v>1</v>
      </c>
      <c r="H2056" s="7" t="s">
        <v>790</v>
      </c>
      <c r="I2056" s="7" t="s">
        <v>790</v>
      </c>
      <c r="J2056" t="s">
        <v>653</v>
      </c>
      <c r="K2056">
        <f t="shared" si="32"/>
        <v>186</v>
      </c>
    </row>
    <row r="2057" spans="1:11" x14ac:dyDescent="0.2">
      <c r="A2057">
        <v>13552</v>
      </c>
      <c r="B2057" t="s">
        <v>1421</v>
      </c>
      <c r="C2057" s="3">
        <v>23092</v>
      </c>
      <c r="D2057" t="s">
        <v>1426</v>
      </c>
      <c r="E2057" s="11">
        <v>40700</v>
      </c>
      <c r="F2057" s="2">
        <v>0.70138888888888884</v>
      </c>
      <c r="G2057" s="9">
        <v>1</v>
      </c>
      <c r="H2057" s="7" t="s">
        <v>1427</v>
      </c>
      <c r="I2057" s="7" t="s">
        <v>1428</v>
      </c>
      <c r="J2057" t="s">
        <v>653</v>
      </c>
      <c r="K2057">
        <f t="shared" si="32"/>
        <v>186</v>
      </c>
    </row>
    <row r="2058" spans="1:11" x14ac:dyDescent="0.2">
      <c r="A2058">
        <v>14625</v>
      </c>
      <c r="B2058" t="s">
        <v>2349</v>
      </c>
      <c r="C2058" s="3">
        <v>22842</v>
      </c>
      <c r="D2058" t="s">
        <v>1254</v>
      </c>
      <c r="E2058" s="11">
        <v>40700</v>
      </c>
      <c r="F2058" s="2">
        <v>0.70208333333333339</v>
      </c>
      <c r="G2058" s="9">
        <v>1</v>
      </c>
      <c r="H2058" s="7" t="s">
        <v>605</v>
      </c>
      <c r="I2058" s="7" t="s">
        <v>605</v>
      </c>
      <c r="J2058" t="s">
        <v>653</v>
      </c>
      <c r="K2058">
        <f t="shared" si="32"/>
        <v>186</v>
      </c>
    </row>
    <row r="2059" spans="1:11" x14ac:dyDescent="0.2">
      <c r="A2059">
        <v>15073</v>
      </c>
      <c r="B2059" t="s">
        <v>2709</v>
      </c>
      <c r="C2059" s="3">
        <v>22675</v>
      </c>
      <c r="D2059" t="s">
        <v>2710</v>
      </c>
      <c r="E2059" s="11">
        <v>40700</v>
      </c>
      <c r="F2059" s="2">
        <v>0.5229166666666667</v>
      </c>
      <c r="G2059" s="9">
        <v>12</v>
      </c>
      <c r="H2059" s="7" t="s">
        <v>15</v>
      </c>
      <c r="I2059" s="7" t="s">
        <v>16</v>
      </c>
      <c r="J2059" t="s">
        <v>653</v>
      </c>
      <c r="K2059">
        <f t="shared" si="32"/>
        <v>186</v>
      </c>
    </row>
    <row r="2060" spans="1:11" x14ac:dyDescent="0.2">
      <c r="A2060">
        <v>15073</v>
      </c>
      <c r="B2060" t="s">
        <v>2709</v>
      </c>
      <c r="C2060" s="3">
        <v>23140</v>
      </c>
      <c r="D2060" t="s">
        <v>2711</v>
      </c>
      <c r="E2060" s="11">
        <v>40700</v>
      </c>
      <c r="F2060" s="2">
        <v>0.5229166666666667</v>
      </c>
      <c r="G2060" s="9">
        <v>12</v>
      </c>
      <c r="H2060" s="7" t="s">
        <v>81</v>
      </c>
      <c r="I2060" s="7" t="s">
        <v>2712</v>
      </c>
      <c r="J2060" t="s">
        <v>653</v>
      </c>
      <c r="K2060">
        <f t="shared" si="32"/>
        <v>186</v>
      </c>
    </row>
    <row r="2061" spans="1:11" x14ac:dyDescent="0.2">
      <c r="A2061">
        <v>15073</v>
      </c>
      <c r="B2061" t="s">
        <v>2709</v>
      </c>
      <c r="C2061" s="3">
        <v>23138</v>
      </c>
      <c r="D2061" t="s">
        <v>2713</v>
      </c>
      <c r="E2061" s="11">
        <v>40700</v>
      </c>
      <c r="F2061" s="2">
        <v>0.5229166666666667</v>
      </c>
      <c r="G2061" s="9">
        <v>12</v>
      </c>
      <c r="H2061" s="7" t="s">
        <v>21</v>
      </c>
      <c r="I2061" s="7" t="s">
        <v>22</v>
      </c>
      <c r="J2061" t="s">
        <v>653</v>
      </c>
      <c r="K2061">
        <f t="shared" si="32"/>
        <v>186</v>
      </c>
    </row>
    <row r="2062" spans="1:11" x14ac:dyDescent="0.2">
      <c r="A2062">
        <v>15073</v>
      </c>
      <c r="B2062" t="s">
        <v>2709</v>
      </c>
      <c r="C2062" s="3">
        <v>23108</v>
      </c>
      <c r="D2062" t="s">
        <v>151</v>
      </c>
      <c r="E2062" s="11">
        <v>40700</v>
      </c>
      <c r="F2062" s="2">
        <v>0.5229166666666667</v>
      </c>
      <c r="G2062" s="9">
        <v>12</v>
      </c>
      <c r="H2062" s="7" t="s">
        <v>2714</v>
      </c>
      <c r="I2062" s="7" t="s">
        <v>2715</v>
      </c>
      <c r="J2062" t="s">
        <v>653</v>
      </c>
      <c r="K2062">
        <f t="shared" si="32"/>
        <v>186</v>
      </c>
    </row>
    <row r="2063" spans="1:11" x14ac:dyDescent="0.2">
      <c r="A2063">
        <v>15073</v>
      </c>
      <c r="B2063" t="s">
        <v>2709</v>
      </c>
      <c r="C2063" s="3">
        <v>22855</v>
      </c>
      <c r="D2063" t="s">
        <v>2716</v>
      </c>
      <c r="E2063" s="11">
        <v>40700</v>
      </c>
      <c r="F2063" s="2">
        <v>0.5229166666666667</v>
      </c>
      <c r="G2063" s="9">
        <v>12</v>
      </c>
      <c r="H2063" s="7" t="s">
        <v>15</v>
      </c>
      <c r="I2063" s="7" t="s">
        <v>16</v>
      </c>
      <c r="J2063" t="s">
        <v>653</v>
      </c>
      <c r="K2063">
        <f t="shared" si="32"/>
        <v>186</v>
      </c>
    </row>
    <row r="2064" spans="1:11" x14ac:dyDescent="0.2">
      <c r="A2064">
        <v>15073</v>
      </c>
      <c r="B2064" t="s">
        <v>2709</v>
      </c>
      <c r="C2064" s="3">
        <v>22686</v>
      </c>
      <c r="D2064" t="s">
        <v>2470</v>
      </c>
      <c r="E2064" s="11">
        <v>40700</v>
      </c>
      <c r="F2064" s="2">
        <v>0.5229166666666667</v>
      </c>
      <c r="G2064" s="9">
        <v>12</v>
      </c>
      <c r="H2064" s="7" t="s">
        <v>15</v>
      </c>
      <c r="I2064" s="7" t="s">
        <v>16</v>
      </c>
      <c r="J2064" t="s">
        <v>653</v>
      </c>
      <c r="K2064">
        <f t="shared" si="32"/>
        <v>186</v>
      </c>
    </row>
    <row r="2065" spans="1:11" x14ac:dyDescent="0.2">
      <c r="A2065">
        <v>15073</v>
      </c>
      <c r="B2065" t="s">
        <v>2709</v>
      </c>
      <c r="C2065" s="3">
        <v>21770</v>
      </c>
      <c r="D2065" t="s">
        <v>2717</v>
      </c>
      <c r="E2065" s="11">
        <v>40700</v>
      </c>
      <c r="F2065" s="2">
        <v>0.5229166666666667</v>
      </c>
      <c r="G2065" s="9">
        <v>6</v>
      </c>
      <c r="H2065" s="7" t="s">
        <v>33</v>
      </c>
      <c r="I2065" s="7" t="s">
        <v>398</v>
      </c>
      <c r="J2065" t="s">
        <v>653</v>
      </c>
      <c r="K2065">
        <f t="shared" si="32"/>
        <v>186</v>
      </c>
    </row>
    <row r="2066" spans="1:11" x14ac:dyDescent="0.2">
      <c r="A2066">
        <v>15073</v>
      </c>
      <c r="B2066" t="s">
        <v>2709</v>
      </c>
      <c r="C2066" s="3">
        <v>22674</v>
      </c>
      <c r="D2066" t="s">
        <v>2718</v>
      </c>
      <c r="E2066" s="11">
        <v>40700</v>
      </c>
      <c r="F2066" s="2">
        <v>0.5229166666666667</v>
      </c>
      <c r="G2066" s="9">
        <v>12</v>
      </c>
      <c r="H2066" s="7" t="s">
        <v>15</v>
      </c>
      <c r="I2066" s="7" t="s">
        <v>16</v>
      </c>
      <c r="J2066" t="s">
        <v>653</v>
      </c>
      <c r="K2066">
        <f t="shared" si="32"/>
        <v>186</v>
      </c>
    </row>
    <row r="2067" spans="1:11" x14ac:dyDescent="0.2">
      <c r="A2067">
        <v>15073</v>
      </c>
      <c r="B2067" t="s">
        <v>2709</v>
      </c>
      <c r="C2067" s="3">
        <v>22673</v>
      </c>
      <c r="D2067" t="s">
        <v>2719</v>
      </c>
      <c r="E2067" s="11">
        <v>40700</v>
      </c>
      <c r="F2067" s="2">
        <v>0.5229166666666667</v>
      </c>
      <c r="G2067" s="9">
        <v>12</v>
      </c>
      <c r="H2067" s="7" t="s">
        <v>15</v>
      </c>
      <c r="I2067" s="7" t="s">
        <v>16</v>
      </c>
      <c r="J2067" t="s">
        <v>653</v>
      </c>
      <c r="K2067">
        <f t="shared" si="32"/>
        <v>186</v>
      </c>
    </row>
    <row r="2068" spans="1:11" x14ac:dyDescent="0.2">
      <c r="A2068">
        <v>15095</v>
      </c>
      <c r="B2068" t="s">
        <v>2730</v>
      </c>
      <c r="C2068" s="3">
        <v>22699</v>
      </c>
      <c r="D2068" t="s">
        <v>517</v>
      </c>
      <c r="E2068" s="11">
        <v>40700</v>
      </c>
      <c r="F2068" s="2">
        <v>0.45624999999999999</v>
      </c>
      <c r="G2068" s="9">
        <v>1</v>
      </c>
      <c r="H2068" s="7" t="s">
        <v>18</v>
      </c>
      <c r="I2068" s="7" t="s">
        <v>18</v>
      </c>
      <c r="J2068" t="s">
        <v>653</v>
      </c>
      <c r="K2068">
        <f t="shared" si="32"/>
        <v>186</v>
      </c>
    </row>
    <row r="2069" spans="1:11" x14ac:dyDescent="0.2">
      <c r="A2069">
        <v>15095</v>
      </c>
      <c r="B2069" t="s">
        <v>2730</v>
      </c>
      <c r="C2069" s="3">
        <v>22698</v>
      </c>
      <c r="D2069" t="s">
        <v>785</v>
      </c>
      <c r="E2069" s="11">
        <v>40700</v>
      </c>
      <c r="F2069" s="2">
        <v>0.45624999999999999</v>
      </c>
      <c r="G2069" s="9">
        <v>1</v>
      </c>
      <c r="H2069" s="7" t="s">
        <v>18</v>
      </c>
      <c r="I2069" s="7" t="s">
        <v>18</v>
      </c>
      <c r="J2069" t="s">
        <v>653</v>
      </c>
      <c r="K2069">
        <f t="shared" si="32"/>
        <v>186</v>
      </c>
    </row>
    <row r="2070" spans="1:11" x14ac:dyDescent="0.2">
      <c r="A2070">
        <v>15281</v>
      </c>
      <c r="B2070" t="s">
        <v>2836</v>
      </c>
      <c r="C2070" s="3">
        <v>22784</v>
      </c>
      <c r="D2070" t="s">
        <v>781</v>
      </c>
      <c r="E2070" s="11">
        <v>40700</v>
      </c>
      <c r="F2070" s="2">
        <v>0.48472222222222222</v>
      </c>
      <c r="G2070" s="9">
        <v>1</v>
      </c>
      <c r="H2070" s="7" t="s">
        <v>33</v>
      </c>
      <c r="I2070" s="7" t="s">
        <v>33</v>
      </c>
      <c r="J2070" t="s">
        <v>653</v>
      </c>
      <c r="K2070">
        <f t="shared" si="32"/>
        <v>186</v>
      </c>
    </row>
    <row r="2071" spans="1:11" x14ac:dyDescent="0.2">
      <c r="A2071">
        <v>16520</v>
      </c>
      <c r="B2071" t="s">
        <v>3484</v>
      </c>
      <c r="C2071" s="3">
        <v>22501</v>
      </c>
      <c r="D2071" t="s">
        <v>1081</v>
      </c>
      <c r="E2071" s="11">
        <v>40700</v>
      </c>
      <c r="F2071" s="2">
        <v>0.55694444444444446</v>
      </c>
      <c r="G2071" s="9">
        <v>1</v>
      </c>
      <c r="H2071" s="7" t="s">
        <v>59</v>
      </c>
      <c r="I2071" s="7" t="s">
        <v>59</v>
      </c>
      <c r="J2071" t="s">
        <v>653</v>
      </c>
      <c r="K2071">
        <f t="shared" si="32"/>
        <v>186</v>
      </c>
    </row>
    <row r="2072" spans="1:11" x14ac:dyDescent="0.2">
      <c r="A2072">
        <v>17190</v>
      </c>
      <c r="B2072" t="s">
        <v>3796</v>
      </c>
      <c r="C2072" s="3">
        <v>22826</v>
      </c>
      <c r="D2072" t="s">
        <v>28</v>
      </c>
      <c r="E2072" s="11">
        <v>40700</v>
      </c>
      <c r="F2072" s="2">
        <v>0.45763888888888887</v>
      </c>
      <c r="G2072" s="9">
        <v>1</v>
      </c>
      <c r="H2072" s="7" t="s">
        <v>3797</v>
      </c>
      <c r="I2072" s="7" t="s">
        <v>3798</v>
      </c>
      <c r="J2072" t="s">
        <v>653</v>
      </c>
      <c r="K2072">
        <f t="shared" si="32"/>
        <v>186</v>
      </c>
    </row>
    <row r="2073" spans="1:11" x14ac:dyDescent="0.2">
      <c r="A2073">
        <v>17652</v>
      </c>
      <c r="B2073" t="s">
        <v>4006</v>
      </c>
      <c r="C2073" s="3">
        <v>22652</v>
      </c>
      <c r="D2073" t="s">
        <v>759</v>
      </c>
      <c r="E2073" s="11">
        <v>40700</v>
      </c>
      <c r="F2073" s="2">
        <v>0.42638888888888887</v>
      </c>
      <c r="G2073" s="9">
        <v>1</v>
      </c>
      <c r="H2073" s="7" t="s">
        <v>25</v>
      </c>
      <c r="I2073" s="7" t="s">
        <v>25</v>
      </c>
      <c r="J2073" t="s">
        <v>653</v>
      </c>
      <c r="K2073">
        <f t="shared" si="32"/>
        <v>186</v>
      </c>
    </row>
    <row r="2074" spans="1:11" x14ac:dyDescent="0.2">
      <c r="A2074">
        <v>17652</v>
      </c>
      <c r="B2074" t="s">
        <v>4006</v>
      </c>
      <c r="C2074" s="3">
        <v>23168</v>
      </c>
      <c r="D2074" t="s">
        <v>633</v>
      </c>
      <c r="E2074" s="11">
        <v>40700</v>
      </c>
      <c r="F2074" s="2">
        <v>0.42638888888888887</v>
      </c>
      <c r="G2074" s="9">
        <v>1</v>
      </c>
      <c r="H2074" s="7" t="s">
        <v>15</v>
      </c>
      <c r="I2074" s="7" t="s">
        <v>15</v>
      </c>
      <c r="J2074" t="s">
        <v>653</v>
      </c>
      <c r="K2074">
        <f t="shared" si="32"/>
        <v>186</v>
      </c>
    </row>
    <row r="2075" spans="1:11" x14ac:dyDescent="0.2">
      <c r="A2075">
        <v>17652</v>
      </c>
      <c r="B2075" t="s">
        <v>4006</v>
      </c>
      <c r="C2075" s="3" t="s">
        <v>4009</v>
      </c>
      <c r="D2075" t="s">
        <v>4010</v>
      </c>
      <c r="E2075" s="11">
        <v>40700</v>
      </c>
      <c r="F2075" s="2">
        <v>0.42638888888888887</v>
      </c>
      <c r="G2075" s="9">
        <v>12</v>
      </c>
      <c r="H2075" s="7" t="s">
        <v>3035</v>
      </c>
      <c r="I2075" s="7" t="s">
        <v>4011</v>
      </c>
      <c r="J2075" t="s">
        <v>653</v>
      </c>
      <c r="K2075">
        <f t="shared" si="32"/>
        <v>186</v>
      </c>
    </row>
    <row r="2076" spans="1:11" x14ac:dyDescent="0.2">
      <c r="A2076">
        <v>12473</v>
      </c>
      <c r="B2076" t="s">
        <v>266</v>
      </c>
      <c r="C2076" s="3">
        <v>22328</v>
      </c>
      <c r="D2076" t="s">
        <v>77</v>
      </c>
      <c r="E2076" s="11">
        <v>40701</v>
      </c>
      <c r="F2076" s="2">
        <v>0.65069444444444446</v>
      </c>
      <c r="G2076" s="9">
        <v>1</v>
      </c>
      <c r="H2076" s="7" t="s">
        <v>18</v>
      </c>
      <c r="I2076" s="7" t="s">
        <v>18</v>
      </c>
      <c r="J2076" t="s">
        <v>208</v>
      </c>
      <c r="K2076">
        <f t="shared" si="32"/>
        <v>185</v>
      </c>
    </row>
    <row r="2077" spans="1:11" x14ac:dyDescent="0.2">
      <c r="A2077">
        <v>12473</v>
      </c>
      <c r="B2077" t="s">
        <v>266</v>
      </c>
      <c r="C2077" s="3">
        <v>22556</v>
      </c>
      <c r="D2077" t="s">
        <v>256</v>
      </c>
      <c r="E2077" s="11">
        <v>40701</v>
      </c>
      <c r="F2077" s="2">
        <v>0.65069444444444446</v>
      </c>
      <c r="G2077" s="9">
        <v>1</v>
      </c>
      <c r="H2077" s="7" t="s">
        <v>25</v>
      </c>
      <c r="I2077" s="7" t="s">
        <v>25</v>
      </c>
      <c r="J2077" t="s">
        <v>208</v>
      </c>
      <c r="K2077">
        <f t="shared" si="32"/>
        <v>185</v>
      </c>
    </row>
    <row r="2078" spans="1:11" x14ac:dyDescent="0.2">
      <c r="A2078">
        <v>12473</v>
      </c>
      <c r="B2078" t="s">
        <v>266</v>
      </c>
      <c r="C2078" s="3">
        <v>22907</v>
      </c>
      <c r="D2078" t="s">
        <v>267</v>
      </c>
      <c r="E2078" s="11">
        <v>40701</v>
      </c>
      <c r="F2078" s="2">
        <v>0.65069444444444446</v>
      </c>
      <c r="G2078" s="9">
        <v>12</v>
      </c>
      <c r="H2078" s="7" t="s">
        <v>164</v>
      </c>
      <c r="I2078" s="7" t="s">
        <v>165</v>
      </c>
      <c r="J2078" t="s">
        <v>208</v>
      </c>
      <c r="K2078">
        <f t="shared" si="32"/>
        <v>185</v>
      </c>
    </row>
    <row r="2079" spans="1:11" x14ac:dyDescent="0.2">
      <c r="A2079">
        <v>13476</v>
      </c>
      <c r="B2079" t="s">
        <v>1347</v>
      </c>
      <c r="C2079" s="3">
        <v>22656</v>
      </c>
      <c r="D2079" t="s">
        <v>1348</v>
      </c>
      <c r="E2079" s="11">
        <v>40701</v>
      </c>
      <c r="F2079" s="2">
        <v>0.66736111111111107</v>
      </c>
      <c r="G2079" s="9">
        <v>1</v>
      </c>
      <c r="H2079" s="7" t="s">
        <v>1349</v>
      </c>
      <c r="I2079" s="7" t="s">
        <v>1350</v>
      </c>
      <c r="J2079" t="s">
        <v>653</v>
      </c>
      <c r="K2079">
        <f t="shared" si="32"/>
        <v>185</v>
      </c>
    </row>
    <row r="2080" spans="1:11" x14ac:dyDescent="0.2">
      <c r="A2080">
        <v>14227</v>
      </c>
      <c r="B2080" t="s">
        <v>1953</v>
      </c>
      <c r="C2080" s="3">
        <v>21749</v>
      </c>
      <c r="D2080" t="s">
        <v>1952</v>
      </c>
      <c r="E2080" s="11">
        <v>40701</v>
      </c>
      <c r="F2080" s="2">
        <v>0.66875000000000007</v>
      </c>
      <c r="G2080" s="9">
        <v>1</v>
      </c>
      <c r="H2080" s="7" t="s">
        <v>262</v>
      </c>
      <c r="I2080" s="7" t="s">
        <v>263</v>
      </c>
      <c r="J2080" t="s">
        <v>653</v>
      </c>
      <c r="K2080">
        <f t="shared" si="32"/>
        <v>185</v>
      </c>
    </row>
    <row r="2081" spans="1:11" x14ac:dyDescent="0.2">
      <c r="A2081">
        <v>14292</v>
      </c>
      <c r="B2081" t="s">
        <v>1994</v>
      </c>
      <c r="C2081" s="3" t="s">
        <v>1995</v>
      </c>
      <c r="D2081" t="s">
        <v>1996</v>
      </c>
      <c r="E2081" s="11">
        <v>40701</v>
      </c>
      <c r="F2081" s="2">
        <v>0.64652777777777781</v>
      </c>
      <c r="G2081" s="9">
        <v>1</v>
      </c>
      <c r="H2081" s="7" t="s">
        <v>33</v>
      </c>
      <c r="I2081" s="7" t="s">
        <v>33</v>
      </c>
      <c r="J2081" t="s">
        <v>653</v>
      </c>
      <c r="K2081">
        <f t="shared" si="32"/>
        <v>185</v>
      </c>
    </row>
    <row r="2082" spans="1:11" x14ac:dyDescent="0.2">
      <c r="A2082">
        <v>14625</v>
      </c>
      <c r="B2082" t="s">
        <v>2347</v>
      </c>
      <c r="C2082" s="3">
        <v>22842</v>
      </c>
      <c r="D2082" t="s">
        <v>1254</v>
      </c>
      <c r="E2082" s="11">
        <v>40701</v>
      </c>
      <c r="F2082" s="2">
        <v>0.65277777777777779</v>
      </c>
      <c r="G2082" s="9">
        <v>1</v>
      </c>
      <c r="H2082" s="7" t="s">
        <v>605</v>
      </c>
      <c r="I2082" s="7" t="s">
        <v>605</v>
      </c>
      <c r="J2082" t="s">
        <v>653</v>
      </c>
      <c r="K2082">
        <f t="shared" si="32"/>
        <v>185</v>
      </c>
    </row>
    <row r="2083" spans="1:11" x14ac:dyDescent="0.2">
      <c r="A2083">
        <v>14842</v>
      </c>
      <c r="B2083" t="s">
        <v>2473</v>
      </c>
      <c r="C2083" s="3">
        <v>22193</v>
      </c>
      <c r="D2083" t="s">
        <v>2474</v>
      </c>
      <c r="E2083" s="11">
        <v>40701</v>
      </c>
      <c r="F2083" s="2">
        <v>0.65972222222222221</v>
      </c>
      <c r="G2083" s="9">
        <v>1</v>
      </c>
      <c r="H2083" s="7" t="s">
        <v>85</v>
      </c>
      <c r="I2083" s="7" t="s">
        <v>86</v>
      </c>
      <c r="J2083" t="s">
        <v>653</v>
      </c>
      <c r="K2083">
        <f t="shared" si="32"/>
        <v>185</v>
      </c>
    </row>
    <row r="2084" spans="1:11" x14ac:dyDescent="0.2">
      <c r="A2084">
        <v>14842</v>
      </c>
      <c r="B2084" t="s">
        <v>2473</v>
      </c>
      <c r="C2084" s="3">
        <v>22978</v>
      </c>
      <c r="D2084" t="s">
        <v>510</v>
      </c>
      <c r="E2084" s="11">
        <v>40701</v>
      </c>
      <c r="F2084" s="2">
        <v>0.65972222222222221</v>
      </c>
      <c r="G2084" s="9">
        <v>1</v>
      </c>
      <c r="H2084" s="7" t="s">
        <v>75</v>
      </c>
      <c r="I2084" s="7" t="s">
        <v>75</v>
      </c>
      <c r="J2084" t="s">
        <v>653</v>
      </c>
      <c r="K2084">
        <f t="shared" si="32"/>
        <v>185</v>
      </c>
    </row>
    <row r="2085" spans="1:11" x14ac:dyDescent="0.2">
      <c r="A2085">
        <v>15189</v>
      </c>
      <c r="B2085" t="s">
        <v>2785</v>
      </c>
      <c r="C2085" s="3">
        <v>23110</v>
      </c>
      <c r="D2085" t="s">
        <v>689</v>
      </c>
      <c r="E2085" s="11">
        <v>40701</v>
      </c>
      <c r="F2085" s="2">
        <v>0.60347222222222219</v>
      </c>
      <c r="G2085" s="9">
        <v>1</v>
      </c>
      <c r="H2085" s="7" t="s">
        <v>690</v>
      </c>
      <c r="I2085" s="7" t="s">
        <v>690</v>
      </c>
      <c r="J2085" t="s">
        <v>653</v>
      </c>
      <c r="K2085">
        <f t="shared" si="32"/>
        <v>185</v>
      </c>
    </row>
    <row r="2086" spans="1:11" x14ac:dyDescent="0.2">
      <c r="A2086">
        <v>15498</v>
      </c>
      <c r="B2086" t="s">
        <v>2975</v>
      </c>
      <c r="C2086" s="3">
        <v>22361</v>
      </c>
      <c r="D2086" t="s">
        <v>703</v>
      </c>
      <c r="E2086" s="11">
        <v>40701</v>
      </c>
      <c r="F2086" s="2">
        <v>0.6333333333333333</v>
      </c>
      <c r="G2086" s="9">
        <v>1</v>
      </c>
      <c r="H2086" s="7" t="s">
        <v>18</v>
      </c>
      <c r="I2086" s="7" t="s">
        <v>18</v>
      </c>
      <c r="J2086" t="s">
        <v>653</v>
      </c>
      <c r="K2086">
        <f t="shared" si="32"/>
        <v>185</v>
      </c>
    </row>
    <row r="2087" spans="1:11" x14ac:dyDescent="0.2">
      <c r="A2087">
        <v>15498</v>
      </c>
      <c r="B2087" t="s">
        <v>2975</v>
      </c>
      <c r="C2087" s="3">
        <v>21735</v>
      </c>
      <c r="D2087" t="s">
        <v>686</v>
      </c>
      <c r="E2087" s="11">
        <v>40701</v>
      </c>
      <c r="F2087" s="2">
        <v>0.6333333333333333</v>
      </c>
      <c r="G2087" s="9">
        <v>1</v>
      </c>
      <c r="H2087" s="7" t="s">
        <v>254</v>
      </c>
      <c r="I2087" s="7" t="s">
        <v>254</v>
      </c>
      <c r="J2087" t="s">
        <v>653</v>
      </c>
      <c r="K2087">
        <f t="shared" si="32"/>
        <v>185</v>
      </c>
    </row>
    <row r="2088" spans="1:11" x14ac:dyDescent="0.2">
      <c r="A2088">
        <v>15643</v>
      </c>
      <c r="B2088" t="s">
        <v>3095</v>
      </c>
      <c r="C2088" s="3">
        <v>23169</v>
      </c>
      <c r="D2088" t="s">
        <v>419</v>
      </c>
      <c r="E2088" s="11">
        <v>40701</v>
      </c>
      <c r="F2088" s="2">
        <v>0.64722222222222225</v>
      </c>
      <c r="G2088" s="9">
        <v>1</v>
      </c>
      <c r="H2088" s="7" t="s">
        <v>81</v>
      </c>
      <c r="I2088" s="7" t="s">
        <v>81</v>
      </c>
      <c r="J2088" t="s">
        <v>653</v>
      </c>
      <c r="K2088">
        <f t="shared" si="32"/>
        <v>185</v>
      </c>
    </row>
    <row r="2089" spans="1:11" x14ac:dyDescent="0.2">
      <c r="A2089">
        <v>15687</v>
      </c>
      <c r="B2089" t="s">
        <v>3127</v>
      </c>
      <c r="C2089" s="3">
        <v>23165</v>
      </c>
      <c r="D2089" t="s">
        <v>148</v>
      </c>
      <c r="E2089" s="11">
        <v>40701</v>
      </c>
      <c r="F2089" s="2">
        <v>0.67222222222222217</v>
      </c>
      <c r="G2089" s="9">
        <v>1</v>
      </c>
      <c r="H2089" s="7" t="s">
        <v>25</v>
      </c>
      <c r="I2089" s="7" t="s">
        <v>25</v>
      </c>
      <c r="J2089" t="s">
        <v>653</v>
      </c>
      <c r="K2089">
        <f t="shared" si="32"/>
        <v>185</v>
      </c>
    </row>
    <row r="2090" spans="1:11" x14ac:dyDescent="0.2">
      <c r="A2090">
        <v>16218</v>
      </c>
      <c r="B2090" t="s">
        <v>3372</v>
      </c>
      <c r="C2090" s="3">
        <v>23089</v>
      </c>
      <c r="D2090" t="s">
        <v>2881</v>
      </c>
      <c r="E2090" s="11">
        <v>40701</v>
      </c>
      <c r="F2090" s="2">
        <v>0.64444444444444449</v>
      </c>
      <c r="G2090" s="9">
        <v>1</v>
      </c>
      <c r="H2090" s="7" t="s">
        <v>25</v>
      </c>
      <c r="I2090" s="7" t="s">
        <v>25</v>
      </c>
      <c r="J2090" t="s">
        <v>653</v>
      </c>
      <c r="K2090">
        <f t="shared" si="32"/>
        <v>185</v>
      </c>
    </row>
    <row r="2091" spans="1:11" x14ac:dyDescent="0.2">
      <c r="A2091">
        <v>16218</v>
      </c>
      <c r="B2091" t="s">
        <v>3372</v>
      </c>
      <c r="C2091" s="3">
        <v>82486</v>
      </c>
      <c r="D2091" t="s">
        <v>687</v>
      </c>
      <c r="E2091" s="11">
        <v>40701</v>
      </c>
      <c r="F2091" s="2">
        <v>0.64444444444444449</v>
      </c>
      <c r="G2091" s="9">
        <v>1</v>
      </c>
      <c r="H2091" s="7" t="s">
        <v>181</v>
      </c>
      <c r="I2091" s="7" t="s">
        <v>181</v>
      </c>
      <c r="J2091" t="s">
        <v>653</v>
      </c>
      <c r="K2091">
        <f t="shared" si="32"/>
        <v>185</v>
      </c>
    </row>
    <row r="2092" spans="1:11" x14ac:dyDescent="0.2">
      <c r="A2092">
        <v>16218</v>
      </c>
      <c r="B2092" t="s">
        <v>3372</v>
      </c>
      <c r="C2092" s="3">
        <v>22646</v>
      </c>
      <c r="D2092" t="s">
        <v>2883</v>
      </c>
      <c r="E2092" s="11">
        <v>40701</v>
      </c>
      <c r="F2092" s="2">
        <v>0.64444444444444449</v>
      </c>
      <c r="G2092" s="9">
        <v>1</v>
      </c>
      <c r="H2092" s="7" t="s">
        <v>21</v>
      </c>
      <c r="I2092" s="7" t="s">
        <v>21</v>
      </c>
      <c r="J2092" t="s">
        <v>653</v>
      </c>
      <c r="K2092">
        <f t="shared" si="32"/>
        <v>185</v>
      </c>
    </row>
    <row r="2093" spans="1:11" x14ac:dyDescent="0.2">
      <c r="A2093">
        <v>16763</v>
      </c>
      <c r="B2093" t="s">
        <v>3623</v>
      </c>
      <c r="C2093" s="3">
        <v>22847</v>
      </c>
      <c r="D2093" t="s">
        <v>296</v>
      </c>
      <c r="E2093" s="11">
        <v>40701</v>
      </c>
      <c r="F2093" s="2">
        <v>0.6</v>
      </c>
      <c r="G2093" s="9">
        <v>1</v>
      </c>
      <c r="H2093" s="7" t="s">
        <v>297</v>
      </c>
      <c r="I2093" s="7" t="s">
        <v>297</v>
      </c>
      <c r="J2093" t="s">
        <v>653</v>
      </c>
      <c r="K2093">
        <f t="shared" si="32"/>
        <v>185</v>
      </c>
    </row>
    <row r="2094" spans="1:11" x14ac:dyDescent="0.2">
      <c r="A2094">
        <v>17162</v>
      </c>
      <c r="B2094" t="s">
        <v>3783</v>
      </c>
      <c r="C2094" s="3">
        <v>23080</v>
      </c>
      <c r="D2094" t="s">
        <v>2062</v>
      </c>
      <c r="E2094" s="11">
        <v>40701</v>
      </c>
      <c r="F2094" s="2">
        <v>0.63472222222222219</v>
      </c>
      <c r="G2094" s="9">
        <v>1</v>
      </c>
      <c r="H2094" s="7" t="s">
        <v>692</v>
      </c>
      <c r="I2094" s="7" t="s">
        <v>692</v>
      </c>
      <c r="J2094" t="s">
        <v>653</v>
      </c>
      <c r="K2094">
        <f t="shared" si="32"/>
        <v>185</v>
      </c>
    </row>
    <row r="2095" spans="1:11" x14ac:dyDescent="0.2">
      <c r="A2095">
        <v>12567</v>
      </c>
      <c r="B2095" t="s">
        <v>395</v>
      </c>
      <c r="C2095" s="3">
        <v>23076</v>
      </c>
      <c r="D2095" t="s">
        <v>396</v>
      </c>
      <c r="E2095" s="11">
        <v>40702</v>
      </c>
      <c r="F2095" s="2">
        <v>0.38472222222222219</v>
      </c>
      <c r="G2095" s="9">
        <v>24</v>
      </c>
      <c r="H2095" s="7" t="s">
        <v>15</v>
      </c>
      <c r="I2095" s="7" t="s">
        <v>347</v>
      </c>
      <c r="J2095" t="s">
        <v>90</v>
      </c>
      <c r="K2095">
        <f t="shared" si="32"/>
        <v>184</v>
      </c>
    </row>
    <row r="2096" spans="1:11" x14ac:dyDescent="0.2">
      <c r="A2096">
        <v>12567</v>
      </c>
      <c r="B2096" t="s">
        <v>395</v>
      </c>
      <c r="C2096" s="3">
        <v>22456</v>
      </c>
      <c r="D2096" t="s">
        <v>397</v>
      </c>
      <c r="E2096" s="11">
        <v>40702</v>
      </c>
      <c r="F2096" s="2">
        <v>0.38472222222222219</v>
      </c>
      <c r="G2096" s="9">
        <v>6</v>
      </c>
      <c r="H2096" s="7" t="s">
        <v>33</v>
      </c>
      <c r="I2096" s="7" t="s">
        <v>398</v>
      </c>
      <c r="J2096" t="s">
        <v>90</v>
      </c>
      <c r="K2096">
        <f t="shared" si="32"/>
        <v>184</v>
      </c>
    </row>
    <row r="2097" spans="1:11" x14ac:dyDescent="0.2">
      <c r="A2097">
        <v>12567</v>
      </c>
      <c r="B2097" t="s">
        <v>395</v>
      </c>
      <c r="C2097" s="3">
        <v>22432</v>
      </c>
      <c r="D2097" t="s">
        <v>399</v>
      </c>
      <c r="E2097" s="11">
        <v>40702</v>
      </c>
      <c r="F2097" s="2">
        <v>0.38472222222222219</v>
      </c>
      <c r="G2097" s="9">
        <v>6</v>
      </c>
      <c r="H2097" s="7" t="s">
        <v>36</v>
      </c>
      <c r="I2097" s="7" t="s">
        <v>40</v>
      </c>
      <c r="J2097" t="s">
        <v>90</v>
      </c>
      <c r="K2097">
        <f t="shared" si="32"/>
        <v>184</v>
      </c>
    </row>
    <row r="2098" spans="1:11" x14ac:dyDescent="0.2">
      <c r="A2098">
        <v>12567</v>
      </c>
      <c r="B2098" t="s">
        <v>395</v>
      </c>
      <c r="C2098" s="3">
        <v>22431</v>
      </c>
      <c r="D2098" t="s">
        <v>279</v>
      </c>
      <c r="E2098" s="11">
        <v>40702</v>
      </c>
      <c r="F2098" s="2">
        <v>0.38472222222222219</v>
      </c>
      <c r="G2098" s="9">
        <v>6</v>
      </c>
      <c r="H2098" s="7" t="s">
        <v>36</v>
      </c>
      <c r="I2098" s="7" t="s">
        <v>40</v>
      </c>
      <c r="J2098" t="s">
        <v>90</v>
      </c>
      <c r="K2098">
        <f t="shared" si="32"/>
        <v>184</v>
      </c>
    </row>
    <row r="2099" spans="1:11" x14ac:dyDescent="0.2">
      <c r="A2099">
        <v>12567</v>
      </c>
      <c r="B2099" t="s">
        <v>395</v>
      </c>
      <c r="C2099" s="3">
        <v>22328</v>
      </c>
      <c r="D2099" t="s">
        <v>77</v>
      </c>
      <c r="E2099" s="11">
        <v>40702</v>
      </c>
      <c r="F2099" s="2">
        <v>0.38472222222222219</v>
      </c>
      <c r="G2099" s="9">
        <v>6</v>
      </c>
      <c r="H2099" s="7" t="s">
        <v>18</v>
      </c>
      <c r="I2099" s="7" t="s">
        <v>19</v>
      </c>
      <c r="J2099" t="s">
        <v>90</v>
      </c>
      <c r="K2099">
        <f t="shared" si="32"/>
        <v>184</v>
      </c>
    </row>
    <row r="2100" spans="1:11" x14ac:dyDescent="0.2">
      <c r="A2100">
        <v>12567</v>
      </c>
      <c r="B2100" t="s">
        <v>395</v>
      </c>
      <c r="C2100" s="3">
        <v>21090</v>
      </c>
      <c r="D2100" t="s">
        <v>400</v>
      </c>
      <c r="E2100" s="11">
        <v>40702</v>
      </c>
      <c r="F2100" s="2">
        <v>0.38472222222222219</v>
      </c>
      <c r="G2100" s="9">
        <v>12</v>
      </c>
      <c r="H2100" s="7" t="s">
        <v>401</v>
      </c>
      <c r="I2100" s="7" t="s">
        <v>402</v>
      </c>
      <c r="J2100" t="s">
        <v>90</v>
      </c>
      <c r="K2100">
        <f t="shared" si="32"/>
        <v>184</v>
      </c>
    </row>
    <row r="2101" spans="1:11" x14ac:dyDescent="0.2">
      <c r="A2101">
        <v>12567</v>
      </c>
      <c r="B2101" t="s">
        <v>395</v>
      </c>
      <c r="C2101" s="3">
        <v>21084</v>
      </c>
      <c r="D2101" t="s">
        <v>403</v>
      </c>
      <c r="E2101" s="11">
        <v>40702</v>
      </c>
      <c r="F2101" s="2">
        <v>0.38472222222222219</v>
      </c>
      <c r="G2101" s="9">
        <v>24</v>
      </c>
      <c r="H2101" s="7" t="s">
        <v>404</v>
      </c>
      <c r="I2101" s="7" t="s">
        <v>405</v>
      </c>
      <c r="J2101" t="s">
        <v>90</v>
      </c>
      <c r="K2101">
        <f t="shared" si="32"/>
        <v>184</v>
      </c>
    </row>
    <row r="2102" spans="1:11" x14ac:dyDescent="0.2">
      <c r="A2102">
        <v>13599</v>
      </c>
      <c r="B2102" t="s">
        <v>1460</v>
      </c>
      <c r="C2102" s="3">
        <v>23084</v>
      </c>
      <c r="D2102" t="s">
        <v>379</v>
      </c>
      <c r="E2102" s="11">
        <v>40702</v>
      </c>
      <c r="F2102" s="2">
        <v>0.64513888888888882</v>
      </c>
      <c r="G2102" s="9">
        <v>1</v>
      </c>
      <c r="H2102" s="7" t="s">
        <v>48</v>
      </c>
      <c r="I2102" s="7" t="s">
        <v>48</v>
      </c>
      <c r="J2102" t="s">
        <v>653</v>
      </c>
      <c r="K2102">
        <f t="shared" si="32"/>
        <v>184</v>
      </c>
    </row>
    <row r="2103" spans="1:11" x14ac:dyDescent="0.2">
      <c r="A2103">
        <v>14221</v>
      </c>
      <c r="B2103" t="s">
        <v>1945</v>
      </c>
      <c r="C2103" s="3">
        <v>22456</v>
      </c>
      <c r="D2103" t="s">
        <v>397</v>
      </c>
      <c r="E2103" s="11">
        <v>40702</v>
      </c>
      <c r="F2103" s="2">
        <v>0.57638888888888895</v>
      </c>
      <c r="G2103" s="9">
        <v>1</v>
      </c>
      <c r="H2103" s="7" t="s">
        <v>33</v>
      </c>
      <c r="I2103" s="7" t="s">
        <v>33</v>
      </c>
      <c r="J2103" t="s">
        <v>653</v>
      </c>
      <c r="K2103">
        <f t="shared" si="32"/>
        <v>184</v>
      </c>
    </row>
    <row r="2104" spans="1:11" x14ac:dyDescent="0.2">
      <c r="A2104">
        <v>14475</v>
      </c>
      <c r="B2104" t="s">
        <v>2179</v>
      </c>
      <c r="C2104" s="3">
        <v>23155</v>
      </c>
      <c r="D2104" t="s">
        <v>325</v>
      </c>
      <c r="E2104" s="11">
        <v>40702</v>
      </c>
      <c r="F2104" s="2">
        <v>0.48958333333333331</v>
      </c>
      <c r="G2104" s="9">
        <v>6</v>
      </c>
      <c r="H2104" s="7" t="s">
        <v>146</v>
      </c>
      <c r="I2104" s="7" t="s">
        <v>326</v>
      </c>
      <c r="J2104" t="s">
        <v>653</v>
      </c>
      <c r="K2104">
        <f t="shared" si="32"/>
        <v>184</v>
      </c>
    </row>
    <row r="2105" spans="1:11" x14ac:dyDescent="0.2">
      <c r="A2105">
        <v>15643</v>
      </c>
      <c r="B2105" t="s">
        <v>3096</v>
      </c>
      <c r="C2105" s="3">
        <v>23169</v>
      </c>
      <c r="D2105" t="s">
        <v>419</v>
      </c>
      <c r="E2105" s="11">
        <v>40702</v>
      </c>
      <c r="F2105" s="2">
        <v>0.67083333333333339</v>
      </c>
      <c r="G2105" s="9">
        <v>1</v>
      </c>
      <c r="H2105" s="7" t="s">
        <v>81</v>
      </c>
      <c r="I2105" s="7" t="s">
        <v>81</v>
      </c>
      <c r="J2105" t="s">
        <v>653</v>
      </c>
      <c r="K2105">
        <f t="shared" si="32"/>
        <v>184</v>
      </c>
    </row>
    <row r="2106" spans="1:11" x14ac:dyDescent="0.2">
      <c r="A2106">
        <v>12802</v>
      </c>
      <c r="B2106" t="s">
        <v>732</v>
      </c>
      <c r="C2106" s="3" t="s">
        <v>733</v>
      </c>
      <c r="D2106" t="s">
        <v>734</v>
      </c>
      <c r="E2106" s="11">
        <v>40703</v>
      </c>
      <c r="F2106" s="2">
        <v>0.4055555555555555</v>
      </c>
      <c r="G2106" s="9">
        <v>12</v>
      </c>
      <c r="H2106" s="7" t="s">
        <v>15</v>
      </c>
      <c r="I2106" s="7" t="s">
        <v>16</v>
      </c>
      <c r="J2106" t="s">
        <v>716</v>
      </c>
      <c r="K2106">
        <f t="shared" si="32"/>
        <v>183</v>
      </c>
    </row>
    <row r="2107" spans="1:11" x14ac:dyDescent="0.2">
      <c r="A2107">
        <v>12980</v>
      </c>
      <c r="B2107" t="s">
        <v>851</v>
      </c>
      <c r="C2107" s="3" t="s">
        <v>852</v>
      </c>
      <c r="D2107" t="s">
        <v>853</v>
      </c>
      <c r="E2107" s="11">
        <v>40703</v>
      </c>
      <c r="F2107" s="2">
        <v>0.82777777777777783</v>
      </c>
      <c r="G2107" s="9">
        <v>1</v>
      </c>
      <c r="H2107" s="7" t="s">
        <v>606</v>
      </c>
      <c r="I2107" s="7" t="s">
        <v>606</v>
      </c>
      <c r="J2107" t="s">
        <v>653</v>
      </c>
      <c r="K2107">
        <f t="shared" si="32"/>
        <v>183</v>
      </c>
    </row>
    <row r="2108" spans="1:11" x14ac:dyDescent="0.2">
      <c r="A2108">
        <v>13115</v>
      </c>
      <c r="B2108" t="s">
        <v>1106</v>
      </c>
      <c r="C2108" s="3">
        <v>22333</v>
      </c>
      <c r="D2108" t="s">
        <v>255</v>
      </c>
      <c r="E2108" s="11">
        <v>40703</v>
      </c>
      <c r="F2108" s="2">
        <v>0.82500000000000007</v>
      </c>
      <c r="G2108" s="9">
        <v>6</v>
      </c>
      <c r="H2108" s="7" t="s">
        <v>25</v>
      </c>
      <c r="I2108" s="7" t="s">
        <v>157</v>
      </c>
      <c r="J2108" t="s">
        <v>653</v>
      </c>
      <c r="K2108">
        <f t="shared" si="32"/>
        <v>183</v>
      </c>
    </row>
    <row r="2109" spans="1:11" x14ac:dyDescent="0.2">
      <c r="A2109">
        <v>13317</v>
      </c>
      <c r="B2109" t="s">
        <v>1238</v>
      </c>
      <c r="C2109" s="3">
        <v>22072</v>
      </c>
      <c r="D2109" t="s">
        <v>1239</v>
      </c>
      <c r="E2109" s="11">
        <v>40703</v>
      </c>
      <c r="F2109" s="2">
        <v>0.81527777777777777</v>
      </c>
      <c r="G2109" s="9">
        <v>6</v>
      </c>
      <c r="H2109" s="7" t="s">
        <v>75</v>
      </c>
      <c r="I2109" s="7" t="s">
        <v>454</v>
      </c>
      <c r="J2109" t="s">
        <v>653</v>
      </c>
      <c r="K2109">
        <f t="shared" si="32"/>
        <v>183</v>
      </c>
    </row>
    <row r="2110" spans="1:11" x14ac:dyDescent="0.2">
      <c r="A2110">
        <v>13317</v>
      </c>
      <c r="B2110" t="s">
        <v>1238</v>
      </c>
      <c r="C2110" s="3">
        <v>22699</v>
      </c>
      <c r="D2110" t="s">
        <v>517</v>
      </c>
      <c r="E2110" s="11">
        <v>40703</v>
      </c>
      <c r="F2110" s="2">
        <v>0.81527777777777777</v>
      </c>
      <c r="G2110" s="9">
        <v>1</v>
      </c>
      <c r="H2110" s="7" t="s">
        <v>18</v>
      </c>
      <c r="I2110" s="7" t="s">
        <v>18</v>
      </c>
      <c r="J2110" t="s">
        <v>653</v>
      </c>
      <c r="K2110">
        <f t="shared" si="32"/>
        <v>183</v>
      </c>
    </row>
    <row r="2111" spans="1:11" x14ac:dyDescent="0.2">
      <c r="A2111">
        <v>13317</v>
      </c>
      <c r="B2111" t="s">
        <v>1238</v>
      </c>
      <c r="C2111" s="3">
        <v>84978</v>
      </c>
      <c r="D2111" t="s">
        <v>651</v>
      </c>
      <c r="E2111" s="11">
        <v>40703</v>
      </c>
      <c r="F2111" s="2">
        <v>0.81527777777777777</v>
      </c>
      <c r="G2111" s="9">
        <v>1</v>
      </c>
      <c r="H2111" s="7" t="s">
        <v>15</v>
      </c>
      <c r="I2111" s="7" t="s">
        <v>15</v>
      </c>
      <c r="J2111" t="s">
        <v>653</v>
      </c>
      <c r="K2111">
        <f t="shared" si="32"/>
        <v>183</v>
      </c>
    </row>
    <row r="2112" spans="1:11" x14ac:dyDescent="0.2">
      <c r="A2112">
        <v>13317</v>
      </c>
      <c r="B2112" t="s">
        <v>1238</v>
      </c>
      <c r="C2112" s="3">
        <v>22180</v>
      </c>
      <c r="D2112" t="s">
        <v>1240</v>
      </c>
      <c r="E2112" s="11">
        <v>40703</v>
      </c>
      <c r="F2112" s="2">
        <v>0.81527777777777777</v>
      </c>
      <c r="G2112" s="9">
        <v>1</v>
      </c>
      <c r="H2112" s="7" t="s">
        <v>59</v>
      </c>
      <c r="I2112" s="7" t="s">
        <v>59</v>
      </c>
      <c r="J2112" t="s">
        <v>653</v>
      </c>
      <c r="K2112">
        <f t="shared" si="32"/>
        <v>183</v>
      </c>
    </row>
    <row r="2113" spans="1:11" x14ac:dyDescent="0.2">
      <c r="A2113">
        <v>13317</v>
      </c>
      <c r="B2113" t="s">
        <v>1238</v>
      </c>
      <c r="C2113" s="3">
        <v>20723</v>
      </c>
      <c r="D2113" t="s">
        <v>1241</v>
      </c>
      <c r="E2113" s="11">
        <v>40703</v>
      </c>
      <c r="F2113" s="2">
        <v>0.81527777777777777</v>
      </c>
      <c r="G2113" s="9">
        <v>1</v>
      </c>
      <c r="H2113" s="7" t="s">
        <v>164</v>
      </c>
      <c r="I2113" s="7" t="s">
        <v>164</v>
      </c>
      <c r="J2113" t="s">
        <v>653</v>
      </c>
      <c r="K2113">
        <f t="shared" si="32"/>
        <v>183</v>
      </c>
    </row>
    <row r="2114" spans="1:11" x14ac:dyDescent="0.2">
      <c r="A2114">
        <v>13456</v>
      </c>
      <c r="B2114" t="s">
        <v>1331</v>
      </c>
      <c r="C2114" s="3">
        <v>22636</v>
      </c>
      <c r="D2114" t="s">
        <v>188</v>
      </c>
      <c r="E2114" s="11">
        <v>40703</v>
      </c>
      <c r="F2114" s="2">
        <v>0.81666666666666676</v>
      </c>
      <c r="G2114" s="9">
        <v>1</v>
      </c>
      <c r="H2114" s="7" t="s">
        <v>85</v>
      </c>
      <c r="I2114" s="7" t="s">
        <v>86</v>
      </c>
      <c r="J2114" t="s">
        <v>653</v>
      </c>
      <c r="K2114">
        <f t="shared" si="32"/>
        <v>183</v>
      </c>
    </row>
    <row r="2115" spans="1:11" x14ac:dyDescent="0.2">
      <c r="A2115">
        <v>13462</v>
      </c>
      <c r="B2115" t="s">
        <v>1341</v>
      </c>
      <c r="C2115" s="3">
        <v>23181</v>
      </c>
      <c r="D2115" t="s">
        <v>1039</v>
      </c>
      <c r="E2115" s="11">
        <v>40703</v>
      </c>
      <c r="F2115" s="2">
        <v>0.82847222222222217</v>
      </c>
      <c r="G2115" s="9">
        <v>1</v>
      </c>
      <c r="H2115" s="7" t="s">
        <v>692</v>
      </c>
      <c r="I2115" s="7" t="s">
        <v>692</v>
      </c>
      <c r="J2115" t="s">
        <v>653</v>
      </c>
      <c r="K2115">
        <f t="shared" si="32"/>
        <v>183</v>
      </c>
    </row>
    <row r="2116" spans="1:11" x14ac:dyDescent="0.2">
      <c r="A2116">
        <v>14696</v>
      </c>
      <c r="B2116" t="s">
        <v>2398</v>
      </c>
      <c r="C2116" s="3">
        <v>78033</v>
      </c>
      <c r="D2116" t="s">
        <v>2399</v>
      </c>
      <c r="E2116" s="11">
        <v>40703</v>
      </c>
      <c r="F2116" s="2">
        <v>0.82500000000000007</v>
      </c>
      <c r="G2116" s="9">
        <v>1</v>
      </c>
      <c r="H2116" s="7" t="s">
        <v>244</v>
      </c>
      <c r="I2116" s="7" t="s">
        <v>244</v>
      </c>
      <c r="J2116" t="s">
        <v>653</v>
      </c>
      <c r="K2116">
        <f t="shared" si="32"/>
        <v>183</v>
      </c>
    </row>
    <row r="2117" spans="1:11" x14ac:dyDescent="0.2">
      <c r="A2117">
        <v>13662</v>
      </c>
      <c r="B2117" t="s">
        <v>1494</v>
      </c>
      <c r="C2117" s="3">
        <v>23209</v>
      </c>
      <c r="D2117" t="s">
        <v>138</v>
      </c>
      <c r="E2117" s="11">
        <v>40704</v>
      </c>
      <c r="F2117" s="2">
        <v>0.40069444444444446</v>
      </c>
      <c r="G2117" s="9">
        <v>1</v>
      </c>
      <c r="H2117" s="7" t="s">
        <v>25</v>
      </c>
      <c r="I2117" s="7" t="s">
        <v>25</v>
      </c>
      <c r="J2117" t="s">
        <v>653</v>
      </c>
      <c r="K2117">
        <f t="shared" si="32"/>
        <v>182</v>
      </c>
    </row>
    <row r="2118" spans="1:11" x14ac:dyDescent="0.2">
      <c r="A2118">
        <v>13985</v>
      </c>
      <c r="B2118" t="s">
        <v>1685</v>
      </c>
      <c r="C2118" s="3">
        <v>22456</v>
      </c>
      <c r="D2118" t="s">
        <v>397</v>
      </c>
      <c r="E2118" s="11">
        <v>40704</v>
      </c>
      <c r="F2118" s="2">
        <v>0.50972222222222219</v>
      </c>
      <c r="G2118" s="9">
        <v>6</v>
      </c>
      <c r="H2118" s="7" t="s">
        <v>33</v>
      </c>
      <c r="I2118" s="7" t="s">
        <v>398</v>
      </c>
      <c r="J2118" t="s">
        <v>653</v>
      </c>
      <c r="K2118">
        <f t="shared" ref="K2118:K2181" si="33">$L$2-$E2118</f>
        <v>182</v>
      </c>
    </row>
    <row r="2119" spans="1:11" x14ac:dyDescent="0.2">
      <c r="A2119">
        <v>14287</v>
      </c>
      <c r="B2119" t="s">
        <v>1989</v>
      </c>
      <c r="C2119" s="3">
        <v>21787</v>
      </c>
      <c r="D2119" t="s">
        <v>1990</v>
      </c>
      <c r="E2119" s="11">
        <v>40704</v>
      </c>
      <c r="F2119" s="2">
        <v>0.46875</v>
      </c>
      <c r="G2119" s="9">
        <v>24</v>
      </c>
      <c r="H2119" s="7" t="s">
        <v>164</v>
      </c>
      <c r="I2119" s="7" t="s">
        <v>388</v>
      </c>
      <c r="J2119" t="s">
        <v>653</v>
      </c>
      <c r="K2119">
        <f t="shared" si="33"/>
        <v>182</v>
      </c>
    </row>
    <row r="2120" spans="1:11" x14ac:dyDescent="0.2">
      <c r="A2120">
        <v>14525</v>
      </c>
      <c r="B2120" t="s">
        <v>2198</v>
      </c>
      <c r="C2120" s="3">
        <v>21622</v>
      </c>
      <c r="D2120" t="s">
        <v>2199</v>
      </c>
      <c r="E2120" s="11">
        <v>40704</v>
      </c>
      <c r="F2120" s="2">
        <v>0.68958333333333333</v>
      </c>
      <c r="G2120" s="9">
        <v>6</v>
      </c>
      <c r="H2120" s="7" t="s">
        <v>33</v>
      </c>
      <c r="I2120" s="7" t="s">
        <v>398</v>
      </c>
      <c r="J2120" t="s">
        <v>653</v>
      </c>
      <c r="K2120">
        <f t="shared" si="33"/>
        <v>182</v>
      </c>
    </row>
    <row r="2121" spans="1:11" x14ac:dyDescent="0.2">
      <c r="A2121">
        <v>15609</v>
      </c>
      <c r="B2121" t="s">
        <v>3058</v>
      </c>
      <c r="C2121" s="3">
        <v>22797</v>
      </c>
      <c r="D2121" t="s">
        <v>1877</v>
      </c>
      <c r="E2121" s="11">
        <v>40704</v>
      </c>
      <c r="F2121" s="2">
        <v>0.41319444444444442</v>
      </c>
      <c r="G2121" s="9">
        <v>1</v>
      </c>
      <c r="H2121" s="7" t="s">
        <v>297</v>
      </c>
      <c r="I2121" s="7" t="s">
        <v>297</v>
      </c>
      <c r="J2121" t="s">
        <v>653</v>
      </c>
      <c r="K2121">
        <f t="shared" si="33"/>
        <v>182</v>
      </c>
    </row>
    <row r="2122" spans="1:11" x14ac:dyDescent="0.2">
      <c r="A2122">
        <v>15856</v>
      </c>
      <c r="B2122" t="s">
        <v>3223</v>
      </c>
      <c r="C2122" s="3" t="s">
        <v>1625</v>
      </c>
      <c r="D2122" t="s">
        <v>1626</v>
      </c>
      <c r="E2122" s="11">
        <v>40704</v>
      </c>
      <c r="F2122" s="2">
        <v>0.70138888888888884</v>
      </c>
      <c r="G2122" s="9">
        <v>1</v>
      </c>
      <c r="H2122" s="7" t="s">
        <v>965</v>
      </c>
      <c r="I2122" s="7" t="s">
        <v>965</v>
      </c>
      <c r="J2122" t="s">
        <v>653</v>
      </c>
      <c r="K2122">
        <f t="shared" si="33"/>
        <v>182</v>
      </c>
    </row>
    <row r="2123" spans="1:11" x14ac:dyDescent="0.2">
      <c r="A2123">
        <v>15856</v>
      </c>
      <c r="B2123" t="s">
        <v>3223</v>
      </c>
      <c r="C2123" s="3">
        <v>21843</v>
      </c>
      <c r="D2123" t="s">
        <v>105</v>
      </c>
      <c r="E2123" s="11">
        <v>40704</v>
      </c>
      <c r="F2123" s="2">
        <v>0.70138888888888884</v>
      </c>
      <c r="G2123" s="9">
        <v>1</v>
      </c>
      <c r="H2123" s="7" t="s">
        <v>106</v>
      </c>
      <c r="I2123" s="7" t="s">
        <v>106</v>
      </c>
      <c r="J2123" t="s">
        <v>653</v>
      </c>
      <c r="K2123">
        <f t="shared" si="33"/>
        <v>182</v>
      </c>
    </row>
    <row r="2124" spans="1:11" x14ac:dyDescent="0.2">
      <c r="A2124">
        <v>16358</v>
      </c>
      <c r="B2124" t="s">
        <v>3422</v>
      </c>
      <c r="C2124" s="3">
        <v>21559</v>
      </c>
      <c r="D2124" t="s">
        <v>62</v>
      </c>
      <c r="E2124" s="11">
        <v>40704</v>
      </c>
      <c r="F2124" s="2">
        <v>0.60277777777777775</v>
      </c>
      <c r="G2124" s="9">
        <v>1</v>
      </c>
      <c r="H2124" s="7" t="s">
        <v>63</v>
      </c>
      <c r="I2124" s="7" t="s">
        <v>63</v>
      </c>
      <c r="J2124" t="s">
        <v>653</v>
      </c>
      <c r="K2124">
        <f t="shared" si="33"/>
        <v>182</v>
      </c>
    </row>
    <row r="2125" spans="1:11" x14ac:dyDescent="0.2">
      <c r="A2125">
        <v>17802</v>
      </c>
      <c r="B2125" t="s">
        <v>4090</v>
      </c>
      <c r="C2125" s="3">
        <v>22171</v>
      </c>
      <c r="D2125" t="s">
        <v>1273</v>
      </c>
      <c r="E2125" s="11">
        <v>40706</v>
      </c>
      <c r="F2125" s="2">
        <v>0.62222222222222223</v>
      </c>
      <c r="G2125" s="9">
        <v>1</v>
      </c>
      <c r="H2125" s="7" t="s">
        <v>85</v>
      </c>
      <c r="I2125" s="7" t="s">
        <v>86</v>
      </c>
      <c r="J2125" t="s">
        <v>653</v>
      </c>
      <c r="K2125">
        <f t="shared" si="33"/>
        <v>180</v>
      </c>
    </row>
    <row r="2126" spans="1:11" x14ac:dyDescent="0.2">
      <c r="A2126">
        <v>17802</v>
      </c>
      <c r="B2126" t="s">
        <v>4090</v>
      </c>
      <c r="C2126" s="3">
        <v>22662</v>
      </c>
      <c r="D2126" t="s">
        <v>705</v>
      </c>
      <c r="E2126" s="11">
        <v>40706</v>
      </c>
      <c r="F2126" s="2">
        <v>0.62222222222222223</v>
      </c>
      <c r="G2126" s="9">
        <v>1</v>
      </c>
      <c r="H2126" s="7" t="s">
        <v>25</v>
      </c>
      <c r="I2126" s="7" t="s">
        <v>25</v>
      </c>
      <c r="J2126" t="s">
        <v>653</v>
      </c>
      <c r="K2126">
        <f t="shared" si="33"/>
        <v>180</v>
      </c>
    </row>
    <row r="2127" spans="1:11" x14ac:dyDescent="0.2">
      <c r="A2127">
        <v>17802</v>
      </c>
      <c r="B2127" t="s">
        <v>4090</v>
      </c>
      <c r="C2127" s="3">
        <v>82483</v>
      </c>
      <c r="D2127" t="s">
        <v>1134</v>
      </c>
      <c r="E2127" s="11">
        <v>40706</v>
      </c>
      <c r="F2127" s="2">
        <v>0.62222222222222223</v>
      </c>
      <c r="G2127" s="9">
        <v>1</v>
      </c>
      <c r="H2127" s="7" t="s">
        <v>1135</v>
      </c>
      <c r="I2127" s="7" t="s">
        <v>1135</v>
      </c>
      <c r="J2127" t="s">
        <v>653</v>
      </c>
      <c r="K2127">
        <f t="shared" si="33"/>
        <v>180</v>
      </c>
    </row>
    <row r="2128" spans="1:11" x14ac:dyDescent="0.2">
      <c r="A2128">
        <v>17802</v>
      </c>
      <c r="B2128" t="s">
        <v>4090</v>
      </c>
      <c r="C2128" s="3">
        <v>21900</v>
      </c>
      <c r="D2128" t="s">
        <v>4091</v>
      </c>
      <c r="E2128" s="11">
        <v>40706</v>
      </c>
      <c r="F2128" s="2">
        <v>0.62222222222222223</v>
      </c>
      <c r="G2128" s="9">
        <v>1</v>
      </c>
      <c r="H2128" s="7" t="s">
        <v>316</v>
      </c>
      <c r="I2128" s="7" t="s">
        <v>316</v>
      </c>
      <c r="J2128" t="s">
        <v>653</v>
      </c>
      <c r="K2128">
        <f t="shared" si="33"/>
        <v>180</v>
      </c>
    </row>
    <row r="2129" spans="1:11" x14ac:dyDescent="0.2">
      <c r="A2129">
        <v>17802</v>
      </c>
      <c r="B2129" t="s">
        <v>4090</v>
      </c>
      <c r="C2129" s="3">
        <v>21899</v>
      </c>
      <c r="D2129" t="s">
        <v>754</v>
      </c>
      <c r="E2129" s="11">
        <v>40706</v>
      </c>
      <c r="F2129" s="2">
        <v>0.62222222222222223</v>
      </c>
      <c r="G2129" s="9">
        <v>1</v>
      </c>
      <c r="H2129" s="7" t="s">
        <v>316</v>
      </c>
      <c r="I2129" s="7" t="s">
        <v>316</v>
      </c>
      <c r="J2129" t="s">
        <v>653</v>
      </c>
      <c r="K2129">
        <f t="shared" si="33"/>
        <v>180</v>
      </c>
    </row>
    <row r="2130" spans="1:11" x14ac:dyDescent="0.2">
      <c r="A2130">
        <v>17802</v>
      </c>
      <c r="B2130" t="s">
        <v>4090</v>
      </c>
      <c r="C2130" s="3">
        <v>82486</v>
      </c>
      <c r="D2130" t="s">
        <v>687</v>
      </c>
      <c r="E2130" s="11">
        <v>40706</v>
      </c>
      <c r="F2130" s="2">
        <v>0.62222222222222223</v>
      </c>
      <c r="G2130" s="9">
        <v>1</v>
      </c>
      <c r="H2130" s="7" t="s">
        <v>688</v>
      </c>
      <c r="I2130" s="7" t="s">
        <v>688</v>
      </c>
      <c r="J2130" t="s">
        <v>653</v>
      </c>
      <c r="K2130">
        <f t="shared" si="33"/>
        <v>180</v>
      </c>
    </row>
    <row r="2131" spans="1:11" x14ac:dyDescent="0.2">
      <c r="A2131">
        <v>13012</v>
      </c>
      <c r="B2131" t="s">
        <v>878</v>
      </c>
      <c r="C2131" s="3">
        <v>21878</v>
      </c>
      <c r="D2131" t="s">
        <v>879</v>
      </c>
      <c r="E2131" s="11">
        <v>40707</v>
      </c>
      <c r="F2131" s="2">
        <v>0.67638888888888893</v>
      </c>
      <c r="G2131" s="9">
        <v>12</v>
      </c>
      <c r="H2131" s="7" t="s">
        <v>164</v>
      </c>
      <c r="I2131" s="7" t="s">
        <v>165</v>
      </c>
      <c r="J2131" t="s">
        <v>653</v>
      </c>
      <c r="K2131">
        <f t="shared" si="33"/>
        <v>179</v>
      </c>
    </row>
    <row r="2132" spans="1:11" x14ac:dyDescent="0.2">
      <c r="A2132">
        <v>13012</v>
      </c>
      <c r="B2132" t="s">
        <v>878</v>
      </c>
      <c r="C2132" s="3">
        <v>21703</v>
      </c>
      <c r="D2132" t="s">
        <v>880</v>
      </c>
      <c r="E2132" s="11">
        <v>40707</v>
      </c>
      <c r="F2132" s="2">
        <v>0.67638888888888893</v>
      </c>
      <c r="G2132" s="9">
        <v>12</v>
      </c>
      <c r="H2132" s="7" t="s">
        <v>95</v>
      </c>
      <c r="I2132" s="7" t="s">
        <v>343</v>
      </c>
      <c r="J2132" t="s">
        <v>653</v>
      </c>
      <c r="K2132">
        <f t="shared" si="33"/>
        <v>179</v>
      </c>
    </row>
    <row r="2133" spans="1:11" x14ac:dyDescent="0.2">
      <c r="A2133">
        <v>13012</v>
      </c>
      <c r="B2133" t="s">
        <v>878</v>
      </c>
      <c r="C2133" s="3">
        <v>21175</v>
      </c>
      <c r="D2133" t="s">
        <v>881</v>
      </c>
      <c r="E2133" s="11">
        <v>40707</v>
      </c>
      <c r="F2133" s="2">
        <v>0.67638888888888893</v>
      </c>
      <c r="G2133" s="9">
        <v>12</v>
      </c>
      <c r="H2133" s="7" t="s">
        <v>63</v>
      </c>
      <c r="I2133" s="7" t="s">
        <v>699</v>
      </c>
      <c r="J2133" t="s">
        <v>653</v>
      </c>
      <c r="K2133">
        <f t="shared" si="33"/>
        <v>179</v>
      </c>
    </row>
    <row r="2134" spans="1:11" x14ac:dyDescent="0.2">
      <c r="A2134">
        <v>13012</v>
      </c>
      <c r="B2134" t="s">
        <v>878</v>
      </c>
      <c r="C2134" s="3">
        <v>21169</v>
      </c>
      <c r="D2134" t="s">
        <v>882</v>
      </c>
      <c r="E2134" s="11">
        <v>40707</v>
      </c>
      <c r="F2134" s="2">
        <v>0.67638888888888893</v>
      </c>
      <c r="G2134" s="9">
        <v>12</v>
      </c>
      <c r="H2134" s="7" t="s">
        <v>883</v>
      </c>
      <c r="I2134" s="7" t="s">
        <v>884</v>
      </c>
      <c r="J2134" t="s">
        <v>653</v>
      </c>
      <c r="K2134">
        <f t="shared" si="33"/>
        <v>179</v>
      </c>
    </row>
    <row r="2135" spans="1:11" x14ac:dyDescent="0.2">
      <c r="A2135">
        <v>13012</v>
      </c>
      <c r="B2135" t="s">
        <v>878</v>
      </c>
      <c r="C2135" s="3">
        <v>82583</v>
      </c>
      <c r="D2135" t="s">
        <v>885</v>
      </c>
      <c r="E2135" s="11">
        <v>40707</v>
      </c>
      <c r="F2135" s="2">
        <v>0.67638888888888893</v>
      </c>
      <c r="G2135" s="9">
        <v>24</v>
      </c>
      <c r="H2135" s="7" t="s">
        <v>262</v>
      </c>
      <c r="I2135" s="7" t="s">
        <v>886</v>
      </c>
      <c r="J2135" t="s">
        <v>653</v>
      </c>
      <c r="K2135">
        <f t="shared" si="33"/>
        <v>179</v>
      </c>
    </row>
    <row r="2136" spans="1:11" x14ac:dyDescent="0.2">
      <c r="A2136">
        <v>13012</v>
      </c>
      <c r="B2136" t="s">
        <v>878</v>
      </c>
      <c r="C2136" s="3">
        <v>22993</v>
      </c>
      <c r="D2136" t="s">
        <v>556</v>
      </c>
      <c r="E2136" s="11">
        <v>40707</v>
      </c>
      <c r="F2136" s="2">
        <v>0.67638888888888893</v>
      </c>
      <c r="G2136" s="9">
        <v>12</v>
      </c>
      <c r="H2136" s="7" t="s">
        <v>15</v>
      </c>
      <c r="I2136" s="7" t="s">
        <v>16</v>
      </c>
      <c r="J2136" t="s">
        <v>653</v>
      </c>
      <c r="K2136">
        <f t="shared" si="33"/>
        <v>179</v>
      </c>
    </row>
    <row r="2137" spans="1:11" x14ac:dyDescent="0.2">
      <c r="A2137">
        <v>13012</v>
      </c>
      <c r="B2137" t="s">
        <v>878</v>
      </c>
      <c r="C2137" s="3">
        <v>21870</v>
      </c>
      <c r="D2137" t="s">
        <v>887</v>
      </c>
      <c r="E2137" s="11">
        <v>40707</v>
      </c>
      <c r="F2137" s="2">
        <v>0.67638888888888893</v>
      </c>
      <c r="G2137" s="9">
        <v>12</v>
      </c>
      <c r="H2137" s="7" t="s">
        <v>15</v>
      </c>
      <c r="I2137" s="7" t="s">
        <v>16</v>
      </c>
      <c r="J2137" t="s">
        <v>653</v>
      </c>
      <c r="K2137">
        <f t="shared" si="33"/>
        <v>179</v>
      </c>
    </row>
    <row r="2138" spans="1:11" x14ac:dyDescent="0.2">
      <c r="A2138">
        <v>13012</v>
      </c>
      <c r="B2138" t="s">
        <v>878</v>
      </c>
      <c r="C2138" s="3">
        <v>21231</v>
      </c>
      <c r="D2138" t="s">
        <v>483</v>
      </c>
      <c r="E2138" s="11">
        <v>40707</v>
      </c>
      <c r="F2138" s="2">
        <v>0.67638888888888893</v>
      </c>
      <c r="G2138" s="9">
        <v>12</v>
      </c>
      <c r="H2138" s="7" t="s">
        <v>15</v>
      </c>
      <c r="I2138" s="7" t="s">
        <v>16</v>
      </c>
      <c r="J2138" t="s">
        <v>653</v>
      </c>
      <c r="K2138">
        <f t="shared" si="33"/>
        <v>179</v>
      </c>
    </row>
    <row r="2139" spans="1:11" x14ac:dyDescent="0.2">
      <c r="A2139">
        <v>13012</v>
      </c>
      <c r="B2139" t="s">
        <v>878</v>
      </c>
      <c r="C2139" s="3">
        <v>21181</v>
      </c>
      <c r="D2139" t="s">
        <v>888</v>
      </c>
      <c r="E2139" s="11">
        <v>40707</v>
      </c>
      <c r="F2139" s="2">
        <v>0.67638888888888893</v>
      </c>
      <c r="G2139" s="9">
        <v>12</v>
      </c>
      <c r="H2139" s="7" t="s">
        <v>262</v>
      </c>
      <c r="I2139" s="7" t="s">
        <v>369</v>
      </c>
      <c r="J2139" t="s">
        <v>653</v>
      </c>
      <c r="K2139">
        <f t="shared" si="33"/>
        <v>179</v>
      </c>
    </row>
    <row r="2140" spans="1:11" x14ac:dyDescent="0.2">
      <c r="A2140">
        <v>13012</v>
      </c>
      <c r="B2140" t="s">
        <v>878</v>
      </c>
      <c r="C2140" s="3">
        <v>22424</v>
      </c>
      <c r="D2140" t="s">
        <v>867</v>
      </c>
      <c r="E2140" s="11">
        <v>40707</v>
      </c>
      <c r="F2140" s="2">
        <v>0.67638888888888893</v>
      </c>
      <c r="G2140" s="9">
        <v>1</v>
      </c>
      <c r="H2140" s="7" t="s">
        <v>254</v>
      </c>
      <c r="I2140" s="7" t="s">
        <v>254</v>
      </c>
      <c r="J2140" t="s">
        <v>653</v>
      </c>
      <c r="K2140">
        <f t="shared" si="33"/>
        <v>179</v>
      </c>
    </row>
    <row r="2141" spans="1:11" x14ac:dyDescent="0.2">
      <c r="A2141">
        <v>13012</v>
      </c>
      <c r="B2141" t="s">
        <v>878</v>
      </c>
      <c r="C2141" s="3">
        <v>22488</v>
      </c>
      <c r="D2141" t="s">
        <v>889</v>
      </c>
      <c r="E2141" s="11">
        <v>40707</v>
      </c>
      <c r="F2141" s="2">
        <v>0.67638888888888893</v>
      </c>
      <c r="G2141" s="9">
        <v>12</v>
      </c>
      <c r="H2141" s="7" t="s">
        <v>25</v>
      </c>
      <c r="I2141" s="7" t="s">
        <v>26</v>
      </c>
      <c r="J2141" t="s">
        <v>653</v>
      </c>
      <c r="K2141">
        <f t="shared" si="33"/>
        <v>179</v>
      </c>
    </row>
    <row r="2142" spans="1:11" x14ac:dyDescent="0.2">
      <c r="A2142">
        <v>13148</v>
      </c>
      <c r="B2142" t="s">
        <v>1142</v>
      </c>
      <c r="C2142" s="3">
        <v>22191</v>
      </c>
      <c r="D2142" t="s">
        <v>961</v>
      </c>
      <c r="E2142" s="11">
        <v>40707</v>
      </c>
      <c r="F2142" s="2">
        <v>0.65555555555555556</v>
      </c>
      <c r="G2142" s="9">
        <v>1</v>
      </c>
      <c r="H2142" s="7" t="s">
        <v>85</v>
      </c>
      <c r="I2142" s="7" t="s">
        <v>86</v>
      </c>
      <c r="J2142" t="s">
        <v>653</v>
      </c>
      <c r="K2142">
        <f t="shared" si="33"/>
        <v>179</v>
      </c>
    </row>
    <row r="2143" spans="1:11" x14ac:dyDescent="0.2">
      <c r="A2143">
        <v>13148</v>
      </c>
      <c r="B2143" t="s">
        <v>1143</v>
      </c>
      <c r="C2143" s="3">
        <v>22832</v>
      </c>
      <c r="D2143" t="s">
        <v>1144</v>
      </c>
      <c r="E2143" s="11">
        <v>40707</v>
      </c>
      <c r="F2143" s="2">
        <v>0.68125000000000002</v>
      </c>
      <c r="G2143" s="9">
        <v>1</v>
      </c>
      <c r="H2143" s="7" t="s">
        <v>1145</v>
      </c>
      <c r="I2143" s="7" t="s">
        <v>1145</v>
      </c>
      <c r="J2143" t="s">
        <v>653</v>
      </c>
      <c r="K2143">
        <f t="shared" si="33"/>
        <v>179</v>
      </c>
    </row>
    <row r="2144" spans="1:11" x14ac:dyDescent="0.2">
      <c r="A2144">
        <v>13148</v>
      </c>
      <c r="B2144" t="s">
        <v>1142</v>
      </c>
      <c r="C2144" s="3">
        <v>23148</v>
      </c>
      <c r="D2144" t="s">
        <v>1152</v>
      </c>
      <c r="E2144" s="11">
        <v>40707</v>
      </c>
      <c r="F2144" s="2">
        <v>0.65555555555555556</v>
      </c>
      <c r="G2144" s="9">
        <v>1</v>
      </c>
      <c r="H2144" s="7" t="s">
        <v>146</v>
      </c>
      <c r="I2144" s="7" t="s">
        <v>146</v>
      </c>
      <c r="J2144" t="s">
        <v>653</v>
      </c>
      <c r="K2144">
        <f t="shared" si="33"/>
        <v>179</v>
      </c>
    </row>
    <row r="2145" spans="1:11" x14ac:dyDescent="0.2">
      <c r="A2145">
        <v>13148</v>
      </c>
      <c r="B2145" t="s">
        <v>1143</v>
      </c>
      <c r="C2145" s="3">
        <v>22457</v>
      </c>
      <c r="D2145" t="s">
        <v>1153</v>
      </c>
      <c r="E2145" s="11">
        <v>40707</v>
      </c>
      <c r="F2145" s="2">
        <v>0.68125000000000002</v>
      </c>
      <c r="G2145" s="9">
        <v>1</v>
      </c>
      <c r="H2145" s="7" t="s">
        <v>18</v>
      </c>
      <c r="I2145" s="7" t="s">
        <v>18</v>
      </c>
      <c r="J2145" t="s">
        <v>653</v>
      </c>
      <c r="K2145">
        <f t="shared" si="33"/>
        <v>179</v>
      </c>
    </row>
    <row r="2146" spans="1:11" x14ac:dyDescent="0.2">
      <c r="A2146">
        <v>13397</v>
      </c>
      <c r="B2146" t="s">
        <v>1304</v>
      </c>
      <c r="C2146" s="3">
        <v>23243</v>
      </c>
      <c r="D2146" t="s">
        <v>128</v>
      </c>
      <c r="E2146" s="11">
        <v>40707</v>
      </c>
      <c r="F2146" s="2">
        <v>0.72083333333333333</v>
      </c>
      <c r="G2146" s="9">
        <v>1</v>
      </c>
      <c r="H2146" s="7" t="s">
        <v>33</v>
      </c>
      <c r="I2146" s="7" t="s">
        <v>33</v>
      </c>
      <c r="J2146" t="s">
        <v>653</v>
      </c>
      <c r="K2146">
        <f t="shared" si="33"/>
        <v>179</v>
      </c>
    </row>
    <row r="2147" spans="1:11" x14ac:dyDescent="0.2">
      <c r="A2147">
        <v>13505</v>
      </c>
      <c r="B2147" t="s">
        <v>1373</v>
      </c>
      <c r="C2147" s="3">
        <v>22699</v>
      </c>
      <c r="D2147" t="s">
        <v>517</v>
      </c>
      <c r="E2147" s="11">
        <v>40707</v>
      </c>
      <c r="F2147" s="2">
        <v>0.64236111111111105</v>
      </c>
      <c r="G2147" s="9">
        <v>1</v>
      </c>
      <c r="H2147" s="7" t="s">
        <v>18</v>
      </c>
      <c r="I2147" s="7" t="s">
        <v>18</v>
      </c>
      <c r="J2147" t="s">
        <v>60</v>
      </c>
      <c r="K2147">
        <f t="shared" si="33"/>
        <v>179</v>
      </c>
    </row>
    <row r="2148" spans="1:11" x14ac:dyDescent="0.2">
      <c r="A2148">
        <v>13505</v>
      </c>
      <c r="B2148" t="s">
        <v>1373</v>
      </c>
      <c r="C2148" s="3">
        <v>22697</v>
      </c>
      <c r="D2148" t="s">
        <v>115</v>
      </c>
      <c r="E2148" s="11">
        <v>40707</v>
      </c>
      <c r="F2148" s="2">
        <v>0.64236111111111105</v>
      </c>
      <c r="G2148" s="9">
        <v>1</v>
      </c>
      <c r="H2148" s="7" t="s">
        <v>18</v>
      </c>
      <c r="I2148" s="7" t="s">
        <v>18</v>
      </c>
      <c r="J2148" t="s">
        <v>60</v>
      </c>
      <c r="K2148">
        <f t="shared" si="33"/>
        <v>179</v>
      </c>
    </row>
    <row r="2149" spans="1:11" x14ac:dyDescent="0.2">
      <c r="A2149">
        <v>13505</v>
      </c>
      <c r="B2149" t="s">
        <v>1373</v>
      </c>
      <c r="C2149" s="3">
        <v>22423</v>
      </c>
      <c r="D2149" t="s">
        <v>231</v>
      </c>
      <c r="E2149" s="11">
        <v>40707</v>
      </c>
      <c r="F2149" s="2">
        <v>0.64236111111111105</v>
      </c>
      <c r="G2149" s="9">
        <v>1</v>
      </c>
      <c r="H2149" s="7" t="s">
        <v>254</v>
      </c>
      <c r="I2149" s="7" t="s">
        <v>254</v>
      </c>
      <c r="J2149" t="s">
        <v>60</v>
      </c>
      <c r="K2149">
        <f t="shared" si="33"/>
        <v>179</v>
      </c>
    </row>
    <row r="2150" spans="1:11" x14ac:dyDescent="0.2">
      <c r="A2150">
        <v>13771</v>
      </c>
      <c r="B2150" t="s">
        <v>1588</v>
      </c>
      <c r="C2150" s="3">
        <v>71477</v>
      </c>
      <c r="D2150" t="s">
        <v>1228</v>
      </c>
      <c r="E2150" s="11">
        <v>40707</v>
      </c>
      <c r="F2150" s="2">
        <v>0.67222222222222217</v>
      </c>
      <c r="G2150" s="9">
        <v>1</v>
      </c>
      <c r="H2150" s="7" t="s">
        <v>1584</v>
      </c>
      <c r="I2150" s="7" t="s">
        <v>1584</v>
      </c>
      <c r="J2150" t="s">
        <v>653</v>
      </c>
      <c r="K2150">
        <f t="shared" si="33"/>
        <v>179</v>
      </c>
    </row>
    <row r="2151" spans="1:11" x14ac:dyDescent="0.2">
      <c r="A2151">
        <v>13856</v>
      </c>
      <c r="B2151" t="s">
        <v>1631</v>
      </c>
      <c r="C2151" s="3">
        <v>23082</v>
      </c>
      <c r="D2151" t="s">
        <v>1632</v>
      </c>
      <c r="E2151" s="11">
        <v>40707</v>
      </c>
      <c r="F2151" s="2">
        <v>0.49513888888888885</v>
      </c>
      <c r="G2151" s="9">
        <v>1</v>
      </c>
      <c r="H2151" s="7" t="s">
        <v>75</v>
      </c>
      <c r="I2151" s="7" t="s">
        <v>75</v>
      </c>
      <c r="J2151" t="s">
        <v>653</v>
      </c>
      <c r="K2151">
        <f t="shared" si="33"/>
        <v>179</v>
      </c>
    </row>
    <row r="2152" spans="1:11" x14ac:dyDescent="0.2">
      <c r="A2152">
        <v>15382</v>
      </c>
      <c r="B2152" t="s">
        <v>2938</v>
      </c>
      <c r="C2152" s="3">
        <v>22088</v>
      </c>
      <c r="D2152" t="s">
        <v>2939</v>
      </c>
      <c r="E2152" s="11">
        <v>40707</v>
      </c>
      <c r="F2152" s="2">
        <v>0.64722222222222225</v>
      </c>
      <c r="G2152" s="9">
        <v>1</v>
      </c>
      <c r="H2152" s="7" t="s">
        <v>18</v>
      </c>
      <c r="I2152" s="7" t="s">
        <v>18</v>
      </c>
      <c r="J2152" t="s">
        <v>653</v>
      </c>
      <c r="K2152">
        <f t="shared" si="33"/>
        <v>179</v>
      </c>
    </row>
    <row r="2153" spans="1:11" x14ac:dyDescent="0.2">
      <c r="A2153">
        <v>15827</v>
      </c>
      <c r="B2153" t="s">
        <v>3213</v>
      </c>
      <c r="C2153" s="3">
        <v>22720</v>
      </c>
      <c r="D2153" t="s">
        <v>32</v>
      </c>
      <c r="E2153" s="11">
        <v>40707</v>
      </c>
      <c r="F2153" s="2">
        <v>0.68472222222222223</v>
      </c>
      <c r="G2153" s="9">
        <v>1</v>
      </c>
      <c r="H2153" s="7" t="s">
        <v>33</v>
      </c>
      <c r="I2153" s="7" t="s">
        <v>33</v>
      </c>
      <c r="J2153" t="s">
        <v>653</v>
      </c>
      <c r="K2153">
        <f t="shared" si="33"/>
        <v>179</v>
      </c>
    </row>
    <row r="2154" spans="1:11" x14ac:dyDescent="0.2">
      <c r="A2154">
        <v>15827</v>
      </c>
      <c r="B2154" t="s">
        <v>3213</v>
      </c>
      <c r="C2154" s="3">
        <v>22963</v>
      </c>
      <c r="D2154" t="s">
        <v>522</v>
      </c>
      <c r="E2154" s="11">
        <v>40707</v>
      </c>
      <c r="F2154" s="2">
        <v>0.68472222222222223</v>
      </c>
      <c r="G2154" s="9">
        <v>6</v>
      </c>
      <c r="H2154" s="7" t="s">
        <v>164</v>
      </c>
      <c r="I2154" s="7" t="s">
        <v>176</v>
      </c>
      <c r="J2154" t="s">
        <v>653</v>
      </c>
      <c r="K2154">
        <f t="shared" si="33"/>
        <v>179</v>
      </c>
    </row>
    <row r="2155" spans="1:11" x14ac:dyDescent="0.2">
      <c r="A2155">
        <v>16038</v>
      </c>
      <c r="B2155" t="s">
        <v>3292</v>
      </c>
      <c r="C2155" s="3">
        <v>22061</v>
      </c>
      <c r="D2155" t="s">
        <v>720</v>
      </c>
      <c r="E2155" s="11">
        <v>40707</v>
      </c>
      <c r="F2155" s="2">
        <v>0.67708333333333337</v>
      </c>
      <c r="G2155" s="9">
        <v>1</v>
      </c>
      <c r="H2155" s="7" t="s">
        <v>59</v>
      </c>
      <c r="I2155" s="7" t="s">
        <v>59</v>
      </c>
      <c r="J2155" t="s">
        <v>653</v>
      </c>
      <c r="K2155">
        <f t="shared" si="33"/>
        <v>179</v>
      </c>
    </row>
    <row r="2156" spans="1:11" x14ac:dyDescent="0.2">
      <c r="A2156">
        <v>16133</v>
      </c>
      <c r="B2156" t="s">
        <v>3322</v>
      </c>
      <c r="C2156" s="3">
        <v>23168</v>
      </c>
      <c r="D2156" t="s">
        <v>633</v>
      </c>
      <c r="E2156" s="11">
        <v>40707</v>
      </c>
      <c r="F2156" s="2">
        <v>0.68611111111111101</v>
      </c>
      <c r="G2156" s="9">
        <v>12</v>
      </c>
      <c r="H2156" s="7" t="s">
        <v>15</v>
      </c>
      <c r="I2156" s="7" t="s">
        <v>16</v>
      </c>
      <c r="J2156" t="s">
        <v>653</v>
      </c>
      <c r="K2156">
        <f t="shared" si="33"/>
        <v>179</v>
      </c>
    </row>
    <row r="2157" spans="1:11" x14ac:dyDescent="0.2">
      <c r="A2157">
        <v>16949</v>
      </c>
      <c r="B2157" t="s">
        <v>3706</v>
      </c>
      <c r="C2157" s="3">
        <v>22656</v>
      </c>
      <c r="D2157" t="s">
        <v>1348</v>
      </c>
      <c r="E2157" s="11">
        <v>40707</v>
      </c>
      <c r="F2157" s="2">
        <v>0.71388888888888891</v>
      </c>
      <c r="G2157" s="9">
        <v>1</v>
      </c>
      <c r="H2157" s="7" t="s">
        <v>1349</v>
      </c>
      <c r="I2157" s="7" t="s">
        <v>1350</v>
      </c>
      <c r="J2157" t="s">
        <v>653</v>
      </c>
      <c r="K2157">
        <f t="shared" si="33"/>
        <v>179</v>
      </c>
    </row>
    <row r="2158" spans="1:11" x14ac:dyDescent="0.2">
      <c r="A2158">
        <v>17115</v>
      </c>
      <c r="B2158" t="s">
        <v>3769</v>
      </c>
      <c r="C2158" s="3">
        <v>22699</v>
      </c>
      <c r="D2158" t="s">
        <v>517</v>
      </c>
      <c r="E2158" s="11">
        <v>40707</v>
      </c>
      <c r="F2158" s="2">
        <v>0.67083333333333339</v>
      </c>
      <c r="G2158" s="9">
        <v>1</v>
      </c>
      <c r="H2158" s="7" t="s">
        <v>18</v>
      </c>
      <c r="I2158" s="7" t="s">
        <v>18</v>
      </c>
      <c r="J2158" t="s">
        <v>653</v>
      </c>
      <c r="K2158">
        <f t="shared" si="33"/>
        <v>179</v>
      </c>
    </row>
    <row r="2159" spans="1:11" x14ac:dyDescent="0.2">
      <c r="A2159">
        <v>17115</v>
      </c>
      <c r="B2159" t="s">
        <v>3769</v>
      </c>
      <c r="C2159" s="3">
        <v>22423</v>
      </c>
      <c r="D2159" t="s">
        <v>231</v>
      </c>
      <c r="E2159" s="11">
        <v>40707</v>
      </c>
      <c r="F2159" s="2">
        <v>0.67083333333333339</v>
      </c>
      <c r="G2159" s="9">
        <v>1</v>
      </c>
      <c r="H2159" s="7" t="s">
        <v>254</v>
      </c>
      <c r="I2159" s="7" t="s">
        <v>254</v>
      </c>
      <c r="J2159" t="s">
        <v>653</v>
      </c>
      <c r="K2159">
        <f t="shared" si="33"/>
        <v>179</v>
      </c>
    </row>
    <row r="2160" spans="1:11" x14ac:dyDescent="0.2">
      <c r="A2160">
        <v>17115</v>
      </c>
      <c r="B2160" t="s">
        <v>3769</v>
      </c>
      <c r="C2160" s="3">
        <v>22430</v>
      </c>
      <c r="D2160" t="s">
        <v>257</v>
      </c>
      <c r="E2160" s="11">
        <v>40707</v>
      </c>
      <c r="F2160" s="2">
        <v>0.67083333333333339</v>
      </c>
      <c r="G2160" s="9">
        <v>1</v>
      </c>
      <c r="H2160" s="7" t="s">
        <v>33</v>
      </c>
      <c r="I2160" s="7" t="s">
        <v>33</v>
      </c>
      <c r="J2160" t="s">
        <v>653</v>
      </c>
      <c r="K2160">
        <f t="shared" si="33"/>
        <v>179</v>
      </c>
    </row>
    <row r="2161" spans="1:11" x14ac:dyDescent="0.2">
      <c r="A2161">
        <v>17169</v>
      </c>
      <c r="B2161" t="s">
        <v>3787</v>
      </c>
      <c r="C2161" s="3">
        <v>22464</v>
      </c>
      <c r="D2161" t="s">
        <v>672</v>
      </c>
      <c r="E2161" s="11">
        <v>40707</v>
      </c>
      <c r="F2161" s="2">
        <v>0.51597222222222217</v>
      </c>
      <c r="G2161" s="9">
        <v>1</v>
      </c>
      <c r="H2161" s="7" t="s">
        <v>25</v>
      </c>
      <c r="I2161" s="7" t="s">
        <v>25</v>
      </c>
      <c r="J2161" t="s">
        <v>653</v>
      </c>
      <c r="K2161">
        <f t="shared" si="33"/>
        <v>179</v>
      </c>
    </row>
    <row r="2162" spans="1:11" x14ac:dyDescent="0.2">
      <c r="A2162">
        <v>17169</v>
      </c>
      <c r="B2162" t="s">
        <v>3787</v>
      </c>
      <c r="C2162" s="3">
        <v>82486</v>
      </c>
      <c r="D2162" t="s">
        <v>687</v>
      </c>
      <c r="E2162" s="11">
        <v>40707</v>
      </c>
      <c r="F2162" s="2">
        <v>0.51597222222222217</v>
      </c>
      <c r="G2162" s="9">
        <v>1</v>
      </c>
      <c r="H2162" s="7" t="s">
        <v>688</v>
      </c>
      <c r="I2162" s="7" t="s">
        <v>688</v>
      </c>
      <c r="J2162" t="s">
        <v>653</v>
      </c>
      <c r="K2162">
        <f t="shared" si="33"/>
        <v>179</v>
      </c>
    </row>
    <row r="2163" spans="1:11" x14ac:dyDescent="0.2">
      <c r="A2163">
        <v>17169</v>
      </c>
      <c r="B2163" t="s">
        <v>3787</v>
      </c>
      <c r="C2163" s="3">
        <v>23103</v>
      </c>
      <c r="D2163" t="s">
        <v>3497</v>
      </c>
      <c r="E2163" s="11">
        <v>40707</v>
      </c>
      <c r="F2163" s="2">
        <v>0.51597222222222217</v>
      </c>
      <c r="G2163" s="9">
        <v>1</v>
      </c>
      <c r="H2163" s="7" t="s">
        <v>25</v>
      </c>
      <c r="I2163" s="7" t="s">
        <v>25</v>
      </c>
      <c r="J2163" t="s">
        <v>653</v>
      </c>
      <c r="K2163">
        <f t="shared" si="33"/>
        <v>179</v>
      </c>
    </row>
    <row r="2164" spans="1:11" x14ac:dyDescent="0.2">
      <c r="A2164">
        <v>17696</v>
      </c>
      <c r="B2164" t="s">
        <v>4043</v>
      </c>
      <c r="C2164" s="3" t="s">
        <v>4044</v>
      </c>
      <c r="D2164" t="s">
        <v>4045</v>
      </c>
      <c r="E2164" s="11">
        <v>40707</v>
      </c>
      <c r="F2164" s="2">
        <v>0.63194444444444442</v>
      </c>
      <c r="G2164" s="9">
        <v>1</v>
      </c>
      <c r="H2164" s="7" t="s">
        <v>164</v>
      </c>
      <c r="I2164" s="7" t="s">
        <v>164</v>
      </c>
      <c r="J2164" t="s">
        <v>653</v>
      </c>
      <c r="K2164">
        <f t="shared" si="33"/>
        <v>179</v>
      </c>
    </row>
    <row r="2165" spans="1:11" x14ac:dyDescent="0.2">
      <c r="A2165">
        <v>17841</v>
      </c>
      <c r="B2165" t="s">
        <v>4147</v>
      </c>
      <c r="C2165" s="3">
        <v>21452</v>
      </c>
      <c r="D2165" t="s">
        <v>608</v>
      </c>
      <c r="E2165" s="11">
        <v>40707</v>
      </c>
      <c r="F2165" s="2">
        <v>0.65833333333333333</v>
      </c>
      <c r="G2165" s="9">
        <v>1</v>
      </c>
      <c r="H2165" s="7" t="s">
        <v>18</v>
      </c>
      <c r="I2165" s="7" t="s">
        <v>18</v>
      </c>
      <c r="J2165" t="s">
        <v>653</v>
      </c>
      <c r="K2165">
        <f t="shared" si="33"/>
        <v>179</v>
      </c>
    </row>
    <row r="2166" spans="1:11" x14ac:dyDescent="0.2">
      <c r="A2166">
        <v>12818</v>
      </c>
      <c r="B2166" t="s">
        <v>736</v>
      </c>
      <c r="C2166" s="3">
        <v>22697</v>
      </c>
      <c r="D2166" t="s">
        <v>115</v>
      </c>
      <c r="E2166" s="11">
        <v>40708</v>
      </c>
      <c r="F2166" s="2">
        <v>0.57916666666666672</v>
      </c>
      <c r="G2166" s="9">
        <v>1</v>
      </c>
      <c r="H2166" s="7" t="s">
        <v>18</v>
      </c>
      <c r="I2166" s="7" t="s">
        <v>18</v>
      </c>
      <c r="J2166" t="s">
        <v>737</v>
      </c>
      <c r="K2166">
        <f t="shared" si="33"/>
        <v>178</v>
      </c>
    </row>
    <row r="2167" spans="1:11" x14ac:dyDescent="0.2">
      <c r="A2167">
        <v>13319</v>
      </c>
      <c r="B2167" t="s">
        <v>1249</v>
      </c>
      <c r="C2167" s="3">
        <v>22423</v>
      </c>
      <c r="D2167" t="s">
        <v>231</v>
      </c>
      <c r="E2167" s="11">
        <v>40708</v>
      </c>
      <c r="F2167" s="2">
        <v>0.48402777777777778</v>
      </c>
      <c r="G2167" s="9">
        <v>1</v>
      </c>
      <c r="H2167" s="7" t="s">
        <v>254</v>
      </c>
      <c r="I2167" s="7" t="s">
        <v>254</v>
      </c>
      <c r="J2167" t="s">
        <v>653</v>
      </c>
      <c r="K2167">
        <f t="shared" si="33"/>
        <v>178</v>
      </c>
    </row>
    <row r="2168" spans="1:11" x14ac:dyDescent="0.2">
      <c r="A2168">
        <v>13319</v>
      </c>
      <c r="B2168" t="s">
        <v>1249</v>
      </c>
      <c r="C2168" s="3">
        <v>23112</v>
      </c>
      <c r="D2168" t="s">
        <v>447</v>
      </c>
      <c r="E2168" s="11">
        <v>40708</v>
      </c>
      <c r="F2168" s="2">
        <v>0.48402777777777778</v>
      </c>
      <c r="G2168" s="9">
        <v>1</v>
      </c>
      <c r="H2168" s="7" t="s">
        <v>448</v>
      </c>
      <c r="I2168" s="7" t="s">
        <v>449</v>
      </c>
      <c r="J2168" t="s">
        <v>653</v>
      </c>
      <c r="K2168">
        <f t="shared" si="33"/>
        <v>178</v>
      </c>
    </row>
    <row r="2169" spans="1:11" x14ac:dyDescent="0.2">
      <c r="A2169">
        <v>12843</v>
      </c>
      <c r="B2169" t="s">
        <v>752</v>
      </c>
      <c r="C2169" s="3">
        <v>21792</v>
      </c>
      <c r="D2169" t="s">
        <v>753</v>
      </c>
      <c r="E2169" s="11">
        <v>40709</v>
      </c>
      <c r="F2169" s="2">
        <v>0.53541666666666665</v>
      </c>
      <c r="G2169" s="9">
        <v>1</v>
      </c>
      <c r="H2169" s="7" t="s">
        <v>293</v>
      </c>
      <c r="I2169" s="7" t="s">
        <v>293</v>
      </c>
      <c r="J2169" t="s">
        <v>653</v>
      </c>
      <c r="K2169">
        <f t="shared" si="33"/>
        <v>177</v>
      </c>
    </row>
    <row r="2170" spans="1:11" x14ac:dyDescent="0.2">
      <c r="A2170">
        <v>12843</v>
      </c>
      <c r="B2170" t="s">
        <v>752</v>
      </c>
      <c r="C2170" s="3">
        <v>21899</v>
      </c>
      <c r="D2170" t="s">
        <v>754</v>
      </c>
      <c r="E2170" s="11">
        <v>40709</v>
      </c>
      <c r="F2170" s="2">
        <v>0.53541666666666665</v>
      </c>
      <c r="G2170" s="9">
        <v>6</v>
      </c>
      <c r="H2170" s="7" t="s">
        <v>316</v>
      </c>
      <c r="I2170" s="7" t="s">
        <v>755</v>
      </c>
      <c r="J2170" t="s">
        <v>653</v>
      </c>
      <c r="K2170">
        <f t="shared" si="33"/>
        <v>177</v>
      </c>
    </row>
    <row r="2171" spans="1:11" x14ac:dyDescent="0.2">
      <c r="A2171">
        <v>13047</v>
      </c>
      <c r="B2171" t="s">
        <v>921</v>
      </c>
      <c r="C2171" s="3">
        <v>21658</v>
      </c>
      <c r="D2171" t="s">
        <v>292</v>
      </c>
      <c r="E2171" s="11">
        <v>40709</v>
      </c>
      <c r="F2171" s="2">
        <v>0.5756944444444444</v>
      </c>
      <c r="G2171" s="9">
        <v>1</v>
      </c>
      <c r="H2171" s="7" t="s">
        <v>293</v>
      </c>
      <c r="I2171" s="7" t="s">
        <v>293</v>
      </c>
      <c r="J2171" t="s">
        <v>653</v>
      </c>
      <c r="K2171">
        <f t="shared" si="33"/>
        <v>177</v>
      </c>
    </row>
    <row r="2172" spans="1:11" x14ac:dyDescent="0.2">
      <c r="A2172">
        <v>15005</v>
      </c>
      <c r="B2172" t="s">
        <v>2656</v>
      </c>
      <c r="C2172" s="3">
        <v>22167</v>
      </c>
      <c r="D2172" t="s">
        <v>2657</v>
      </c>
      <c r="E2172" s="11">
        <v>40709</v>
      </c>
      <c r="F2172" s="2">
        <v>0.52569444444444446</v>
      </c>
      <c r="G2172" s="9">
        <v>1</v>
      </c>
      <c r="H2172" s="7" t="s">
        <v>59</v>
      </c>
      <c r="I2172" s="7" t="s">
        <v>59</v>
      </c>
      <c r="J2172" t="s">
        <v>653</v>
      </c>
      <c r="K2172">
        <f t="shared" si="33"/>
        <v>177</v>
      </c>
    </row>
    <row r="2173" spans="1:11" x14ac:dyDescent="0.2">
      <c r="A2173">
        <v>15005</v>
      </c>
      <c r="B2173" t="s">
        <v>2656</v>
      </c>
      <c r="C2173" s="3">
        <v>82482</v>
      </c>
      <c r="D2173" t="s">
        <v>313</v>
      </c>
      <c r="E2173" s="11">
        <v>40709</v>
      </c>
      <c r="F2173" s="2">
        <v>0.52569444444444446</v>
      </c>
      <c r="G2173" s="9">
        <v>1</v>
      </c>
      <c r="H2173" s="7" t="s">
        <v>63</v>
      </c>
      <c r="I2173" s="7" t="s">
        <v>63</v>
      </c>
      <c r="J2173" t="s">
        <v>653</v>
      </c>
      <c r="K2173">
        <f t="shared" si="33"/>
        <v>177</v>
      </c>
    </row>
    <row r="2174" spans="1:11" x14ac:dyDescent="0.2">
      <c r="A2174">
        <v>15005</v>
      </c>
      <c r="B2174" t="s">
        <v>2656</v>
      </c>
      <c r="C2174" s="3">
        <v>20723</v>
      </c>
      <c r="D2174" t="s">
        <v>1241</v>
      </c>
      <c r="E2174" s="11">
        <v>40709</v>
      </c>
      <c r="F2174" s="2">
        <v>0.52569444444444446</v>
      </c>
      <c r="G2174" s="9">
        <v>1</v>
      </c>
      <c r="H2174" s="7" t="s">
        <v>164</v>
      </c>
      <c r="I2174" s="7" t="s">
        <v>164</v>
      </c>
      <c r="J2174" t="s">
        <v>653</v>
      </c>
      <c r="K2174">
        <f t="shared" si="33"/>
        <v>177</v>
      </c>
    </row>
    <row r="2175" spans="1:11" x14ac:dyDescent="0.2">
      <c r="A2175">
        <v>15005</v>
      </c>
      <c r="B2175" t="s">
        <v>2656</v>
      </c>
      <c r="C2175" s="3" t="s">
        <v>925</v>
      </c>
      <c r="D2175" t="s">
        <v>926</v>
      </c>
      <c r="E2175" s="11">
        <v>40709</v>
      </c>
      <c r="F2175" s="2">
        <v>0.52569444444444446</v>
      </c>
      <c r="G2175" s="9">
        <v>1</v>
      </c>
      <c r="H2175" s="7" t="s">
        <v>18</v>
      </c>
      <c r="I2175" s="7" t="s">
        <v>18</v>
      </c>
      <c r="J2175" t="s">
        <v>653</v>
      </c>
      <c r="K2175">
        <f t="shared" si="33"/>
        <v>177</v>
      </c>
    </row>
    <row r="2176" spans="1:11" x14ac:dyDescent="0.2">
      <c r="A2176">
        <v>15005</v>
      </c>
      <c r="B2176" t="s">
        <v>2656</v>
      </c>
      <c r="C2176" s="3" t="s">
        <v>773</v>
      </c>
      <c r="D2176" t="s">
        <v>774</v>
      </c>
      <c r="E2176" s="11">
        <v>40709</v>
      </c>
      <c r="F2176" s="2">
        <v>0.52569444444444446</v>
      </c>
      <c r="G2176" s="9">
        <v>1</v>
      </c>
      <c r="H2176" s="7" t="s">
        <v>18</v>
      </c>
      <c r="I2176" s="7" t="s">
        <v>18</v>
      </c>
      <c r="J2176" t="s">
        <v>653</v>
      </c>
      <c r="K2176">
        <f t="shared" si="33"/>
        <v>177</v>
      </c>
    </row>
    <row r="2177" spans="1:11" x14ac:dyDescent="0.2">
      <c r="A2177">
        <v>15005</v>
      </c>
      <c r="B2177" t="s">
        <v>2656</v>
      </c>
      <c r="C2177" s="3">
        <v>37450</v>
      </c>
      <c r="D2177" t="s">
        <v>193</v>
      </c>
      <c r="E2177" s="11">
        <v>40709</v>
      </c>
      <c r="F2177" s="2">
        <v>0.52569444444444446</v>
      </c>
      <c r="G2177" s="9">
        <v>1</v>
      </c>
      <c r="H2177" s="7" t="s">
        <v>18</v>
      </c>
      <c r="I2177" s="7" t="s">
        <v>18</v>
      </c>
      <c r="J2177" t="s">
        <v>653</v>
      </c>
      <c r="K2177">
        <f t="shared" si="33"/>
        <v>177</v>
      </c>
    </row>
    <row r="2178" spans="1:11" x14ac:dyDescent="0.2">
      <c r="A2178">
        <v>15005</v>
      </c>
      <c r="B2178" t="s">
        <v>2656</v>
      </c>
      <c r="C2178" s="3">
        <v>22064</v>
      </c>
      <c r="D2178" t="s">
        <v>893</v>
      </c>
      <c r="E2178" s="11">
        <v>40709</v>
      </c>
      <c r="F2178" s="2">
        <v>0.52569444444444446</v>
      </c>
      <c r="G2178" s="9">
        <v>1</v>
      </c>
      <c r="H2178" s="7" t="s">
        <v>25</v>
      </c>
      <c r="I2178" s="7" t="s">
        <v>25</v>
      </c>
      <c r="J2178" t="s">
        <v>653</v>
      </c>
      <c r="K2178">
        <f t="shared" si="33"/>
        <v>177</v>
      </c>
    </row>
    <row r="2179" spans="1:11" x14ac:dyDescent="0.2">
      <c r="A2179">
        <v>15625</v>
      </c>
      <c r="B2179" t="s">
        <v>3087</v>
      </c>
      <c r="C2179" s="3">
        <v>21868</v>
      </c>
      <c r="D2179" t="s">
        <v>2823</v>
      </c>
      <c r="E2179" s="11">
        <v>40709</v>
      </c>
      <c r="F2179" s="2">
        <v>0.67708333333333337</v>
      </c>
      <c r="G2179" s="9">
        <v>1</v>
      </c>
      <c r="H2179" s="7" t="s">
        <v>15</v>
      </c>
      <c r="I2179" s="7" t="s">
        <v>15</v>
      </c>
      <c r="J2179" t="s">
        <v>653</v>
      </c>
      <c r="K2179">
        <f t="shared" si="33"/>
        <v>177</v>
      </c>
    </row>
    <row r="2180" spans="1:11" x14ac:dyDescent="0.2">
      <c r="A2180">
        <v>15625</v>
      </c>
      <c r="B2180" t="s">
        <v>3088</v>
      </c>
      <c r="C2180" s="3">
        <v>21868</v>
      </c>
      <c r="D2180" t="s">
        <v>2823</v>
      </c>
      <c r="E2180" s="11">
        <v>40709</v>
      </c>
      <c r="F2180" s="2">
        <v>0.64444444444444449</v>
      </c>
      <c r="G2180" s="9">
        <v>12</v>
      </c>
      <c r="H2180" s="7" t="s">
        <v>15</v>
      </c>
      <c r="I2180" s="7" t="s">
        <v>16</v>
      </c>
      <c r="J2180" t="s">
        <v>653</v>
      </c>
      <c r="K2180">
        <f t="shared" si="33"/>
        <v>177</v>
      </c>
    </row>
    <row r="2181" spans="1:11" x14ac:dyDescent="0.2">
      <c r="A2181">
        <v>17284</v>
      </c>
      <c r="B2181" t="s">
        <v>3822</v>
      </c>
      <c r="C2181" s="3">
        <v>21042</v>
      </c>
      <c r="D2181" t="s">
        <v>2264</v>
      </c>
      <c r="E2181" s="11">
        <v>40709</v>
      </c>
      <c r="F2181" s="2">
        <v>0.41736111111111113</v>
      </c>
      <c r="G2181" s="9">
        <v>1</v>
      </c>
      <c r="H2181" s="7" t="s">
        <v>244</v>
      </c>
      <c r="I2181" s="7" t="s">
        <v>244</v>
      </c>
      <c r="J2181" t="s">
        <v>653</v>
      </c>
      <c r="K2181">
        <f t="shared" si="33"/>
        <v>177</v>
      </c>
    </row>
    <row r="2182" spans="1:11" x14ac:dyDescent="0.2">
      <c r="A2182">
        <v>17284</v>
      </c>
      <c r="B2182" t="s">
        <v>3822</v>
      </c>
      <c r="C2182" s="3">
        <v>22456</v>
      </c>
      <c r="D2182" t="s">
        <v>397</v>
      </c>
      <c r="E2182" s="11">
        <v>40709</v>
      </c>
      <c r="F2182" s="2">
        <v>0.41736111111111113</v>
      </c>
      <c r="G2182" s="9">
        <v>1</v>
      </c>
      <c r="H2182" s="7" t="s">
        <v>33</v>
      </c>
      <c r="I2182" s="7" t="s">
        <v>33</v>
      </c>
      <c r="J2182" t="s">
        <v>653</v>
      </c>
      <c r="K2182">
        <f t="shared" ref="K2182:K2245" si="34">$L$2-$E2182</f>
        <v>177</v>
      </c>
    </row>
    <row r="2183" spans="1:11" x14ac:dyDescent="0.2">
      <c r="A2183">
        <v>17511</v>
      </c>
      <c r="B2183" t="s">
        <v>3940</v>
      </c>
      <c r="C2183" s="3">
        <v>22423</v>
      </c>
      <c r="D2183" t="s">
        <v>231</v>
      </c>
      <c r="E2183" s="11">
        <v>40709</v>
      </c>
      <c r="F2183" s="2">
        <v>0.55902777777777779</v>
      </c>
      <c r="G2183" s="9">
        <v>1</v>
      </c>
      <c r="H2183" s="7" t="s">
        <v>106</v>
      </c>
      <c r="I2183" s="7" t="s">
        <v>106</v>
      </c>
      <c r="J2183" t="s">
        <v>653</v>
      </c>
      <c r="K2183">
        <f t="shared" si="34"/>
        <v>177</v>
      </c>
    </row>
    <row r="2184" spans="1:11" x14ac:dyDescent="0.2">
      <c r="A2184">
        <v>18073</v>
      </c>
      <c r="B2184" t="s">
        <v>4267</v>
      </c>
      <c r="C2184" s="3">
        <v>22697</v>
      </c>
      <c r="D2184" t="s">
        <v>115</v>
      </c>
      <c r="E2184" s="11">
        <v>40709</v>
      </c>
      <c r="F2184" s="2">
        <v>0.5083333333333333</v>
      </c>
      <c r="G2184" s="9">
        <v>1</v>
      </c>
      <c r="H2184" s="7" t="s">
        <v>18</v>
      </c>
      <c r="I2184" s="7" t="s">
        <v>18</v>
      </c>
      <c r="J2184" t="s">
        <v>653</v>
      </c>
      <c r="K2184">
        <f t="shared" si="34"/>
        <v>177</v>
      </c>
    </row>
    <row r="2185" spans="1:11" x14ac:dyDescent="0.2">
      <c r="A2185">
        <v>18073</v>
      </c>
      <c r="B2185" t="s">
        <v>4267</v>
      </c>
      <c r="C2185" s="3">
        <v>23172</v>
      </c>
      <c r="D2185" t="s">
        <v>516</v>
      </c>
      <c r="E2185" s="11">
        <v>40709</v>
      </c>
      <c r="F2185" s="2">
        <v>0.5083333333333333</v>
      </c>
      <c r="G2185" s="9">
        <v>1</v>
      </c>
      <c r="H2185" s="7" t="s">
        <v>25</v>
      </c>
      <c r="I2185" s="7" t="s">
        <v>25</v>
      </c>
      <c r="J2185" t="s">
        <v>653</v>
      </c>
      <c r="K2185">
        <f t="shared" si="34"/>
        <v>177</v>
      </c>
    </row>
    <row r="2186" spans="1:11" x14ac:dyDescent="0.2">
      <c r="A2186">
        <v>13213</v>
      </c>
      <c r="B2186" t="s">
        <v>1183</v>
      </c>
      <c r="C2186" s="3">
        <v>85177</v>
      </c>
      <c r="D2186" t="s">
        <v>1184</v>
      </c>
      <c r="E2186" s="11">
        <v>40710</v>
      </c>
      <c r="F2186" s="2">
        <v>0.62222222222222223</v>
      </c>
      <c r="G2186" s="9">
        <v>1</v>
      </c>
      <c r="H2186" s="7" t="s">
        <v>164</v>
      </c>
      <c r="I2186" s="7" t="s">
        <v>164</v>
      </c>
      <c r="J2186" t="s">
        <v>653</v>
      </c>
      <c r="K2186">
        <f t="shared" si="34"/>
        <v>176</v>
      </c>
    </row>
    <row r="2187" spans="1:11" x14ac:dyDescent="0.2">
      <c r="A2187">
        <v>13488</v>
      </c>
      <c r="B2187" t="s">
        <v>1357</v>
      </c>
      <c r="C2187" s="3">
        <v>22839</v>
      </c>
      <c r="D2187" t="s">
        <v>830</v>
      </c>
      <c r="E2187" s="11">
        <v>40710</v>
      </c>
      <c r="F2187" s="2">
        <v>0.60833333333333328</v>
      </c>
      <c r="G2187" s="9">
        <v>1</v>
      </c>
      <c r="H2187" s="7" t="s">
        <v>68</v>
      </c>
      <c r="I2187" s="7" t="s">
        <v>68</v>
      </c>
      <c r="J2187" t="s">
        <v>653</v>
      </c>
      <c r="K2187">
        <f t="shared" si="34"/>
        <v>176</v>
      </c>
    </row>
    <row r="2188" spans="1:11" x14ac:dyDescent="0.2">
      <c r="A2188">
        <v>13523</v>
      </c>
      <c r="B2188" t="s">
        <v>1382</v>
      </c>
      <c r="C2188" s="3">
        <v>23253</v>
      </c>
      <c r="D2188" t="s">
        <v>1108</v>
      </c>
      <c r="E2188" s="11">
        <v>40710</v>
      </c>
      <c r="F2188" s="2">
        <v>0.41319444444444442</v>
      </c>
      <c r="G2188" s="9">
        <v>1</v>
      </c>
      <c r="H2188" s="7" t="s">
        <v>437</v>
      </c>
      <c r="I2188" s="7" t="s">
        <v>437</v>
      </c>
      <c r="J2188" t="s">
        <v>653</v>
      </c>
      <c r="K2188">
        <f t="shared" si="34"/>
        <v>176</v>
      </c>
    </row>
    <row r="2189" spans="1:11" x14ac:dyDescent="0.2">
      <c r="A2189">
        <v>13523</v>
      </c>
      <c r="B2189" t="s">
        <v>1382</v>
      </c>
      <c r="C2189" s="3">
        <v>22827</v>
      </c>
      <c r="D2189" t="s">
        <v>1383</v>
      </c>
      <c r="E2189" s="11">
        <v>40710</v>
      </c>
      <c r="F2189" s="2">
        <v>0.41319444444444442</v>
      </c>
      <c r="G2189" s="9">
        <v>1</v>
      </c>
      <c r="H2189" s="7" t="s">
        <v>1384</v>
      </c>
      <c r="I2189" s="7" t="s">
        <v>1385</v>
      </c>
      <c r="J2189" t="s">
        <v>653</v>
      </c>
      <c r="K2189">
        <f t="shared" si="34"/>
        <v>176</v>
      </c>
    </row>
    <row r="2190" spans="1:11" x14ac:dyDescent="0.2">
      <c r="A2190">
        <v>13523</v>
      </c>
      <c r="B2190" t="s">
        <v>1382</v>
      </c>
      <c r="C2190" s="3">
        <v>22760</v>
      </c>
      <c r="D2190" t="s">
        <v>1181</v>
      </c>
      <c r="E2190" s="11">
        <v>40710</v>
      </c>
      <c r="F2190" s="2">
        <v>0.41319444444444442</v>
      </c>
      <c r="G2190" s="9">
        <v>1</v>
      </c>
      <c r="H2190" s="7" t="s">
        <v>254</v>
      </c>
      <c r="I2190" s="7" t="s">
        <v>254</v>
      </c>
      <c r="J2190" t="s">
        <v>653</v>
      </c>
      <c r="K2190">
        <f t="shared" si="34"/>
        <v>176</v>
      </c>
    </row>
    <row r="2191" spans="1:11" x14ac:dyDescent="0.2">
      <c r="A2191">
        <v>14245</v>
      </c>
      <c r="B2191" t="s">
        <v>1966</v>
      </c>
      <c r="C2191" s="3">
        <v>23148</v>
      </c>
      <c r="D2191" t="s">
        <v>1152</v>
      </c>
      <c r="E2191" s="11">
        <v>40710</v>
      </c>
      <c r="F2191" s="2">
        <v>0.60625000000000007</v>
      </c>
      <c r="G2191" s="9">
        <v>1</v>
      </c>
      <c r="H2191" s="7" t="s">
        <v>146</v>
      </c>
      <c r="I2191" s="7" t="s">
        <v>146</v>
      </c>
      <c r="J2191" t="s">
        <v>653</v>
      </c>
      <c r="K2191">
        <f t="shared" si="34"/>
        <v>176</v>
      </c>
    </row>
    <row r="2192" spans="1:11" x14ac:dyDescent="0.2">
      <c r="A2192">
        <v>14245</v>
      </c>
      <c r="B2192" t="s">
        <v>1966</v>
      </c>
      <c r="C2192" s="3">
        <v>23146</v>
      </c>
      <c r="D2192" t="s">
        <v>1918</v>
      </c>
      <c r="E2192" s="11">
        <v>40710</v>
      </c>
      <c r="F2192" s="2">
        <v>0.60625000000000007</v>
      </c>
      <c r="G2192" s="9">
        <v>1</v>
      </c>
      <c r="H2192" s="7" t="s">
        <v>1740</v>
      </c>
      <c r="I2192" s="7" t="s">
        <v>1740</v>
      </c>
      <c r="J2192" t="s">
        <v>653</v>
      </c>
      <c r="K2192">
        <f t="shared" si="34"/>
        <v>176</v>
      </c>
    </row>
    <row r="2193" spans="1:11" x14ac:dyDescent="0.2">
      <c r="A2193">
        <v>16672</v>
      </c>
      <c r="B2193" t="s">
        <v>3570</v>
      </c>
      <c r="C2193" s="3">
        <v>22781</v>
      </c>
      <c r="D2193" t="s">
        <v>311</v>
      </c>
      <c r="E2193" s="11">
        <v>40710</v>
      </c>
      <c r="F2193" s="2">
        <v>0.61875000000000002</v>
      </c>
      <c r="G2193" s="9">
        <v>1</v>
      </c>
      <c r="H2193" s="7" t="s">
        <v>605</v>
      </c>
      <c r="I2193" s="7" t="s">
        <v>605</v>
      </c>
      <c r="J2193" t="s">
        <v>653</v>
      </c>
      <c r="K2193">
        <f t="shared" si="34"/>
        <v>176</v>
      </c>
    </row>
    <row r="2194" spans="1:11" x14ac:dyDescent="0.2">
      <c r="A2194">
        <v>16729</v>
      </c>
      <c r="B2194" t="s">
        <v>3611</v>
      </c>
      <c r="C2194" s="3" t="s">
        <v>54</v>
      </c>
      <c r="D2194" t="s">
        <v>55</v>
      </c>
      <c r="E2194" s="11">
        <v>40710</v>
      </c>
      <c r="F2194" s="2">
        <v>0.4694444444444445</v>
      </c>
      <c r="G2194" s="9">
        <v>1</v>
      </c>
      <c r="H2194" s="7" t="s">
        <v>36</v>
      </c>
      <c r="I2194" s="7" t="s">
        <v>36</v>
      </c>
      <c r="J2194" t="s">
        <v>653</v>
      </c>
      <c r="K2194">
        <f t="shared" si="34"/>
        <v>176</v>
      </c>
    </row>
    <row r="2195" spans="1:11" x14ac:dyDescent="0.2">
      <c r="A2195">
        <v>16814</v>
      </c>
      <c r="B2195" t="s">
        <v>3650</v>
      </c>
      <c r="C2195" s="3">
        <v>22192</v>
      </c>
      <c r="D2195" t="s">
        <v>1531</v>
      </c>
      <c r="E2195" s="11">
        <v>40710</v>
      </c>
      <c r="F2195" s="2">
        <v>0.5805555555555556</v>
      </c>
      <c r="G2195" s="9">
        <v>1</v>
      </c>
      <c r="H2195" s="7" t="s">
        <v>85</v>
      </c>
      <c r="I2195" s="7" t="s">
        <v>86</v>
      </c>
      <c r="J2195" t="s">
        <v>653</v>
      </c>
      <c r="K2195">
        <f t="shared" si="34"/>
        <v>176</v>
      </c>
    </row>
    <row r="2196" spans="1:11" x14ac:dyDescent="0.2">
      <c r="A2196">
        <v>17725</v>
      </c>
      <c r="B2196" t="s">
        <v>4072</v>
      </c>
      <c r="C2196" s="3">
        <v>21781</v>
      </c>
      <c r="D2196" t="s">
        <v>2266</v>
      </c>
      <c r="E2196" s="11">
        <v>40710</v>
      </c>
      <c r="F2196" s="2">
        <v>0.62083333333333335</v>
      </c>
      <c r="G2196" s="9">
        <v>1</v>
      </c>
      <c r="H2196" s="7" t="s">
        <v>68</v>
      </c>
      <c r="I2196" s="7" t="s">
        <v>68</v>
      </c>
      <c r="J2196" t="s">
        <v>653</v>
      </c>
      <c r="K2196">
        <f t="shared" si="34"/>
        <v>176</v>
      </c>
    </row>
    <row r="2197" spans="1:11" x14ac:dyDescent="0.2">
      <c r="A2197">
        <v>17828</v>
      </c>
      <c r="B2197" t="s">
        <v>4120</v>
      </c>
      <c r="C2197" s="3" t="s">
        <v>2630</v>
      </c>
      <c r="D2197" t="s">
        <v>2631</v>
      </c>
      <c r="E2197" s="11">
        <v>40710</v>
      </c>
      <c r="F2197" s="2">
        <v>0.61319444444444449</v>
      </c>
      <c r="G2197" s="9">
        <v>1</v>
      </c>
      <c r="H2197" s="7" t="s">
        <v>42</v>
      </c>
      <c r="I2197" s="7" t="s">
        <v>42</v>
      </c>
      <c r="J2197" t="s">
        <v>4119</v>
      </c>
      <c r="K2197">
        <f t="shared" si="34"/>
        <v>176</v>
      </c>
    </row>
    <row r="2198" spans="1:11" x14ac:dyDescent="0.2">
      <c r="A2198">
        <v>17865</v>
      </c>
      <c r="B2198" t="s">
        <v>4211</v>
      </c>
      <c r="C2198" s="3">
        <v>21621</v>
      </c>
      <c r="D2198" t="s">
        <v>3100</v>
      </c>
      <c r="E2198" s="11">
        <v>40710</v>
      </c>
      <c r="F2198" s="2">
        <v>0.68541666666666667</v>
      </c>
      <c r="G2198" s="9">
        <v>12</v>
      </c>
      <c r="H2198" s="7" t="s">
        <v>85</v>
      </c>
      <c r="I2198" s="7" t="s">
        <v>350</v>
      </c>
      <c r="J2198" t="s">
        <v>653</v>
      </c>
      <c r="K2198">
        <f t="shared" si="34"/>
        <v>176</v>
      </c>
    </row>
    <row r="2199" spans="1:11" x14ac:dyDescent="0.2">
      <c r="A2199">
        <v>12678</v>
      </c>
      <c r="B2199" t="s">
        <v>567</v>
      </c>
      <c r="C2199" s="3">
        <v>84378</v>
      </c>
      <c r="D2199" t="s">
        <v>568</v>
      </c>
      <c r="E2199" s="11">
        <v>40711</v>
      </c>
      <c r="F2199" s="2">
        <v>0.42083333333333334</v>
      </c>
      <c r="G2199" s="9">
        <v>12</v>
      </c>
      <c r="H2199" s="7" t="s">
        <v>15</v>
      </c>
      <c r="I2199" s="7" t="s">
        <v>16</v>
      </c>
      <c r="J2199" t="s">
        <v>90</v>
      </c>
      <c r="K2199">
        <f t="shared" si="34"/>
        <v>175</v>
      </c>
    </row>
    <row r="2200" spans="1:11" x14ac:dyDescent="0.2">
      <c r="A2200">
        <v>12678</v>
      </c>
      <c r="B2200" t="s">
        <v>567</v>
      </c>
      <c r="C2200" s="3">
        <v>22965</v>
      </c>
      <c r="D2200" t="s">
        <v>569</v>
      </c>
      <c r="E2200" s="11">
        <v>40711</v>
      </c>
      <c r="F2200" s="2">
        <v>0.42083333333333334</v>
      </c>
      <c r="G2200" s="9">
        <v>12</v>
      </c>
      <c r="H2200" s="7" t="s">
        <v>262</v>
      </c>
      <c r="I2200" s="7" t="s">
        <v>369</v>
      </c>
      <c r="J2200" t="s">
        <v>90</v>
      </c>
      <c r="K2200">
        <f t="shared" si="34"/>
        <v>175</v>
      </c>
    </row>
    <row r="2201" spans="1:11" x14ac:dyDescent="0.2">
      <c r="A2201">
        <v>13735</v>
      </c>
      <c r="B2201" t="s">
        <v>1549</v>
      </c>
      <c r="C2201" s="3">
        <v>23177</v>
      </c>
      <c r="D2201" t="s">
        <v>1550</v>
      </c>
      <c r="E2201" s="11">
        <v>40711</v>
      </c>
      <c r="F2201" s="2">
        <v>0.45277777777777778</v>
      </c>
      <c r="G2201" s="9">
        <v>6</v>
      </c>
      <c r="H2201" s="7" t="s">
        <v>217</v>
      </c>
      <c r="I2201" s="7" t="s">
        <v>482</v>
      </c>
      <c r="J2201" t="s">
        <v>653</v>
      </c>
      <c r="K2201">
        <f t="shared" si="34"/>
        <v>175</v>
      </c>
    </row>
    <row r="2202" spans="1:11" x14ac:dyDescent="0.2">
      <c r="A2202">
        <v>13735</v>
      </c>
      <c r="B2202" t="s">
        <v>1549</v>
      </c>
      <c r="C2202" s="3">
        <v>23193</v>
      </c>
      <c r="D2202" t="s">
        <v>1551</v>
      </c>
      <c r="E2202" s="11">
        <v>40711</v>
      </c>
      <c r="F2202" s="2">
        <v>0.45277777777777778</v>
      </c>
      <c r="G2202" s="9">
        <v>6</v>
      </c>
      <c r="H2202" s="7" t="s">
        <v>217</v>
      </c>
      <c r="I2202" s="7" t="s">
        <v>482</v>
      </c>
      <c r="J2202" t="s">
        <v>653</v>
      </c>
      <c r="K2202">
        <f t="shared" si="34"/>
        <v>175</v>
      </c>
    </row>
    <row r="2203" spans="1:11" x14ac:dyDescent="0.2">
      <c r="A2203">
        <v>13735</v>
      </c>
      <c r="B2203" t="s">
        <v>1549</v>
      </c>
      <c r="C2203" s="3">
        <v>23176</v>
      </c>
      <c r="D2203" t="s">
        <v>1552</v>
      </c>
      <c r="E2203" s="11">
        <v>40711</v>
      </c>
      <c r="F2203" s="2">
        <v>0.45277777777777778</v>
      </c>
      <c r="G2203" s="9">
        <v>6</v>
      </c>
      <c r="H2203" s="7" t="s">
        <v>217</v>
      </c>
      <c r="I2203" s="7" t="s">
        <v>482</v>
      </c>
      <c r="J2203" t="s">
        <v>653</v>
      </c>
      <c r="K2203">
        <f t="shared" si="34"/>
        <v>175</v>
      </c>
    </row>
    <row r="2204" spans="1:11" x14ac:dyDescent="0.2">
      <c r="A2204">
        <v>13735</v>
      </c>
      <c r="B2204" t="s">
        <v>1549</v>
      </c>
      <c r="C2204" s="3">
        <v>23194</v>
      </c>
      <c r="D2204" t="s">
        <v>1063</v>
      </c>
      <c r="E2204" s="11">
        <v>40711</v>
      </c>
      <c r="F2204" s="2">
        <v>0.45277777777777778</v>
      </c>
      <c r="G2204" s="9">
        <v>6</v>
      </c>
      <c r="H2204" s="7" t="s">
        <v>217</v>
      </c>
      <c r="I2204" s="7" t="s">
        <v>482</v>
      </c>
      <c r="J2204" t="s">
        <v>653</v>
      </c>
      <c r="K2204">
        <f t="shared" si="34"/>
        <v>175</v>
      </c>
    </row>
    <row r="2205" spans="1:11" x14ac:dyDescent="0.2">
      <c r="A2205">
        <v>15238</v>
      </c>
      <c r="B2205" t="s">
        <v>2815</v>
      </c>
      <c r="C2205" s="3">
        <v>85087</v>
      </c>
      <c r="D2205" t="s">
        <v>2816</v>
      </c>
      <c r="E2205" s="11">
        <v>40711</v>
      </c>
      <c r="F2205" s="2">
        <v>0.46527777777777773</v>
      </c>
      <c r="G2205" s="9">
        <v>1</v>
      </c>
      <c r="H2205" s="7" t="s">
        <v>18</v>
      </c>
      <c r="I2205" s="7" t="s">
        <v>18</v>
      </c>
      <c r="J2205" t="s">
        <v>653</v>
      </c>
      <c r="K2205">
        <f t="shared" si="34"/>
        <v>175</v>
      </c>
    </row>
    <row r="2206" spans="1:11" x14ac:dyDescent="0.2">
      <c r="A2206">
        <v>16170</v>
      </c>
      <c r="B2206" t="s">
        <v>3355</v>
      </c>
      <c r="C2206" s="3">
        <v>23084</v>
      </c>
      <c r="D2206" t="s">
        <v>379</v>
      </c>
      <c r="E2206" s="11">
        <v>40711</v>
      </c>
      <c r="F2206" s="2">
        <v>0.46736111111111112</v>
      </c>
      <c r="G2206" s="9">
        <v>1</v>
      </c>
      <c r="H2206" s="7" t="s">
        <v>48</v>
      </c>
      <c r="I2206" s="7" t="s">
        <v>48</v>
      </c>
      <c r="J2206" t="s">
        <v>653</v>
      </c>
      <c r="K2206">
        <f t="shared" si="34"/>
        <v>175</v>
      </c>
    </row>
    <row r="2207" spans="1:11" x14ac:dyDescent="0.2">
      <c r="A2207">
        <v>16817</v>
      </c>
      <c r="B2207" t="s">
        <v>3652</v>
      </c>
      <c r="C2207" s="3">
        <v>23300</v>
      </c>
      <c r="D2207" t="s">
        <v>2249</v>
      </c>
      <c r="E2207" s="11">
        <v>40711</v>
      </c>
      <c r="F2207" s="2">
        <v>0.64861111111111114</v>
      </c>
      <c r="G2207" s="9">
        <v>6</v>
      </c>
      <c r="H2207" s="7" t="s">
        <v>25</v>
      </c>
      <c r="I2207" s="7" t="s">
        <v>157</v>
      </c>
      <c r="J2207" t="s">
        <v>653</v>
      </c>
      <c r="K2207">
        <f t="shared" si="34"/>
        <v>175</v>
      </c>
    </row>
    <row r="2208" spans="1:11" x14ac:dyDescent="0.2">
      <c r="A2208">
        <v>13097</v>
      </c>
      <c r="B2208" t="s">
        <v>1040</v>
      </c>
      <c r="C2208" s="3">
        <v>22364</v>
      </c>
      <c r="D2208" t="s">
        <v>1041</v>
      </c>
      <c r="E2208" s="11">
        <v>40713</v>
      </c>
      <c r="F2208" s="2">
        <v>0.4770833333333333</v>
      </c>
      <c r="G2208" s="9">
        <v>1</v>
      </c>
      <c r="H2208" s="7" t="s">
        <v>18</v>
      </c>
      <c r="I2208" s="7" t="s">
        <v>18</v>
      </c>
      <c r="J2208" t="s">
        <v>653</v>
      </c>
      <c r="K2208">
        <f t="shared" si="34"/>
        <v>173</v>
      </c>
    </row>
    <row r="2209" spans="1:11" x14ac:dyDescent="0.2">
      <c r="A2209">
        <v>13097</v>
      </c>
      <c r="B2209" t="s">
        <v>1040</v>
      </c>
      <c r="C2209" s="3">
        <v>22728</v>
      </c>
      <c r="D2209" t="s">
        <v>1043</v>
      </c>
      <c r="E2209" s="11">
        <v>40713</v>
      </c>
      <c r="F2209" s="2">
        <v>0.4770833333333333</v>
      </c>
      <c r="G2209" s="9">
        <v>1</v>
      </c>
      <c r="H2209" s="7" t="s">
        <v>75</v>
      </c>
      <c r="I2209" s="7" t="s">
        <v>75</v>
      </c>
      <c r="J2209" t="s">
        <v>653</v>
      </c>
      <c r="K2209">
        <f t="shared" si="34"/>
        <v>173</v>
      </c>
    </row>
    <row r="2210" spans="1:11" x14ac:dyDescent="0.2">
      <c r="A2210">
        <v>13097</v>
      </c>
      <c r="B2210" t="s">
        <v>1040</v>
      </c>
      <c r="C2210" s="3">
        <v>22423</v>
      </c>
      <c r="D2210" t="s">
        <v>231</v>
      </c>
      <c r="E2210" s="11">
        <v>40713</v>
      </c>
      <c r="F2210" s="2">
        <v>0.4770833333333333</v>
      </c>
      <c r="G2210" s="9">
        <v>1</v>
      </c>
      <c r="H2210" s="7" t="s">
        <v>254</v>
      </c>
      <c r="I2210" s="7" t="s">
        <v>254</v>
      </c>
      <c r="J2210" t="s">
        <v>653</v>
      </c>
      <c r="K2210">
        <f t="shared" si="34"/>
        <v>173</v>
      </c>
    </row>
    <row r="2211" spans="1:11" x14ac:dyDescent="0.2">
      <c r="A2211">
        <v>13097</v>
      </c>
      <c r="B2211" t="s">
        <v>1040</v>
      </c>
      <c r="C2211" s="3" t="s">
        <v>54</v>
      </c>
      <c r="D2211" t="s">
        <v>55</v>
      </c>
      <c r="E2211" s="11">
        <v>40713</v>
      </c>
      <c r="F2211" s="2">
        <v>0.4770833333333333</v>
      </c>
      <c r="G2211" s="9">
        <v>1</v>
      </c>
      <c r="H2211" s="7" t="s">
        <v>36</v>
      </c>
      <c r="I2211" s="7" t="s">
        <v>36</v>
      </c>
      <c r="J2211" t="s">
        <v>653</v>
      </c>
      <c r="K2211">
        <f t="shared" si="34"/>
        <v>173</v>
      </c>
    </row>
    <row r="2212" spans="1:11" x14ac:dyDescent="0.2">
      <c r="A2212">
        <v>13097</v>
      </c>
      <c r="B2212" t="s">
        <v>1040</v>
      </c>
      <c r="C2212" s="3">
        <v>23181</v>
      </c>
      <c r="D2212" t="s">
        <v>1039</v>
      </c>
      <c r="E2212" s="11">
        <v>40713</v>
      </c>
      <c r="F2212" s="2">
        <v>0.4770833333333333</v>
      </c>
      <c r="G2212" s="9">
        <v>1</v>
      </c>
      <c r="H2212" s="7" t="s">
        <v>692</v>
      </c>
      <c r="I2212" s="7" t="s">
        <v>692</v>
      </c>
      <c r="J2212" t="s">
        <v>653</v>
      </c>
      <c r="K2212">
        <f t="shared" si="34"/>
        <v>173</v>
      </c>
    </row>
    <row r="2213" spans="1:11" x14ac:dyDescent="0.2">
      <c r="A2213">
        <v>13632</v>
      </c>
      <c r="B2213" t="s">
        <v>1481</v>
      </c>
      <c r="C2213" s="3">
        <v>21428</v>
      </c>
      <c r="D2213" t="s">
        <v>1482</v>
      </c>
      <c r="E2213" s="11">
        <v>40713</v>
      </c>
      <c r="F2213" s="2">
        <v>0.51736111111111105</v>
      </c>
      <c r="G2213" s="9">
        <v>1</v>
      </c>
      <c r="H2213" s="7" t="s">
        <v>42</v>
      </c>
      <c r="I2213" s="7" t="s">
        <v>42</v>
      </c>
      <c r="J2213" t="s">
        <v>653</v>
      </c>
      <c r="K2213">
        <f t="shared" si="34"/>
        <v>173</v>
      </c>
    </row>
    <row r="2214" spans="1:11" x14ac:dyDescent="0.2">
      <c r="A2214">
        <v>12621</v>
      </c>
      <c r="B2214" t="s">
        <v>518</v>
      </c>
      <c r="C2214" s="3" t="s">
        <v>320</v>
      </c>
      <c r="D2214" t="s">
        <v>321</v>
      </c>
      <c r="E2214" s="11">
        <v>40714</v>
      </c>
      <c r="F2214" s="2">
        <v>0.48125000000000001</v>
      </c>
      <c r="G2214" s="9">
        <v>12</v>
      </c>
      <c r="H2214" s="7" t="s">
        <v>164</v>
      </c>
      <c r="I2214" s="7" t="s">
        <v>165</v>
      </c>
      <c r="J2214" t="s">
        <v>208</v>
      </c>
      <c r="K2214">
        <f t="shared" si="34"/>
        <v>172</v>
      </c>
    </row>
    <row r="2215" spans="1:11" x14ac:dyDescent="0.2">
      <c r="A2215">
        <v>12708</v>
      </c>
      <c r="B2215" t="s">
        <v>598</v>
      </c>
      <c r="C2215" s="3">
        <v>23245</v>
      </c>
      <c r="D2215" t="s">
        <v>126</v>
      </c>
      <c r="E2215" s="11">
        <v>40714</v>
      </c>
      <c r="F2215" s="2">
        <v>0.4777777777777778</v>
      </c>
      <c r="G2215" s="9">
        <v>1</v>
      </c>
      <c r="H2215" s="7" t="s">
        <v>33</v>
      </c>
      <c r="I2215" s="7" t="s">
        <v>33</v>
      </c>
      <c r="J2215" t="s">
        <v>208</v>
      </c>
      <c r="K2215">
        <f t="shared" si="34"/>
        <v>172</v>
      </c>
    </row>
    <row r="2216" spans="1:11" x14ac:dyDescent="0.2">
      <c r="A2216">
        <v>12708</v>
      </c>
      <c r="B2216" t="s">
        <v>598</v>
      </c>
      <c r="C2216" s="3">
        <v>23236</v>
      </c>
      <c r="D2216" t="s">
        <v>133</v>
      </c>
      <c r="E2216" s="11">
        <v>40714</v>
      </c>
      <c r="F2216" s="2">
        <v>0.4777777777777778</v>
      </c>
      <c r="G2216" s="9">
        <v>1</v>
      </c>
      <c r="H2216" s="7" t="s">
        <v>134</v>
      </c>
      <c r="I2216" s="7" t="s">
        <v>134</v>
      </c>
      <c r="J2216" t="s">
        <v>208</v>
      </c>
      <c r="K2216">
        <f t="shared" si="34"/>
        <v>172</v>
      </c>
    </row>
    <row r="2217" spans="1:11" x14ac:dyDescent="0.2">
      <c r="A2217">
        <v>13343</v>
      </c>
      <c r="B2217" t="s">
        <v>1268</v>
      </c>
      <c r="C2217" s="3">
        <v>23094</v>
      </c>
      <c r="D2217" t="s">
        <v>1269</v>
      </c>
      <c r="E2217" s="11">
        <v>40714</v>
      </c>
      <c r="F2217" s="2">
        <v>0.48402777777777778</v>
      </c>
      <c r="G2217" s="9">
        <v>1</v>
      </c>
      <c r="H2217" s="7" t="s">
        <v>300</v>
      </c>
      <c r="I2217" s="7" t="s">
        <v>301</v>
      </c>
      <c r="J2217" t="s">
        <v>653</v>
      </c>
      <c r="K2217">
        <f t="shared" si="34"/>
        <v>172</v>
      </c>
    </row>
    <row r="2218" spans="1:11" x14ac:dyDescent="0.2">
      <c r="A2218">
        <v>13343</v>
      </c>
      <c r="B2218" t="s">
        <v>1268</v>
      </c>
      <c r="C2218" s="3">
        <v>22960</v>
      </c>
      <c r="D2218" t="s">
        <v>52</v>
      </c>
      <c r="E2218" s="11">
        <v>40714</v>
      </c>
      <c r="F2218" s="2">
        <v>0.48402777777777778</v>
      </c>
      <c r="G2218" s="9">
        <v>6</v>
      </c>
      <c r="H2218" s="7" t="s">
        <v>42</v>
      </c>
      <c r="I2218" s="7" t="s">
        <v>355</v>
      </c>
      <c r="J2218" t="s">
        <v>653</v>
      </c>
      <c r="K2218">
        <f t="shared" si="34"/>
        <v>172</v>
      </c>
    </row>
    <row r="2219" spans="1:11" x14ac:dyDescent="0.2">
      <c r="A2219">
        <v>13517</v>
      </c>
      <c r="B2219" t="s">
        <v>1376</v>
      </c>
      <c r="C2219" s="3" t="s">
        <v>1377</v>
      </c>
      <c r="D2219" t="s">
        <v>1378</v>
      </c>
      <c r="E2219" s="11">
        <v>40714</v>
      </c>
      <c r="F2219" s="2">
        <v>0.56458333333333333</v>
      </c>
      <c r="G2219" s="9">
        <v>1</v>
      </c>
      <c r="H2219" s="7" t="s">
        <v>75</v>
      </c>
      <c r="I2219" s="7" t="s">
        <v>75</v>
      </c>
      <c r="J2219" t="s">
        <v>653</v>
      </c>
      <c r="K2219">
        <f t="shared" si="34"/>
        <v>172</v>
      </c>
    </row>
    <row r="2220" spans="1:11" x14ac:dyDescent="0.2">
      <c r="A2220">
        <v>14701</v>
      </c>
      <c r="B2220" t="s">
        <v>2400</v>
      </c>
      <c r="C2220" s="3">
        <v>23176</v>
      </c>
      <c r="D2220" t="s">
        <v>1552</v>
      </c>
      <c r="E2220" s="11">
        <v>40714</v>
      </c>
      <c r="F2220" s="2">
        <v>0.48541666666666666</v>
      </c>
      <c r="G2220" s="9">
        <v>1</v>
      </c>
      <c r="H2220" s="7" t="s">
        <v>217</v>
      </c>
      <c r="I2220" s="7" t="s">
        <v>217</v>
      </c>
      <c r="J2220" t="s">
        <v>653</v>
      </c>
      <c r="K2220">
        <f t="shared" si="34"/>
        <v>172</v>
      </c>
    </row>
    <row r="2221" spans="1:11" x14ac:dyDescent="0.2">
      <c r="A2221">
        <v>14701</v>
      </c>
      <c r="B2221" t="s">
        <v>2400</v>
      </c>
      <c r="C2221" s="3">
        <v>23193</v>
      </c>
      <c r="D2221" t="s">
        <v>1551</v>
      </c>
      <c r="E2221" s="11">
        <v>40714</v>
      </c>
      <c r="F2221" s="2">
        <v>0.48541666666666666</v>
      </c>
      <c r="G2221" s="9">
        <v>1</v>
      </c>
      <c r="H2221" s="7" t="s">
        <v>217</v>
      </c>
      <c r="I2221" s="7" t="s">
        <v>217</v>
      </c>
      <c r="J2221" t="s">
        <v>653</v>
      </c>
      <c r="K2221">
        <f t="shared" si="34"/>
        <v>172</v>
      </c>
    </row>
    <row r="2222" spans="1:11" x14ac:dyDescent="0.2">
      <c r="A2222">
        <v>14701</v>
      </c>
      <c r="B2222" t="s">
        <v>2400</v>
      </c>
      <c r="C2222" s="3">
        <v>21626</v>
      </c>
      <c r="D2222" t="s">
        <v>2405</v>
      </c>
      <c r="E2222" s="11">
        <v>40714</v>
      </c>
      <c r="F2222" s="2">
        <v>0.48541666666666666</v>
      </c>
      <c r="G2222" s="9">
        <v>1</v>
      </c>
      <c r="H2222" s="7" t="s">
        <v>36</v>
      </c>
      <c r="I2222" s="7" t="s">
        <v>36</v>
      </c>
      <c r="J2222" t="s">
        <v>653</v>
      </c>
      <c r="K2222">
        <f t="shared" si="34"/>
        <v>172</v>
      </c>
    </row>
    <row r="2223" spans="1:11" x14ac:dyDescent="0.2">
      <c r="A2223">
        <v>15291</v>
      </c>
      <c r="B2223" t="s">
        <v>2851</v>
      </c>
      <c r="C2223" s="3">
        <v>22784</v>
      </c>
      <c r="D2223" t="s">
        <v>781</v>
      </c>
      <c r="E2223" s="11">
        <v>40714</v>
      </c>
      <c r="F2223" s="2">
        <v>0.72083333333333333</v>
      </c>
      <c r="G2223" s="9">
        <v>1</v>
      </c>
      <c r="H2223" s="7" t="s">
        <v>33</v>
      </c>
      <c r="I2223" s="7" t="s">
        <v>33</v>
      </c>
      <c r="J2223" t="s">
        <v>653</v>
      </c>
      <c r="K2223">
        <f t="shared" si="34"/>
        <v>172</v>
      </c>
    </row>
    <row r="2224" spans="1:11" x14ac:dyDescent="0.2">
      <c r="A2224">
        <v>15700</v>
      </c>
      <c r="B2224" t="s">
        <v>3136</v>
      </c>
      <c r="C2224" s="3">
        <v>22922</v>
      </c>
      <c r="D2224" t="s">
        <v>467</v>
      </c>
      <c r="E2224" s="11">
        <v>40714</v>
      </c>
      <c r="F2224" s="2">
        <v>0.70277777777777783</v>
      </c>
      <c r="G2224" s="9">
        <v>24</v>
      </c>
      <c r="H2224" s="7" t="s">
        <v>164</v>
      </c>
      <c r="I2224" s="7" t="s">
        <v>388</v>
      </c>
      <c r="J2224" t="s">
        <v>653</v>
      </c>
      <c r="K2224">
        <f t="shared" si="34"/>
        <v>172</v>
      </c>
    </row>
    <row r="2225" spans="1:11" x14ac:dyDescent="0.2">
      <c r="A2225">
        <v>16739</v>
      </c>
      <c r="B2225" t="s">
        <v>3613</v>
      </c>
      <c r="C2225" s="3">
        <v>22784</v>
      </c>
      <c r="D2225" t="s">
        <v>781</v>
      </c>
      <c r="E2225" s="11">
        <v>40714</v>
      </c>
      <c r="F2225" s="2">
        <v>0.71875</v>
      </c>
      <c r="G2225" s="9">
        <v>1</v>
      </c>
      <c r="H2225" s="7" t="s">
        <v>33</v>
      </c>
      <c r="I2225" s="7" t="s">
        <v>33</v>
      </c>
      <c r="J2225" t="s">
        <v>653</v>
      </c>
      <c r="K2225">
        <f t="shared" si="34"/>
        <v>172</v>
      </c>
    </row>
    <row r="2226" spans="1:11" x14ac:dyDescent="0.2">
      <c r="A2226">
        <v>16739</v>
      </c>
      <c r="B2226" t="s">
        <v>3613</v>
      </c>
      <c r="C2226" s="3">
        <v>21844</v>
      </c>
      <c r="D2226" t="s">
        <v>1335</v>
      </c>
      <c r="E2226" s="11">
        <v>40714</v>
      </c>
      <c r="F2226" s="2">
        <v>0.71875</v>
      </c>
      <c r="G2226" s="9">
        <v>1</v>
      </c>
      <c r="H2226" s="7" t="s">
        <v>18</v>
      </c>
      <c r="I2226" s="7" t="s">
        <v>18</v>
      </c>
      <c r="J2226" t="s">
        <v>653</v>
      </c>
      <c r="K2226">
        <f t="shared" si="34"/>
        <v>172</v>
      </c>
    </row>
    <row r="2227" spans="1:11" x14ac:dyDescent="0.2">
      <c r="A2227">
        <v>16739</v>
      </c>
      <c r="B2227" t="s">
        <v>3613</v>
      </c>
      <c r="C2227" s="3">
        <v>21535</v>
      </c>
      <c r="D2227" t="s">
        <v>682</v>
      </c>
      <c r="E2227" s="11">
        <v>40714</v>
      </c>
      <c r="F2227" s="2">
        <v>0.71875</v>
      </c>
      <c r="G2227" s="9">
        <v>1</v>
      </c>
      <c r="H2227" s="7" t="s">
        <v>63</v>
      </c>
      <c r="I2227" s="7" t="s">
        <v>63</v>
      </c>
      <c r="J2227" t="s">
        <v>653</v>
      </c>
      <c r="K2227">
        <f t="shared" si="34"/>
        <v>172</v>
      </c>
    </row>
    <row r="2228" spans="1:11" x14ac:dyDescent="0.2">
      <c r="A2228">
        <v>17157</v>
      </c>
      <c r="B2228" t="s">
        <v>3781</v>
      </c>
      <c r="C2228" s="3">
        <v>23239</v>
      </c>
      <c r="D2228" t="s">
        <v>706</v>
      </c>
      <c r="E2228" s="11">
        <v>40714</v>
      </c>
      <c r="F2228" s="2">
        <v>0.55069444444444449</v>
      </c>
      <c r="G2228" s="9">
        <v>1</v>
      </c>
      <c r="H2228" s="7" t="s">
        <v>81</v>
      </c>
      <c r="I2228" s="7" t="s">
        <v>81</v>
      </c>
      <c r="J2228" t="s">
        <v>653</v>
      </c>
      <c r="K2228">
        <f t="shared" si="34"/>
        <v>172</v>
      </c>
    </row>
    <row r="2229" spans="1:11" x14ac:dyDescent="0.2">
      <c r="A2229">
        <v>17463</v>
      </c>
      <c r="B2229" t="s">
        <v>3905</v>
      </c>
      <c r="C2229" s="3" t="s">
        <v>3390</v>
      </c>
      <c r="D2229" t="s">
        <v>3391</v>
      </c>
      <c r="E2229" s="11">
        <v>40714</v>
      </c>
      <c r="F2229" s="2">
        <v>0.71180555555555547</v>
      </c>
      <c r="G2229" s="9">
        <v>1</v>
      </c>
      <c r="H2229" s="7" t="s">
        <v>42</v>
      </c>
      <c r="I2229" s="7" t="s">
        <v>42</v>
      </c>
      <c r="J2229" t="s">
        <v>653</v>
      </c>
      <c r="K2229">
        <f t="shared" si="34"/>
        <v>172</v>
      </c>
    </row>
    <row r="2230" spans="1:11" x14ac:dyDescent="0.2">
      <c r="A2230">
        <v>17463</v>
      </c>
      <c r="B2230" t="s">
        <v>3905</v>
      </c>
      <c r="C2230" s="3">
        <v>23322</v>
      </c>
      <c r="D2230" t="s">
        <v>3272</v>
      </c>
      <c r="E2230" s="11">
        <v>40714</v>
      </c>
      <c r="F2230" s="2">
        <v>0.71180555555555547</v>
      </c>
      <c r="G2230" s="9">
        <v>1</v>
      </c>
      <c r="H2230" s="7" t="s">
        <v>18</v>
      </c>
      <c r="I2230" s="7" t="s">
        <v>18</v>
      </c>
      <c r="J2230" t="s">
        <v>653</v>
      </c>
      <c r="K2230">
        <f t="shared" si="34"/>
        <v>172</v>
      </c>
    </row>
    <row r="2231" spans="1:11" x14ac:dyDescent="0.2">
      <c r="A2231">
        <v>17463</v>
      </c>
      <c r="B2231" t="s">
        <v>3905</v>
      </c>
      <c r="C2231" s="3">
        <v>21429</v>
      </c>
      <c r="D2231" t="s">
        <v>327</v>
      </c>
      <c r="E2231" s="11">
        <v>40714</v>
      </c>
      <c r="F2231" s="2">
        <v>0.71180555555555547</v>
      </c>
      <c r="G2231" s="9">
        <v>1</v>
      </c>
      <c r="H2231" s="7" t="s">
        <v>36</v>
      </c>
      <c r="I2231" s="7" t="s">
        <v>36</v>
      </c>
      <c r="J2231" t="s">
        <v>653</v>
      </c>
      <c r="K2231">
        <f t="shared" si="34"/>
        <v>172</v>
      </c>
    </row>
    <row r="2232" spans="1:11" x14ac:dyDescent="0.2">
      <c r="A2232">
        <v>17651</v>
      </c>
      <c r="B2232" t="s">
        <v>4004</v>
      </c>
      <c r="C2232" s="3">
        <v>22171</v>
      </c>
      <c r="D2232" t="s">
        <v>1273</v>
      </c>
      <c r="E2232" s="11">
        <v>40714</v>
      </c>
      <c r="F2232" s="2">
        <v>0.71319444444444446</v>
      </c>
      <c r="G2232" s="9">
        <v>1</v>
      </c>
      <c r="H2232" s="7" t="s">
        <v>85</v>
      </c>
      <c r="I2232" s="7" t="s">
        <v>86</v>
      </c>
      <c r="J2232" t="s">
        <v>653</v>
      </c>
      <c r="K2232">
        <f t="shared" si="34"/>
        <v>172</v>
      </c>
    </row>
    <row r="2233" spans="1:11" x14ac:dyDescent="0.2">
      <c r="A2233">
        <v>12947</v>
      </c>
      <c r="B2233" t="s">
        <v>831</v>
      </c>
      <c r="C2233" s="3">
        <v>22846</v>
      </c>
      <c r="D2233" t="s">
        <v>832</v>
      </c>
      <c r="E2233" s="11">
        <v>40715</v>
      </c>
      <c r="F2233" s="2">
        <v>0.75208333333333333</v>
      </c>
      <c r="G2233" s="9">
        <v>1</v>
      </c>
      <c r="H2233" s="7" t="s">
        <v>297</v>
      </c>
      <c r="I2233" s="7" t="s">
        <v>297</v>
      </c>
      <c r="J2233" t="s">
        <v>653</v>
      </c>
      <c r="K2233">
        <f t="shared" si="34"/>
        <v>171</v>
      </c>
    </row>
    <row r="2234" spans="1:11" x14ac:dyDescent="0.2">
      <c r="A2234">
        <v>13384</v>
      </c>
      <c r="B2234" t="s">
        <v>1291</v>
      </c>
      <c r="C2234" s="3">
        <v>23237</v>
      </c>
      <c r="D2234" t="s">
        <v>1292</v>
      </c>
      <c r="E2234" s="11">
        <v>40715</v>
      </c>
      <c r="F2234" s="2">
        <v>0.75138888888888899</v>
      </c>
      <c r="G2234" s="9">
        <v>1</v>
      </c>
      <c r="H2234" s="7" t="s">
        <v>81</v>
      </c>
      <c r="I2234" s="7" t="s">
        <v>81</v>
      </c>
      <c r="J2234" t="s">
        <v>653</v>
      </c>
      <c r="K2234">
        <f t="shared" si="34"/>
        <v>171</v>
      </c>
    </row>
    <row r="2235" spans="1:11" x14ac:dyDescent="0.2">
      <c r="A2235">
        <v>13384</v>
      </c>
      <c r="B2235" t="s">
        <v>1291</v>
      </c>
      <c r="C2235" s="3">
        <v>22843</v>
      </c>
      <c r="D2235" t="s">
        <v>1293</v>
      </c>
      <c r="E2235" s="11">
        <v>40715</v>
      </c>
      <c r="F2235" s="2">
        <v>0.75138888888888899</v>
      </c>
      <c r="G2235" s="9">
        <v>1</v>
      </c>
      <c r="H2235" s="7" t="s">
        <v>605</v>
      </c>
      <c r="I2235" s="7" t="s">
        <v>605</v>
      </c>
      <c r="J2235" t="s">
        <v>653</v>
      </c>
      <c r="K2235">
        <f t="shared" si="34"/>
        <v>171</v>
      </c>
    </row>
    <row r="2236" spans="1:11" x14ac:dyDescent="0.2">
      <c r="A2236">
        <v>13630</v>
      </c>
      <c r="B2236" t="s">
        <v>1477</v>
      </c>
      <c r="C2236" s="3">
        <v>84946</v>
      </c>
      <c r="D2236" t="s">
        <v>309</v>
      </c>
      <c r="E2236" s="11">
        <v>40715</v>
      </c>
      <c r="F2236" s="2">
        <v>0.7368055555555556</v>
      </c>
      <c r="G2236" s="9">
        <v>1</v>
      </c>
      <c r="H2236" s="7" t="s">
        <v>15</v>
      </c>
      <c r="I2236" s="7" t="s">
        <v>15</v>
      </c>
      <c r="J2236" t="s">
        <v>653</v>
      </c>
      <c r="K2236">
        <f t="shared" si="34"/>
        <v>171</v>
      </c>
    </row>
    <row r="2237" spans="1:11" x14ac:dyDescent="0.2">
      <c r="A2237">
        <v>13630</v>
      </c>
      <c r="B2237" t="s">
        <v>1478</v>
      </c>
      <c r="C2237" s="3">
        <v>84946</v>
      </c>
      <c r="D2237" t="s">
        <v>309</v>
      </c>
      <c r="E2237" s="11">
        <v>40715</v>
      </c>
      <c r="F2237" s="2">
        <v>0.66666666666666663</v>
      </c>
      <c r="G2237" s="9">
        <v>1</v>
      </c>
      <c r="H2237" s="7" t="s">
        <v>15</v>
      </c>
      <c r="I2237" s="7" t="s">
        <v>15</v>
      </c>
      <c r="J2237" t="s">
        <v>653</v>
      </c>
      <c r="K2237">
        <f t="shared" si="34"/>
        <v>171</v>
      </c>
    </row>
    <row r="2238" spans="1:11" x14ac:dyDescent="0.2">
      <c r="A2238">
        <v>13630</v>
      </c>
      <c r="B2238" t="s">
        <v>1478</v>
      </c>
      <c r="C2238" s="3">
        <v>22778</v>
      </c>
      <c r="D2238" t="s">
        <v>435</v>
      </c>
      <c r="E2238" s="11">
        <v>40715</v>
      </c>
      <c r="F2238" s="2">
        <v>0.66666666666666663</v>
      </c>
      <c r="G2238" s="9">
        <v>1</v>
      </c>
      <c r="H2238" s="7" t="s">
        <v>293</v>
      </c>
      <c r="I2238" s="7" t="s">
        <v>293</v>
      </c>
      <c r="J2238" t="s">
        <v>653</v>
      </c>
      <c r="K2238">
        <f t="shared" si="34"/>
        <v>171</v>
      </c>
    </row>
    <row r="2239" spans="1:11" x14ac:dyDescent="0.2">
      <c r="A2239">
        <v>13630</v>
      </c>
      <c r="B2239" t="s">
        <v>1477</v>
      </c>
      <c r="C2239" s="3">
        <v>22778</v>
      </c>
      <c r="D2239" t="s">
        <v>435</v>
      </c>
      <c r="E2239" s="11">
        <v>40715</v>
      </c>
      <c r="F2239" s="2">
        <v>0.7368055555555556</v>
      </c>
      <c r="G2239" s="9">
        <v>1</v>
      </c>
      <c r="H2239" s="7" t="s">
        <v>293</v>
      </c>
      <c r="I2239" s="7" t="s">
        <v>293</v>
      </c>
      <c r="J2239" t="s">
        <v>653</v>
      </c>
      <c r="K2239">
        <f t="shared" si="34"/>
        <v>171</v>
      </c>
    </row>
    <row r="2240" spans="1:11" x14ac:dyDescent="0.2">
      <c r="A2240">
        <v>13936</v>
      </c>
      <c r="B2240" t="s">
        <v>1662</v>
      </c>
      <c r="C2240" s="3">
        <v>90174</v>
      </c>
      <c r="D2240" t="s">
        <v>1663</v>
      </c>
      <c r="E2240" s="11">
        <v>40715</v>
      </c>
      <c r="F2240" s="2">
        <v>0.73888888888888893</v>
      </c>
      <c r="G2240" s="9">
        <v>6</v>
      </c>
      <c r="H2240" s="7" t="s">
        <v>63</v>
      </c>
      <c r="I2240" s="7" t="s">
        <v>250</v>
      </c>
      <c r="J2240" t="s">
        <v>653</v>
      </c>
      <c r="K2240">
        <f t="shared" si="34"/>
        <v>171</v>
      </c>
    </row>
    <row r="2241" spans="1:11" x14ac:dyDescent="0.2">
      <c r="A2241">
        <v>14040</v>
      </c>
      <c r="B2241" t="s">
        <v>1718</v>
      </c>
      <c r="C2241" s="3">
        <v>20725</v>
      </c>
      <c r="D2241" t="s">
        <v>110</v>
      </c>
      <c r="E2241" s="11">
        <v>40715</v>
      </c>
      <c r="F2241" s="2">
        <v>0.72569444444444453</v>
      </c>
      <c r="G2241" s="9">
        <v>1</v>
      </c>
      <c r="H2241" s="7" t="s">
        <v>25</v>
      </c>
      <c r="I2241" s="7" t="s">
        <v>25</v>
      </c>
      <c r="J2241" t="s">
        <v>653</v>
      </c>
      <c r="K2241">
        <f t="shared" si="34"/>
        <v>171</v>
      </c>
    </row>
    <row r="2242" spans="1:11" x14ac:dyDescent="0.2">
      <c r="A2242">
        <v>14040</v>
      </c>
      <c r="B2242" t="s">
        <v>1718</v>
      </c>
      <c r="C2242" s="3" t="s">
        <v>1409</v>
      </c>
      <c r="D2242" t="s">
        <v>1410</v>
      </c>
      <c r="E2242" s="11">
        <v>40715</v>
      </c>
      <c r="F2242" s="2">
        <v>0.72569444444444453</v>
      </c>
      <c r="G2242" s="9">
        <v>1</v>
      </c>
      <c r="H2242" s="7" t="s">
        <v>48</v>
      </c>
      <c r="I2242" s="7" t="s">
        <v>48</v>
      </c>
      <c r="J2242" t="s">
        <v>653</v>
      </c>
      <c r="K2242">
        <f t="shared" si="34"/>
        <v>171</v>
      </c>
    </row>
    <row r="2243" spans="1:11" x14ac:dyDescent="0.2">
      <c r="A2243">
        <v>14243</v>
      </c>
      <c r="B2243" t="s">
        <v>1964</v>
      </c>
      <c r="C2243" s="3">
        <v>23243</v>
      </c>
      <c r="D2243" t="s">
        <v>128</v>
      </c>
      <c r="E2243" s="11">
        <v>40715</v>
      </c>
      <c r="F2243" s="2">
        <v>0.7319444444444444</v>
      </c>
      <c r="G2243" s="9">
        <v>1</v>
      </c>
      <c r="H2243" s="7" t="s">
        <v>33</v>
      </c>
      <c r="I2243" s="7" t="s">
        <v>33</v>
      </c>
      <c r="J2243" t="s">
        <v>653</v>
      </c>
      <c r="K2243">
        <f t="shared" si="34"/>
        <v>171</v>
      </c>
    </row>
    <row r="2244" spans="1:11" x14ac:dyDescent="0.2">
      <c r="A2244">
        <v>14243</v>
      </c>
      <c r="B2244" t="s">
        <v>1964</v>
      </c>
      <c r="C2244" s="3">
        <v>23236</v>
      </c>
      <c r="D2244" t="s">
        <v>133</v>
      </c>
      <c r="E2244" s="11">
        <v>40715</v>
      </c>
      <c r="F2244" s="2">
        <v>0.7319444444444444</v>
      </c>
      <c r="G2244" s="9">
        <v>1</v>
      </c>
      <c r="H2244" s="7" t="s">
        <v>134</v>
      </c>
      <c r="I2244" s="7" t="s">
        <v>134</v>
      </c>
      <c r="J2244" t="s">
        <v>653</v>
      </c>
      <c r="K2244">
        <f t="shared" si="34"/>
        <v>171</v>
      </c>
    </row>
    <row r="2245" spans="1:11" x14ac:dyDescent="0.2">
      <c r="A2245">
        <v>14776</v>
      </c>
      <c r="B2245" t="s">
        <v>2437</v>
      </c>
      <c r="C2245" s="3">
        <v>23242</v>
      </c>
      <c r="D2245" t="s">
        <v>129</v>
      </c>
      <c r="E2245" s="11">
        <v>40715</v>
      </c>
      <c r="F2245" s="2">
        <v>0.61944444444444446</v>
      </c>
      <c r="G2245" s="9">
        <v>6</v>
      </c>
      <c r="H2245" s="7" t="s">
        <v>48</v>
      </c>
      <c r="I2245" s="7" t="s">
        <v>493</v>
      </c>
      <c r="J2245" t="s">
        <v>653</v>
      </c>
      <c r="K2245">
        <f t="shared" si="34"/>
        <v>171</v>
      </c>
    </row>
    <row r="2246" spans="1:11" x14ac:dyDescent="0.2">
      <c r="A2246">
        <v>15125</v>
      </c>
      <c r="B2246" t="s">
        <v>2746</v>
      </c>
      <c r="C2246" s="3">
        <v>21533</v>
      </c>
      <c r="D2246" t="s">
        <v>1154</v>
      </c>
      <c r="E2246" s="11">
        <v>40715</v>
      </c>
      <c r="F2246" s="2">
        <v>0.73333333333333339</v>
      </c>
      <c r="G2246" s="9">
        <v>1</v>
      </c>
      <c r="H2246" s="7" t="s">
        <v>42</v>
      </c>
      <c r="I2246" s="7" t="s">
        <v>42</v>
      </c>
      <c r="J2246" t="s">
        <v>653</v>
      </c>
      <c r="K2246">
        <f t="shared" ref="K2246:K2309" si="35">$L$2-$E2246</f>
        <v>171</v>
      </c>
    </row>
    <row r="2247" spans="1:11" x14ac:dyDescent="0.2">
      <c r="A2247">
        <v>15152</v>
      </c>
      <c r="B2247" t="s">
        <v>2761</v>
      </c>
      <c r="C2247" s="3">
        <v>22844</v>
      </c>
      <c r="D2247" t="s">
        <v>427</v>
      </c>
      <c r="E2247" s="11">
        <v>40715</v>
      </c>
      <c r="F2247" s="2">
        <v>0.72013888888888899</v>
      </c>
      <c r="G2247" s="9">
        <v>1</v>
      </c>
      <c r="H2247" s="7" t="s">
        <v>85</v>
      </c>
      <c r="I2247" s="7" t="s">
        <v>86</v>
      </c>
      <c r="J2247" t="s">
        <v>653</v>
      </c>
      <c r="K2247">
        <f t="shared" si="35"/>
        <v>171</v>
      </c>
    </row>
    <row r="2248" spans="1:11" x14ac:dyDescent="0.2">
      <c r="A2248">
        <v>15498</v>
      </c>
      <c r="B2248" t="s">
        <v>2976</v>
      </c>
      <c r="C2248" s="3">
        <v>21735</v>
      </c>
      <c r="D2248" t="s">
        <v>686</v>
      </c>
      <c r="E2248" s="11">
        <v>40715</v>
      </c>
      <c r="F2248" s="2">
        <v>0.71875</v>
      </c>
      <c r="G2248" s="9">
        <v>1</v>
      </c>
      <c r="H2248" s="7" t="s">
        <v>254</v>
      </c>
      <c r="I2248" s="7" t="s">
        <v>254</v>
      </c>
      <c r="J2248" t="s">
        <v>653</v>
      </c>
      <c r="K2248">
        <f t="shared" si="35"/>
        <v>171</v>
      </c>
    </row>
    <row r="2249" spans="1:11" x14ac:dyDescent="0.2">
      <c r="A2249">
        <v>15998</v>
      </c>
      <c r="B2249" t="s">
        <v>3267</v>
      </c>
      <c r="C2249" s="3">
        <v>22465</v>
      </c>
      <c r="D2249" t="s">
        <v>745</v>
      </c>
      <c r="E2249" s="11">
        <v>40715</v>
      </c>
      <c r="F2249" s="2">
        <v>0.44375000000000003</v>
      </c>
      <c r="G2249" s="9">
        <v>1</v>
      </c>
      <c r="H2249" s="7" t="s">
        <v>25</v>
      </c>
      <c r="I2249" s="7" t="s">
        <v>25</v>
      </c>
      <c r="J2249" t="s">
        <v>653</v>
      </c>
      <c r="K2249">
        <f t="shared" si="35"/>
        <v>171</v>
      </c>
    </row>
    <row r="2250" spans="1:11" x14ac:dyDescent="0.2">
      <c r="A2250">
        <v>15998</v>
      </c>
      <c r="B2250" t="s">
        <v>3267</v>
      </c>
      <c r="C2250" s="3">
        <v>84945</v>
      </c>
      <c r="D2250" t="s">
        <v>175</v>
      </c>
      <c r="E2250" s="11">
        <v>40715</v>
      </c>
      <c r="F2250" s="2">
        <v>0.44375000000000003</v>
      </c>
      <c r="G2250" s="9">
        <v>1</v>
      </c>
      <c r="H2250" s="7" t="s">
        <v>164</v>
      </c>
      <c r="I2250" s="7" t="s">
        <v>164</v>
      </c>
      <c r="J2250" t="s">
        <v>653</v>
      </c>
      <c r="K2250">
        <f t="shared" si="35"/>
        <v>171</v>
      </c>
    </row>
    <row r="2251" spans="1:11" x14ac:dyDescent="0.2">
      <c r="A2251">
        <v>16186</v>
      </c>
      <c r="B2251" t="s">
        <v>3360</v>
      </c>
      <c r="C2251" s="3">
        <v>20971</v>
      </c>
      <c r="D2251" t="s">
        <v>439</v>
      </c>
      <c r="E2251" s="11">
        <v>40715</v>
      </c>
      <c r="F2251" s="2">
        <v>0.73749999999999993</v>
      </c>
      <c r="G2251" s="9">
        <v>12</v>
      </c>
      <c r="H2251" s="7" t="s">
        <v>15</v>
      </c>
      <c r="I2251" s="7" t="s">
        <v>16</v>
      </c>
      <c r="J2251" t="s">
        <v>653</v>
      </c>
      <c r="K2251">
        <f t="shared" si="35"/>
        <v>171</v>
      </c>
    </row>
    <row r="2252" spans="1:11" x14ac:dyDescent="0.2">
      <c r="A2252">
        <v>16422</v>
      </c>
      <c r="B2252" t="s">
        <v>3454</v>
      </c>
      <c r="C2252" s="3">
        <v>17003</v>
      </c>
      <c r="D2252" t="s">
        <v>3455</v>
      </c>
      <c r="E2252" s="11">
        <v>40715</v>
      </c>
      <c r="F2252" s="2">
        <v>0.59861111111111109</v>
      </c>
      <c r="G2252" s="9">
        <v>1</v>
      </c>
      <c r="H2252" s="7" t="s">
        <v>3456</v>
      </c>
      <c r="I2252" s="7" t="s">
        <v>3457</v>
      </c>
      <c r="J2252" t="s">
        <v>653</v>
      </c>
      <c r="K2252">
        <f t="shared" si="35"/>
        <v>171</v>
      </c>
    </row>
    <row r="2253" spans="1:11" x14ac:dyDescent="0.2">
      <c r="A2253">
        <v>17139</v>
      </c>
      <c r="B2253" t="s">
        <v>3775</v>
      </c>
      <c r="C2253" s="3">
        <v>22423</v>
      </c>
      <c r="D2253" t="s">
        <v>231</v>
      </c>
      <c r="E2253" s="11">
        <v>40715</v>
      </c>
      <c r="F2253" s="2">
        <v>0.71736111111111101</v>
      </c>
      <c r="G2253" s="9">
        <v>1</v>
      </c>
      <c r="H2253" s="7" t="s">
        <v>254</v>
      </c>
      <c r="I2253" s="7" t="s">
        <v>254</v>
      </c>
      <c r="J2253" t="s">
        <v>653</v>
      </c>
      <c r="K2253">
        <f t="shared" si="35"/>
        <v>171</v>
      </c>
    </row>
    <row r="2254" spans="1:11" x14ac:dyDescent="0.2">
      <c r="A2254">
        <v>17139</v>
      </c>
      <c r="B2254" t="s">
        <v>3775</v>
      </c>
      <c r="C2254" s="3">
        <v>23286</v>
      </c>
      <c r="D2254" t="s">
        <v>3776</v>
      </c>
      <c r="E2254" s="11">
        <v>40715</v>
      </c>
      <c r="F2254" s="2">
        <v>0.71736111111111101</v>
      </c>
      <c r="G2254" s="9">
        <v>1</v>
      </c>
      <c r="H2254" s="7" t="s">
        <v>164</v>
      </c>
      <c r="I2254" s="7" t="s">
        <v>164</v>
      </c>
      <c r="J2254" t="s">
        <v>653</v>
      </c>
      <c r="K2254">
        <f t="shared" si="35"/>
        <v>171</v>
      </c>
    </row>
    <row r="2255" spans="1:11" x14ac:dyDescent="0.2">
      <c r="A2255">
        <v>17428</v>
      </c>
      <c r="B2255" t="s">
        <v>3889</v>
      </c>
      <c r="C2255" s="3">
        <v>23092</v>
      </c>
      <c r="D2255" t="s">
        <v>1426</v>
      </c>
      <c r="E2255" s="11">
        <v>40715</v>
      </c>
      <c r="F2255" s="2">
        <v>0.72222222222222221</v>
      </c>
      <c r="G2255" s="9">
        <v>1</v>
      </c>
      <c r="H2255" s="7" t="s">
        <v>1427</v>
      </c>
      <c r="I2255" s="7" t="s">
        <v>1428</v>
      </c>
      <c r="J2255" t="s">
        <v>653</v>
      </c>
      <c r="K2255">
        <f t="shared" si="35"/>
        <v>171</v>
      </c>
    </row>
    <row r="2256" spans="1:11" x14ac:dyDescent="0.2">
      <c r="A2256">
        <v>14099</v>
      </c>
      <c r="B2256" t="s">
        <v>1800</v>
      </c>
      <c r="C2256" s="3">
        <v>23181</v>
      </c>
      <c r="D2256" t="s">
        <v>1039</v>
      </c>
      <c r="E2256" s="11">
        <v>40716</v>
      </c>
      <c r="F2256" s="2">
        <v>0.69166666666666676</v>
      </c>
      <c r="G2256" s="9">
        <v>1</v>
      </c>
      <c r="H2256" s="7" t="s">
        <v>692</v>
      </c>
      <c r="I2256" s="7" t="s">
        <v>692</v>
      </c>
      <c r="J2256" t="s">
        <v>653</v>
      </c>
      <c r="K2256">
        <f t="shared" si="35"/>
        <v>170</v>
      </c>
    </row>
    <row r="2257" spans="1:11" x14ac:dyDescent="0.2">
      <c r="A2257">
        <v>14099</v>
      </c>
      <c r="B2257" t="s">
        <v>1800</v>
      </c>
      <c r="C2257" s="3">
        <v>22483</v>
      </c>
      <c r="D2257" t="s">
        <v>1801</v>
      </c>
      <c r="E2257" s="11">
        <v>40716</v>
      </c>
      <c r="F2257" s="2">
        <v>0.69166666666666676</v>
      </c>
      <c r="G2257" s="9">
        <v>1</v>
      </c>
      <c r="H2257" s="7" t="s">
        <v>18</v>
      </c>
      <c r="I2257" s="7" t="s">
        <v>18</v>
      </c>
      <c r="J2257" t="s">
        <v>653</v>
      </c>
      <c r="K2257">
        <f t="shared" si="35"/>
        <v>170</v>
      </c>
    </row>
    <row r="2258" spans="1:11" x14ac:dyDescent="0.2">
      <c r="A2258">
        <v>15059</v>
      </c>
      <c r="B2258" t="s">
        <v>2704</v>
      </c>
      <c r="C2258" s="3">
        <v>22854</v>
      </c>
      <c r="D2258" t="s">
        <v>2705</v>
      </c>
      <c r="E2258" s="11">
        <v>40716</v>
      </c>
      <c r="F2258" s="2">
        <v>0.62152777777777779</v>
      </c>
      <c r="G2258" s="9">
        <v>1</v>
      </c>
      <c r="H2258" s="7" t="s">
        <v>33</v>
      </c>
      <c r="I2258" s="7" t="s">
        <v>33</v>
      </c>
      <c r="J2258" t="s">
        <v>653</v>
      </c>
      <c r="K2258">
        <f t="shared" si="35"/>
        <v>170</v>
      </c>
    </row>
    <row r="2259" spans="1:11" x14ac:dyDescent="0.2">
      <c r="A2259">
        <v>14159</v>
      </c>
      <c r="B2259" t="s">
        <v>1863</v>
      </c>
      <c r="C2259" s="3">
        <v>20727</v>
      </c>
      <c r="D2259" t="s">
        <v>740</v>
      </c>
      <c r="E2259" s="11">
        <v>40717</v>
      </c>
      <c r="F2259" s="2">
        <v>0.4458333333333333</v>
      </c>
      <c r="G2259" s="9">
        <v>1</v>
      </c>
      <c r="H2259" s="7" t="s">
        <v>25</v>
      </c>
      <c r="I2259" s="7" t="s">
        <v>25</v>
      </c>
      <c r="J2259" t="s">
        <v>653</v>
      </c>
      <c r="K2259">
        <f t="shared" si="35"/>
        <v>169</v>
      </c>
    </row>
    <row r="2260" spans="1:11" x14ac:dyDescent="0.2">
      <c r="A2260">
        <v>14159</v>
      </c>
      <c r="B2260" t="s">
        <v>1863</v>
      </c>
      <c r="C2260" s="3">
        <v>22664</v>
      </c>
      <c r="D2260" t="s">
        <v>1455</v>
      </c>
      <c r="E2260" s="11">
        <v>40717</v>
      </c>
      <c r="F2260" s="2">
        <v>0.4458333333333333</v>
      </c>
      <c r="G2260" s="9">
        <v>1</v>
      </c>
      <c r="H2260" s="7" t="s">
        <v>262</v>
      </c>
      <c r="I2260" s="7" t="s">
        <v>263</v>
      </c>
      <c r="J2260" t="s">
        <v>653</v>
      </c>
      <c r="K2260">
        <f t="shared" si="35"/>
        <v>169</v>
      </c>
    </row>
    <row r="2261" spans="1:11" x14ac:dyDescent="0.2">
      <c r="A2261">
        <v>14159</v>
      </c>
      <c r="B2261" t="s">
        <v>1863</v>
      </c>
      <c r="C2261" s="3">
        <v>22891</v>
      </c>
      <c r="D2261" t="s">
        <v>41</v>
      </c>
      <c r="E2261" s="11">
        <v>40717</v>
      </c>
      <c r="F2261" s="2">
        <v>0.4458333333333333</v>
      </c>
      <c r="G2261" s="9">
        <v>1</v>
      </c>
      <c r="H2261" s="7" t="s">
        <v>42</v>
      </c>
      <c r="I2261" s="7" t="s">
        <v>42</v>
      </c>
      <c r="J2261" t="s">
        <v>653</v>
      </c>
      <c r="K2261">
        <f t="shared" si="35"/>
        <v>169</v>
      </c>
    </row>
    <row r="2262" spans="1:11" x14ac:dyDescent="0.2">
      <c r="A2262">
        <v>14911</v>
      </c>
      <c r="B2262" t="s">
        <v>2546</v>
      </c>
      <c r="C2262" s="3">
        <v>22961</v>
      </c>
      <c r="D2262" t="s">
        <v>1976</v>
      </c>
      <c r="E2262" s="11">
        <v>40717</v>
      </c>
      <c r="F2262" s="2">
        <v>0.54513888888888895</v>
      </c>
      <c r="G2262" s="9">
        <v>1</v>
      </c>
      <c r="H2262" s="7" t="s">
        <v>21</v>
      </c>
      <c r="I2262" s="7" t="s">
        <v>21</v>
      </c>
      <c r="J2262" t="s">
        <v>1700</v>
      </c>
      <c r="K2262">
        <f t="shared" si="35"/>
        <v>169</v>
      </c>
    </row>
    <row r="2263" spans="1:11" x14ac:dyDescent="0.2">
      <c r="A2263">
        <v>14911</v>
      </c>
      <c r="B2263" t="s">
        <v>2547</v>
      </c>
      <c r="C2263" s="3">
        <v>22960</v>
      </c>
      <c r="D2263" t="s">
        <v>52</v>
      </c>
      <c r="E2263" s="11">
        <v>40717</v>
      </c>
      <c r="F2263" s="2">
        <v>0.55208333333333337</v>
      </c>
      <c r="G2263" s="9">
        <v>1</v>
      </c>
      <c r="H2263" s="7" t="s">
        <v>42</v>
      </c>
      <c r="I2263" s="7" t="s">
        <v>42</v>
      </c>
      <c r="J2263" t="s">
        <v>1700</v>
      </c>
      <c r="K2263">
        <f t="shared" si="35"/>
        <v>169</v>
      </c>
    </row>
    <row r="2264" spans="1:11" x14ac:dyDescent="0.2">
      <c r="A2264">
        <v>15669</v>
      </c>
      <c r="B2264" t="s">
        <v>3108</v>
      </c>
      <c r="C2264" s="3">
        <v>23169</v>
      </c>
      <c r="D2264" t="s">
        <v>419</v>
      </c>
      <c r="E2264" s="11">
        <v>40717</v>
      </c>
      <c r="F2264" s="2">
        <v>0.67361111111111116</v>
      </c>
      <c r="G2264" s="9">
        <v>1</v>
      </c>
      <c r="H2264" s="7" t="s">
        <v>81</v>
      </c>
      <c r="I2264" s="7" t="s">
        <v>81</v>
      </c>
      <c r="J2264" t="s">
        <v>653</v>
      </c>
      <c r="K2264">
        <f t="shared" si="35"/>
        <v>169</v>
      </c>
    </row>
    <row r="2265" spans="1:11" x14ac:dyDescent="0.2">
      <c r="A2265">
        <v>15834</v>
      </c>
      <c r="B2265" t="s">
        <v>3216</v>
      </c>
      <c r="C2265" s="3">
        <v>22656</v>
      </c>
      <c r="D2265" t="s">
        <v>1348</v>
      </c>
      <c r="E2265" s="11">
        <v>40717</v>
      </c>
      <c r="F2265" s="2">
        <v>0.59722222222222221</v>
      </c>
      <c r="G2265" s="9">
        <v>1</v>
      </c>
      <c r="H2265" s="7" t="s">
        <v>1349</v>
      </c>
      <c r="I2265" s="7" t="s">
        <v>1350</v>
      </c>
      <c r="J2265" t="s">
        <v>653</v>
      </c>
      <c r="K2265">
        <f t="shared" si="35"/>
        <v>169</v>
      </c>
    </row>
    <row r="2266" spans="1:11" x14ac:dyDescent="0.2">
      <c r="A2266">
        <v>17611</v>
      </c>
      <c r="B2266" t="s">
        <v>3982</v>
      </c>
      <c r="C2266" s="3" t="s">
        <v>3983</v>
      </c>
      <c r="D2266" t="s">
        <v>3984</v>
      </c>
      <c r="E2266" s="11">
        <v>40717</v>
      </c>
      <c r="F2266" s="2">
        <v>0.5625</v>
      </c>
      <c r="G2266" s="9">
        <v>1</v>
      </c>
      <c r="H2266" s="7" t="s">
        <v>42</v>
      </c>
      <c r="I2266" s="7" t="s">
        <v>42</v>
      </c>
      <c r="J2266" t="s">
        <v>653</v>
      </c>
      <c r="K2266">
        <f t="shared" si="35"/>
        <v>169</v>
      </c>
    </row>
    <row r="2267" spans="1:11" x14ac:dyDescent="0.2">
      <c r="A2267">
        <v>17611</v>
      </c>
      <c r="B2267" t="s">
        <v>3982</v>
      </c>
      <c r="C2267" s="3" t="s">
        <v>320</v>
      </c>
      <c r="D2267" t="s">
        <v>321</v>
      </c>
      <c r="E2267" s="11">
        <v>40717</v>
      </c>
      <c r="F2267" s="2">
        <v>0.5625</v>
      </c>
      <c r="G2267" s="9">
        <v>1</v>
      </c>
      <c r="H2267" s="7" t="s">
        <v>164</v>
      </c>
      <c r="I2267" s="7" t="s">
        <v>164</v>
      </c>
      <c r="J2267" t="s">
        <v>653</v>
      </c>
      <c r="K2267">
        <f t="shared" si="35"/>
        <v>169</v>
      </c>
    </row>
    <row r="2268" spans="1:11" x14ac:dyDescent="0.2">
      <c r="A2268">
        <v>18223</v>
      </c>
      <c r="B2268" t="s">
        <v>4327</v>
      </c>
      <c r="C2268" s="3">
        <v>23245</v>
      </c>
      <c r="D2268" t="s">
        <v>126</v>
      </c>
      <c r="E2268" s="11">
        <v>40717</v>
      </c>
      <c r="F2268" s="2">
        <v>0.54861111111111105</v>
      </c>
      <c r="G2268" s="9">
        <v>1</v>
      </c>
      <c r="H2268" s="7" t="s">
        <v>33</v>
      </c>
      <c r="I2268" s="7" t="s">
        <v>33</v>
      </c>
      <c r="J2268" t="s">
        <v>653</v>
      </c>
      <c r="K2268">
        <f t="shared" si="35"/>
        <v>169</v>
      </c>
    </row>
    <row r="2269" spans="1:11" x14ac:dyDescent="0.2">
      <c r="A2269">
        <v>18223</v>
      </c>
      <c r="B2269" t="s">
        <v>4330</v>
      </c>
      <c r="C2269" s="3" t="s">
        <v>46</v>
      </c>
      <c r="D2269" t="s">
        <v>47</v>
      </c>
      <c r="E2269" s="11">
        <v>40717</v>
      </c>
      <c r="F2269" s="2">
        <v>0.6743055555555556</v>
      </c>
      <c r="G2269" s="9">
        <v>1</v>
      </c>
      <c r="H2269" s="7" t="s">
        <v>48</v>
      </c>
      <c r="I2269" s="7" t="s">
        <v>48</v>
      </c>
      <c r="J2269" t="s">
        <v>653</v>
      </c>
      <c r="K2269">
        <f t="shared" si="35"/>
        <v>169</v>
      </c>
    </row>
    <row r="2270" spans="1:11" x14ac:dyDescent="0.2">
      <c r="A2270">
        <v>12809</v>
      </c>
      <c r="B2270" t="s">
        <v>735</v>
      </c>
      <c r="C2270" s="3">
        <v>23245</v>
      </c>
      <c r="D2270" t="s">
        <v>126</v>
      </c>
      <c r="E2270" s="11">
        <v>40718</v>
      </c>
      <c r="F2270" s="2">
        <v>0.63541666666666663</v>
      </c>
      <c r="G2270" s="9">
        <v>1</v>
      </c>
      <c r="H2270" s="7" t="s">
        <v>33</v>
      </c>
      <c r="I2270" s="7" t="s">
        <v>33</v>
      </c>
      <c r="J2270" t="s">
        <v>712</v>
      </c>
      <c r="K2270">
        <f t="shared" si="35"/>
        <v>168</v>
      </c>
    </row>
    <row r="2271" spans="1:11" x14ac:dyDescent="0.2">
      <c r="A2271">
        <v>12826</v>
      </c>
      <c r="B2271" t="s">
        <v>738</v>
      </c>
      <c r="C2271" s="3">
        <v>20726</v>
      </c>
      <c r="D2271" t="s">
        <v>739</v>
      </c>
      <c r="E2271" s="11">
        <v>40718</v>
      </c>
      <c r="F2271" s="2">
        <v>0.4909722222222222</v>
      </c>
      <c r="G2271" s="9">
        <v>1</v>
      </c>
      <c r="H2271" s="7" t="s">
        <v>25</v>
      </c>
      <c r="I2271" s="7" t="s">
        <v>25</v>
      </c>
      <c r="J2271" t="s">
        <v>653</v>
      </c>
      <c r="K2271">
        <f t="shared" si="35"/>
        <v>168</v>
      </c>
    </row>
    <row r="2272" spans="1:11" x14ac:dyDescent="0.2">
      <c r="A2272">
        <v>12826</v>
      </c>
      <c r="B2272" t="s">
        <v>738</v>
      </c>
      <c r="C2272" s="3">
        <v>20727</v>
      </c>
      <c r="D2272" t="s">
        <v>740</v>
      </c>
      <c r="E2272" s="11">
        <v>40718</v>
      </c>
      <c r="F2272" s="2">
        <v>0.4909722222222222</v>
      </c>
      <c r="G2272" s="9">
        <v>1</v>
      </c>
      <c r="H2272" s="7" t="s">
        <v>25</v>
      </c>
      <c r="I2272" s="7" t="s">
        <v>25</v>
      </c>
      <c r="J2272" t="s">
        <v>653</v>
      </c>
      <c r="K2272">
        <f t="shared" si="35"/>
        <v>168</v>
      </c>
    </row>
    <row r="2273" spans="1:11" x14ac:dyDescent="0.2">
      <c r="A2273">
        <v>13115</v>
      </c>
      <c r="B2273" t="s">
        <v>1095</v>
      </c>
      <c r="C2273" s="3">
        <v>20682</v>
      </c>
      <c r="D2273" t="s">
        <v>576</v>
      </c>
      <c r="E2273" s="11">
        <v>40718</v>
      </c>
      <c r="F2273" s="2">
        <v>0.3972222222222222</v>
      </c>
      <c r="G2273" s="9">
        <v>1</v>
      </c>
      <c r="H2273" s="7" t="s">
        <v>459</v>
      </c>
      <c r="I2273" s="7" t="s">
        <v>459</v>
      </c>
      <c r="J2273" t="s">
        <v>653</v>
      </c>
      <c r="K2273">
        <f t="shared" si="35"/>
        <v>168</v>
      </c>
    </row>
    <row r="2274" spans="1:11" x14ac:dyDescent="0.2">
      <c r="A2274">
        <v>14194</v>
      </c>
      <c r="B2274" t="s">
        <v>1909</v>
      </c>
      <c r="C2274" s="3">
        <v>23243</v>
      </c>
      <c r="D2274" t="s">
        <v>128</v>
      </c>
      <c r="E2274" s="11">
        <v>40718</v>
      </c>
      <c r="F2274" s="2">
        <v>0.62708333333333333</v>
      </c>
      <c r="G2274" s="9">
        <v>1</v>
      </c>
      <c r="H2274" s="7" t="s">
        <v>33</v>
      </c>
      <c r="I2274" s="7" t="s">
        <v>33</v>
      </c>
      <c r="J2274" t="s">
        <v>653</v>
      </c>
      <c r="K2274">
        <f t="shared" si="35"/>
        <v>168</v>
      </c>
    </row>
    <row r="2275" spans="1:11" x14ac:dyDescent="0.2">
      <c r="A2275">
        <v>17809</v>
      </c>
      <c r="B2275" t="s">
        <v>4092</v>
      </c>
      <c r="C2275" s="3">
        <v>22988</v>
      </c>
      <c r="D2275" t="s">
        <v>792</v>
      </c>
      <c r="E2275" s="11">
        <v>40718</v>
      </c>
      <c r="F2275" s="2">
        <v>0.62847222222222221</v>
      </c>
      <c r="G2275" s="9">
        <v>1</v>
      </c>
      <c r="H2275" s="7" t="s">
        <v>371</v>
      </c>
      <c r="I2275" s="7" t="s">
        <v>371</v>
      </c>
      <c r="J2275" t="s">
        <v>653</v>
      </c>
      <c r="K2275">
        <f t="shared" si="35"/>
        <v>168</v>
      </c>
    </row>
    <row r="2276" spans="1:11" x14ac:dyDescent="0.2">
      <c r="A2276">
        <v>18118</v>
      </c>
      <c r="B2276" t="s">
        <v>4284</v>
      </c>
      <c r="C2276" s="3">
        <v>37449</v>
      </c>
      <c r="D2276" t="s">
        <v>195</v>
      </c>
      <c r="E2276" s="11">
        <v>40718</v>
      </c>
      <c r="F2276" s="2">
        <v>0.42708333333333331</v>
      </c>
      <c r="G2276" s="9">
        <v>1</v>
      </c>
      <c r="H2276" s="7" t="s">
        <v>59</v>
      </c>
      <c r="I2276" s="7" t="s">
        <v>59</v>
      </c>
      <c r="J2276" t="s">
        <v>653</v>
      </c>
      <c r="K2276">
        <f t="shared" si="35"/>
        <v>168</v>
      </c>
    </row>
    <row r="2277" spans="1:11" x14ac:dyDescent="0.2">
      <c r="A2277">
        <v>13668</v>
      </c>
      <c r="B2277" t="s">
        <v>1498</v>
      </c>
      <c r="C2277" s="3">
        <v>21181</v>
      </c>
      <c r="D2277" t="s">
        <v>888</v>
      </c>
      <c r="E2277" s="11">
        <v>40720</v>
      </c>
      <c r="F2277" s="2">
        <v>0.62430555555555556</v>
      </c>
      <c r="G2277" s="9">
        <v>1</v>
      </c>
      <c r="H2277" s="7" t="s">
        <v>262</v>
      </c>
      <c r="I2277" s="7" t="s">
        <v>263</v>
      </c>
      <c r="J2277" t="s">
        <v>653</v>
      </c>
      <c r="K2277">
        <f t="shared" si="35"/>
        <v>166</v>
      </c>
    </row>
    <row r="2278" spans="1:11" x14ac:dyDescent="0.2">
      <c r="A2278">
        <v>13668</v>
      </c>
      <c r="B2278" t="s">
        <v>1498</v>
      </c>
      <c r="C2278" s="3">
        <v>21669</v>
      </c>
      <c r="D2278" t="s">
        <v>258</v>
      </c>
      <c r="E2278" s="11">
        <v>40720</v>
      </c>
      <c r="F2278" s="2">
        <v>0.62430555555555556</v>
      </c>
      <c r="G2278" s="9">
        <v>1</v>
      </c>
      <c r="H2278" s="7" t="s">
        <v>15</v>
      </c>
      <c r="I2278" s="7" t="s">
        <v>15</v>
      </c>
      <c r="J2278" t="s">
        <v>653</v>
      </c>
      <c r="K2278">
        <f t="shared" si="35"/>
        <v>166</v>
      </c>
    </row>
    <row r="2279" spans="1:11" x14ac:dyDescent="0.2">
      <c r="A2279">
        <v>13668</v>
      </c>
      <c r="B2279" t="s">
        <v>1498</v>
      </c>
      <c r="C2279" s="3">
        <v>21467</v>
      </c>
      <c r="D2279" t="s">
        <v>1502</v>
      </c>
      <c r="E2279" s="11">
        <v>40720</v>
      </c>
      <c r="F2279" s="2">
        <v>0.62430555555555556</v>
      </c>
      <c r="G2279" s="9">
        <v>1</v>
      </c>
      <c r="H2279" s="7" t="s">
        <v>75</v>
      </c>
      <c r="I2279" s="7" t="s">
        <v>75</v>
      </c>
      <c r="J2279" t="s">
        <v>653</v>
      </c>
      <c r="K2279">
        <f t="shared" si="35"/>
        <v>166</v>
      </c>
    </row>
    <row r="2280" spans="1:11" x14ac:dyDescent="0.2">
      <c r="A2280">
        <v>13668</v>
      </c>
      <c r="B2280" t="s">
        <v>1498</v>
      </c>
      <c r="C2280" s="3">
        <v>22433</v>
      </c>
      <c r="D2280" t="s">
        <v>280</v>
      </c>
      <c r="E2280" s="11">
        <v>40720</v>
      </c>
      <c r="F2280" s="2">
        <v>0.62430555555555556</v>
      </c>
      <c r="G2280" s="9">
        <v>1</v>
      </c>
      <c r="H2280" s="7" t="s">
        <v>36</v>
      </c>
      <c r="I2280" s="7" t="s">
        <v>36</v>
      </c>
      <c r="J2280" t="s">
        <v>653</v>
      </c>
      <c r="K2280">
        <f t="shared" si="35"/>
        <v>166</v>
      </c>
    </row>
    <row r="2281" spans="1:11" x14ac:dyDescent="0.2">
      <c r="A2281">
        <v>13668</v>
      </c>
      <c r="B2281" t="s">
        <v>1498</v>
      </c>
      <c r="C2281" s="3">
        <v>22427</v>
      </c>
      <c r="D2281" t="s">
        <v>864</v>
      </c>
      <c r="E2281" s="11">
        <v>40720</v>
      </c>
      <c r="F2281" s="2">
        <v>0.62430555555555556</v>
      </c>
      <c r="G2281" s="9">
        <v>1</v>
      </c>
      <c r="H2281" s="7" t="s">
        <v>244</v>
      </c>
      <c r="I2281" s="7" t="s">
        <v>244</v>
      </c>
      <c r="J2281" t="s">
        <v>653</v>
      </c>
      <c r="K2281">
        <f t="shared" si="35"/>
        <v>166</v>
      </c>
    </row>
    <row r="2282" spans="1:11" x14ac:dyDescent="0.2">
      <c r="A2282">
        <v>14808</v>
      </c>
      <c r="B2282" t="s">
        <v>2462</v>
      </c>
      <c r="C2282" s="3">
        <v>22929</v>
      </c>
      <c r="D2282" t="s">
        <v>2463</v>
      </c>
      <c r="E2282" s="11">
        <v>40720</v>
      </c>
      <c r="F2282" s="2">
        <v>0.53611111111111109</v>
      </c>
      <c r="G2282" s="9">
        <v>1</v>
      </c>
      <c r="H2282" s="7" t="s">
        <v>2464</v>
      </c>
      <c r="I2282" s="7" t="s">
        <v>2465</v>
      </c>
      <c r="J2282" t="s">
        <v>653</v>
      </c>
      <c r="K2282">
        <f t="shared" si="35"/>
        <v>166</v>
      </c>
    </row>
    <row r="2283" spans="1:11" x14ac:dyDescent="0.2">
      <c r="A2283">
        <v>15104</v>
      </c>
      <c r="B2283" t="s">
        <v>2732</v>
      </c>
      <c r="C2283" s="3">
        <v>22847</v>
      </c>
      <c r="D2283" t="s">
        <v>296</v>
      </c>
      <c r="E2283" s="11">
        <v>40720</v>
      </c>
      <c r="F2283" s="2">
        <v>0.4826388888888889</v>
      </c>
      <c r="G2283" s="9">
        <v>1</v>
      </c>
      <c r="H2283" s="7" t="s">
        <v>297</v>
      </c>
      <c r="I2283" s="7" t="s">
        <v>297</v>
      </c>
      <c r="J2283" t="s">
        <v>653</v>
      </c>
      <c r="K2283">
        <f t="shared" si="35"/>
        <v>166</v>
      </c>
    </row>
    <row r="2284" spans="1:11" x14ac:dyDescent="0.2">
      <c r="A2284">
        <v>15104</v>
      </c>
      <c r="B2284" t="s">
        <v>2732</v>
      </c>
      <c r="C2284" s="3">
        <v>22840</v>
      </c>
      <c r="D2284" t="s">
        <v>654</v>
      </c>
      <c r="E2284" s="11">
        <v>40720</v>
      </c>
      <c r="F2284" s="2">
        <v>0.4826388888888889</v>
      </c>
      <c r="G2284" s="9">
        <v>1</v>
      </c>
      <c r="H2284" s="7" t="s">
        <v>168</v>
      </c>
      <c r="I2284" s="7" t="s">
        <v>168</v>
      </c>
      <c r="J2284" t="s">
        <v>653</v>
      </c>
      <c r="K2284">
        <f t="shared" si="35"/>
        <v>166</v>
      </c>
    </row>
    <row r="2285" spans="1:11" x14ac:dyDescent="0.2">
      <c r="A2285">
        <v>15532</v>
      </c>
      <c r="B2285" t="s">
        <v>3015</v>
      </c>
      <c r="C2285" s="3" t="s">
        <v>991</v>
      </c>
      <c r="D2285" t="s">
        <v>992</v>
      </c>
      <c r="E2285" s="11">
        <v>40720</v>
      </c>
      <c r="F2285" s="2">
        <v>0.56180555555555556</v>
      </c>
      <c r="G2285" s="9">
        <v>1</v>
      </c>
      <c r="H2285" s="7" t="s">
        <v>25</v>
      </c>
      <c r="I2285" s="7" t="s">
        <v>25</v>
      </c>
      <c r="J2285" t="s">
        <v>653</v>
      </c>
      <c r="K2285">
        <f t="shared" si="35"/>
        <v>166</v>
      </c>
    </row>
    <row r="2286" spans="1:11" x14ac:dyDescent="0.2">
      <c r="A2286">
        <v>15532</v>
      </c>
      <c r="B2286" t="s">
        <v>3015</v>
      </c>
      <c r="C2286" s="3">
        <v>22796</v>
      </c>
      <c r="D2286" t="s">
        <v>788</v>
      </c>
      <c r="E2286" s="11">
        <v>40720</v>
      </c>
      <c r="F2286" s="2">
        <v>0.56180555555555556</v>
      </c>
      <c r="G2286" s="9">
        <v>1</v>
      </c>
      <c r="H2286" s="7" t="s">
        <v>59</v>
      </c>
      <c r="I2286" s="7" t="s">
        <v>59</v>
      </c>
      <c r="J2286" t="s">
        <v>653</v>
      </c>
      <c r="K2286">
        <f t="shared" si="35"/>
        <v>166</v>
      </c>
    </row>
    <row r="2287" spans="1:11" x14ac:dyDescent="0.2">
      <c r="A2287">
        <v>15532</v>
      </c>
      <c r="B2287" t="s">
        <v>3015</v>
      </c>
      <c r="C2287" s="3">
        <v>22167</v>
      </c>
      <c r="D2287" t="s">
        <v>2657</v>
      </c>
      <c r="E2287" s="11">
        <v>40720</v>
      </c>
      <c r="F2287" s="2">
        <v>0.56180555555555556</v>
      </c>
      <c r="G2287" s="9">
        <v>1</v>
      </c>
      <c r="H2287" s="7" t="s">
        <v>59</v>
      </c>
      <c r="I2287" s="7" t="s">
        <v>59</v>
      </c>
      <c r="J2287" t="s">
        <v>653</v>
      </c>
      <c r="K2287">
        <f t="shared" si="35"/>
        <v>166</v>
      </c>
    </row>
    <row r="2288" spans="1:11" x14ac:dyDescent="0.2">
      <c r="A2288">
        <v>15532</v>
      </c>
      <c r="B2288" t="s">
        <v>3015</v>
      </c>
      <c r="C2288" s="3">
        <v>22891</v>
      </c>
      <c r="D2288" t="s">
        <v>41</v>
      </c>
      <c r="E2288" s="11">
        <v>40720</v>
      </c>
      <c r="F2288" s="2">
        <v>0.56180555555555556</v>
      </c>
      <c r="G2288" s="9">
        <v>1</v>
      </c>
      <c r="H2288" s="7" t="s">
        <v>42</v>
      </c>
      <c r="I2288" s="7" t="s">
        <v>42</v>
      </c>
      <c r="J2288" t="s">
        <v>653</v>
      </c>
      <c r="K2288">
        <f t="shared" si="35"/>
        <v>166</v>
      </c>
    </row>
    <row r="2289" spans="1:11" x14ac:dyDescent="0.2">
      <c r="A2289">
        <v>17114</v>
      </c>
      <c r="B2289" t="s">
        <v>3766</v>
      </c>
      <c r="C2289" s="3">
        <v>82486</v>
      </c>
      <c r="D2289" t="s">
        <v>687</v>
      </c>
      <c r="E2289" s="11">
        <v>40720</v>
      </c>
      <c r="F2289" s="2">
        <v>0.67222222222222217</v>
      </c>
      <c r="G2289" s="9">
        <v>1</v>
      </c>
      <c r="H2289" s="7" t="s">
        <v>688</v>
      </c>
      <c r="I2289" s="7" t="s">
        <v>688</v>
      </c>
      <c r="J2289" t="s">
        <v>653</v>
      </c>
      <c r="K2289">
        <f t="shared" si="35"/>
        <v>166</v>
      </c>
    </row>
    <row r="2290" spans="1:11" x14ac:dyDescent="0.2">
      <c r="A2290">
        <v>17114</v>
      </c>
      <c r="B2290" t="s">
        <v>3766</v>
      </c>
      <c r="C2290" s="3">
        <v>22796</v>
      </c>
      <c r="D2290" t="s">
        <v>788</v>
      </c>
      <c r="E2290" s="11">
        <v>40720</v>
      </c>
      <c r="F2290" s="2">
        <v>0.67222222222222217</v>
      </c>
      <c r="G2290" s="9">
        <v>1</v>
      </c>
      <c r="H2290" s="7" t="s">
        <v>59</v>
      </c>
      <c r="I2290" s="7" t="s">
        <v>59</v>
      </c>
      <c r="J2290" t="s">
        <v>653</v>
      </c>
      <c r="K2290">
        <f t="shared" si="35"/>
        <v>166</v>
      </c>
    </row>
    <row r="2291" spans="1:11" x14ac:dyDescent="0.2">
      <c r="A2291">
        <v>17114</v>
      </c>
      <c r="B2291" t="s">
        <v>3766</v>
      </c>
      <c r="C2291" s="3">
        <v>22171</v>
      </c>
      <c r="D2291" t="s">
        <v>1273</v>
      </c>
      <c r="E2291" s="11">
        <v>40720</v>
      </c>
      <c r="F2291" s="2">
        <v>0.67222222222222217</v>
      </c>
      <c r="G2291" s="9">
        <v>1</v>
      </c>
      <c r="H2291" s="7" t="s">
        <v>85</v>
      </c>
      <c r="I2291" s="7" t="s">
        <v>86</v>
      </c>
      <c r="J2291" t="s">
        <v>653</v>
      </c>
      <c r="K2291">
        <f t="shared" si="35"/>
        <v>166</v>
      </c>
    </row>
    <row r="2292" spans="1:11" x14ac:dyDescent="0.2">
      <c r="A2292">
        <v>17114</v>
      </c>
      <c r="B2292" t="s">
        <v>3766</v>
      </c>
      <c r="C2292" s="3">
        <v>23091</v>
      </c>
      <c r="D2292" t="s">
        <v>1587</v>
      </c>
      <c r="E2292" s="11">
        <v>40720</v>
      </c>
      <c r="F2292" s="2">
        <v>0.67222222222222217</v>
      </c>
      <c r="G2292" s="9">
        <v>1</v>
      </c>
      <c r="H2292" s="7" t="s">
        <v>152</v>
      </c>
      <c r="I2292" s="7" t="s">
        <v>152</v>
      </c>
      <c r="J2292" t="s">
        <v>653</v>
      </c>
      <c r="K2292">
        <f t="shared" si="35"/>
        <v>166</v>
      </c>
    </row>
    <row r="2293" spans="1:11" x14ac:dyDescent="0.2">
      <c r="A2293">
        <v>17114</v>
      </c>
      <c r="B2293" t="s">
        <v>3766</v>
      </c>
      <c r="C2293" s="3">
        <v>22170</v>
      </c>
      <c r="D2293" t="s">
        <v>2695</v>
      </c>
      <c r="E2293" s="11">
        <v>40720</v>
      </c>
      <c r="F2293" s="2">
        <v>0.67222222222222217</v>
      </c>
      <c r="G2293" s="9">
        <v>1</v>
      </c>
      <c r="H2293" s="7" t="s">
        <v>605</v>
      </c>
      <c r="I2293" s="7" t="s">
        <v>605</v>
      </c>
      <c r="J2293" t="s">
        <v>653</v>
      </c>
      <c r="K2293">
        <f t="shared" si="35"/>
        <v>166</v>
      </c>
    </row>
    <row r="2294" spans="1:11" x14ac:dyDescent="0.2">
      <c r="A2294">
        <v>17731</v>
      </c>
      <c r="B2294" t="s">
        <v>4076</v>
      </c>
      <c r="C2294" s="3" t="s">
        <v>4077</v>
      </c>
      <c r="D2294" t="s">
        <v>4078</v>
      </c>
      <c r="E2294" s="11">
        <v>40720</v>
      </c>
      <c r="F2294" s="2">
        <v>0.65763888888888888</v>
      </c>
      <c r="G2294" s="9">
        <v>6</v>
      </c>
      <c r="H2294" s="7" t="s">
        <v>262</v>
      </c>
      <c r="I2294" s="7" t="s">
        <v>810</v>
      </c>
      <c r="J2294" t="s">
        <v>653</v>
      </c>
      <c r="K2294">
        <f t="shared" si="35"/>
        <v>166</v>
      </c>
    </row>
    <row r="2295" spans="1:11" x14ac:dyDescent="0.2">
      <c r="A2295">
        <v>17731</v>
      </c>
      <c r="B2295" t="s">
        <v>4076</v>
      </c>
      <c r="C2295" s="3">
        <v>22969</v>
      </c>
      <c r="D2295" t="s">
        <v>1836</v>
      </c>
      <c r="E2295" s="11">
        <v>40720</v>
      </c>
      <c r="F2295" s="2">
        <v>0.65763888888888888</v>
      </c>
      <c r="G2295" s="9">
        <v>12</v>
      </c>
      <c r="H2295" s="7" t="s">
        <v>21</v>
      </c>
      <c r="I2295" s="7" t="s">
        <v>22</v>
      </c>
      <c r="J2295" t="s">
        <v>653</v>
      </c>
      <c r="K2295">
        <f t="shared" si="35"/>
        <v>166</v>
      </c>
    </row>
    <row r="2296" spans="1:11" x14ac:dyDescent="0.2">
      <c r="A2296">
        <v>17731</v>
      </c>
      <c r="B2296" t="s">
        <v>4076</v>
      </c>
      <c r="C2296" s="3" t="s">
        <v>3804</v>
      </c>
      <c r="D2296" t="s">
        <v>3805</v>
      </c>
      <c r="E2296" s="11">
        <v>40720</v>
      </c>
      <c r="F2296" s="2">
        <v>0.65763888888888888</v>
      </c>
      <c r="G2296" s="9">
        <v>6</v>
      </c>
      <c r="H2296" s="7" t="s">
        <v>63</v>
      </c>
      <c r="I2296" s="7" t="s">
        <v>250</v>
      </c>
      <c r="J2296" t="s">
        <v>653</v>
      </c>
      <c r="K2296">
        <f t="shared" si="35"/>
        <v>166</v>
      </c>
    </row>
    <row r="2297" spans="1:11" x14ac:dyDescent="0.2">
      <c r="A2297">
        <v>17731</v>
      </c>
      <c r="B2297" t="s">
        <v>4076</v>
      </c>
      <c r="C2297" s="3">
        <v>23084</v>
      </c>
      <c r="D2297" t="s">
        <v>379</v>
      </c>
      <c r="E2297" s="11">
        <v>40720</v>
      </c>
      <c r="F2297" s="2">
        <v>0.65763888888888888</v>
      </c>
      <c r="G2297" s="9">
        <v>12</v>
      </c>
      <c r="H2297" s="7" t="s">
        <v>48</v>
      </c>
      <c r="I2297" s="7" t="s">
        <v>455</v>
      </c>
      <c r="J2297" t="s">
        <v>653</v>
      </c>
      <c r="K2297">
        <f t="shared" si="35"/>
        <v>166</v>
      </c>
    </row>
    <row r="2298" spans="1:11" x14ac:dyDescent="0.2">
      <c r="A2298">
        <v>17731</v>
      </c>
      <c r="B2298" t="s">
        <v>4076</v>
      </c>
      <c r="C2298" s="3">
        <v>22128</v>
      </c>
      <c r="D2298" t="s">
        <v>4079</v>
      </c>
      <c r="E2298" s="11">
        <v>40720</v>
      </c>
      <c r="F2298" s="2">
        <v>0.65763888888888888</v>
      </c>
      <c r="G2298" s="9">
        <v>12</v>
      </c>
      <c r="H2298" s="7" t="s">
        <v>15</v>
      </c>
      <c r="I2298" s="7" t="s">
        <v>16</v>
      </c>
      <c r="J2298" t="s">
        <v>653</v>
      </c>
      <c r="K2298">
        <f t="shared" si="35"/>
        <v>166</v>
      </c>
    </row>
    <row r="2299" spans="1:11" x14ac:dyDescent="0.2">
      <c r="A2299">
        <v>17731</v>
      </c>
      <c r="B2299" t="s">
        <v>4076</v>
      </c>
      <c r="C2299" s="3">
        <v>22951</v>
      </c>
      <c r="D2299" t="s">
        <v>462</v>
      </c>
      <c r="E2299" s="11">
        <v>40720</v>
      </c>
      <c r="F2299" s="2">
        <v>0.65763888888888888</v>
      </c>
      <c r="G2299" s="9">
        <v>24</v>
      </c>
      <c r="H2299" s="7" t="s">
        <v>120</v>
      </c>
      <c r="I2299" s="7" t="s">
        <v>463</v>
      </c>
      <c r="J2299" t="s">
        <v>653</v>
      </c>
      <c r="K2299">
        <f t="shared" si="35"/>
        <v>166</v>
      </c>
    </row>
    <row r="2300" spans="1:11" x14ac:dyDescent="0.2">
      <c r="A2300">
        <v>12955</v>
      </c>
      <c r="B2300" t="s">
        <v>841</v>
      </c>
      <c r="C2300" s="3">
        <v>22699</v>
      </c>
      <c r="D2300" t="s">
        <v>517</v>
      </c>
      <c r="E2300" s="11">
        <v>40721</v>
      </c>
      <c r="F2300" s="2">
        <v>0.71250000000000002</v>
      </c>
      <c r="G2300" s="9">
        <v>1</v>
      </c>
      <c r="H2300" s="7" t="s">
        <v>18</v>
      </c>
      <c r="I2300" s="7" t="s">
        <v>18</v>
      </c>
      <c r="J2300" t="s">
        <v>653</v>
      </c>
      <c r="K2300">
        <f t="shared" si="35"/>
        <v>165</v>
      </c>
    </row>
    <row r="2301" spans="1:11" x14ac:dyDescent="0.2">
      <c r="A2301">
        <v>13552</v>
      </c>
      <c r="B2301" t="s">
        <v>1430</v>
      </c>
      <c r="C2301" s="3">
        <v>21155</v>
      </c>
      <c r="D2301" t="s">
        <v>323</v>
      </c>
      <c r="E2301" s="11">
        <v>40721</v>
      </c>
      <c r="F2301" s="2">
        <v>0.71388888888888891</v>
      </c>
      <c r="G2301" s="9">
        <v>6</v>
      </c>
      <c r="H2301" s="7" t="s">
        <v>63</v>
      </c>
      <c r="I2301" s="7" t="s">
        <v>250</v>
      </c>
      <c r="J2301" t="s">
        <v>653</v>
      </c>
      <c r="K2301">
        <f t="shared" si="35"/>
        <v>165</v>
      </c>
    </row>
    <row r="2302" spans="1:11" x14ac:dyDescent="0.2">
      <c r="A2302">
        <v>13611</v>
      </c>
      <c r="B2302" t="s">
        <v>1469</v>
      </c>
      <c r="C2302" s="3">
        <v>22741</v>
      </c>
      <c r="D2302" t="s">
        <v>1470</v>
      </c>
      <c r="E2302" s="11">
        <v>40721</v>
      </c>
      <c r="F2302" s="2">
        <v>0.71111111111111114</v>
      </c>
      <c r="G2302" s="9">
        <v>1</v>
      </c>
      <c r="H2302" s="7" t="s">
        <v>164</v>
      </c>
      <c r="I2302" s="7" t="s">
        <v>164</v>
      </c>
      <c r="J2302" t="s">
        <v>653</v>
      </c>
      <c r="K2302">
        <f t="shared" si="35"/>
        <v>165</v>
      </c>
    </row>
    <row r="2303" spans="1:11" x14ac:dyDescent="0.2">
      <c r="A2303">
        <v>13742</v>
      </c>
      <c r="B2303" t="s">
        <v>1557</v>
      </c>
      <c r="C2303" s="3">
        <v>23270</v>
      </c>
      <c r="D2303" t="s">
        <v>1558</v>
      </c>
      <c r="E2303" s="11">
        <v>40721</v>
      </c>
      <c r="F2303" s="2">
        <v>0.4680555555555555</v>
      </c>
      <c r="G2303" s="9">
        <v>6</v>
      </c>
      <c r="H2303" s="7" t="s">
        <v>21</v>
      </c>
      <c r="I2303" s="7" t="s">
        <v>235</v>
      </c>
      <c r="J2303" t="s">
        <v>653</v>
      </c>
      <c r="K2303">
        <f t="shared" si="35"/>
        <v>165</v>
      </c>
    </row>
    <row r="2304" spans="1:11" x14ac:dyDescent="0.2">
      <c r="A2304">
        <v>16670</v>
      </c>
      <c r="B2304" t="s">
        <v>3566</v>
      </c>
      <c r="C2304" s="3">
        <v>22784</v>
      </c>
      <c r="D2304" t="s">
        <v>781</v>
      </c>
      <c r="E2304" s="11">
        <v>40721</v>
      </c>
      <c r="F2304" s="2">
        <v>0.71180555555555547</v>
      </c>
      <c r="G2304" s="9">
        <v>1</v>
      </c>
      <c r="H2304" s="7" t="s">
        <v>33</v>
      </c>
      <c r="I2304" s="7" t="s">
        <v>33</v>
      </c>
      <c r="J2304" t="s">
        <v>653</v>
      </c>
      <c r="K2304">
        <f t="shared" si="35"/>
        <v>165</v>
      </c>
    </row>
    <row r="2305" spans="1:11" x14ac:dyDescent="0.2">
      <c r="A2305">
        <v>16670</v>
      </c>
      <c r="B2305" t="s">
        <v>3566</v>
      </c>
      <c r="C2305" s="3">
        <v>21843</v>
      </c>
      <c r="D2305" t="s">
        <v>105</v>
      </c>
      <c r="E2305" s="11">
        <v>40721</v>
      </c>
      <c r="F2305" s="2">
        <v>0.71180555555555547</v>
      </c>
      <c r="G2305" s="9">
        <v>1</v>
      </c>
      <c r="H2305" s="7" t="s">
        <v>106</v>
      </c>
      <c r="I2305" s="7" t="s">
        <v>106</v>
      </c>
      <c r="J2305" t="s">
        <v>653</v>
      </c>
      <c r="K2305">
        <f t="shared" si="35"/>
        <v>165</v>
      </c>
    </row>
    <row r="2306" spans="1:11" x14ac:dyDescent="0.2">
      <c r="A2306">
        <v>16966</v>
      </c>
      <c r="B2306" t="s">
        <v>3711</v>
      </c>
      <c r="C2306" s="3">
        <v>21890</v>
      </c>
      <c r="D2306" t="s">
        <v>1725</v>
      </c>
      <c r="E2306" s="11">
        <v>40721</v>
      </c>
      <c r="F2306" s="2">
        <v>0.64166666666666672</v>
      </c>
      <c r="G2306" s="9">
        <v>1</v>
      </c>
      <c r="H2306" s="7" t="s">
        <v>459</v>
      </c>
      <c r="I2306" s="7" t="s">
        <v>459</v>
      </c>
      <c r="J2306" t="s">
        <v>653</v>
      </c>
      <c r="K2306">
        <f t="shared" si="35"/>
        <v>165</v>
      </c>
    </row>
    <row r="2307" spans="1:11" x14ac:dyDescent="0.2">
      <c r="A2307">
        <v>17841</v>
      </c>
      <c r="B2307" t="s">
        <v>4152</v>
      </c>
      <c r="C2307" s="3">
        <v>23180</v>
      </c>
      <c r="D2307" t="s">
        <v>4153</v>
      </c>
      <c r="E2307" s="11">
        <v>40721</v>
      </c>
      <c r="F2307" s="2">
        <v>0.55833333333333335</v>
      </c>
      <c r="G2307" s="9">
        <v>1</v>
      </c>
      <c r="H2307" s="7" t="s">
        <v>33</v>
      </c>
      <c r="I2307" s="7" t="s">
        <v>33</v>
      </c>
      <c r="J2307" t="s">
        <v>653</v>
      </c>
      <c r="K2307">
        <f t="shared" si="35"/>
        <v>165</v>
      </c>
    </row>
    <row r="2308" spans="1:11" x14ac:dyDescent="0.2">
      <c r="A2308">
        <v>17841</v>
      </c>
      <c r="B2308" t="s">
        <v>4152</v>
      </c>
      <c r="C2308" s="3">
        <v>21673</v>
      </c>
      <c r="D2308" t="s">
        <v>2189</v>
      </c>
      <c r="E2308" s="11">
        <v>40721</v>
      </c>
      <c r="F2308" s="2">
        <v>0.55833333333333335</v>
      </c>
      <c r="G2308" s="9">
        <v>1</v>
      </c>
      <c r="H2308" s="7" t="s">
        <v>15</v>
      </c>
      <c r="I2308" s="7" t="s">
        <v>15</v>
      </c>
      <c r="J2308" t="s">
        <v>653</v>
      </c>
      <c r="K2308">
        <f t="shared" si="35"/>
        <v>165</v>
      </c>
    </row>
    <row r="2309" spans="1:11" x14ac:dyDescent="0.2">
      <c r="A2309">
        <v>17841</v>
      </c>
      <c r="B2309" t="s">
        <v>4152</v>
      </c>
      <c r="C2309" s="3">
        <v>21671</v>
      </c>
      <c r="D2309" t="s">
        <v>481</v>
      </c>
      <c r="E2309" s="11">
        <v>40721</v>
      </c>
      <c r="F2309" s="2">
        <v>0.55833333333333335</v>
      </c>
      <c r="G2309" s="9">
        <v>1</v>
      </c>
      <c r="H2309" s="7" t="s">
        <v>15</v>
      </c>
      <c r="I2309" s="7" t="s">
        <v>15</v>
      </c>
      <c r="J2309" t="s">
        <v>653</v>
      </c>
      <c r="K2309">
        <f t="shared" si="35"/>
        <v>165</v>
      </c>
    </row>
    <row r="2310" spans="1:11" x14ac:dyDescent="0.2">
      <c r="A2310">
        <v>12955</v>
      </c>
      <c r="B2310" t="s">
        <v>842</v>
      </c>
      <c r="C2310" s="3">
        <v>22699</v>
      </c>
      <c r="D2310" t="s">
        <v>517</v>
      </c>
      <c r="E2310" s="11">
        <v>40722</v>
      </c>
      <c r="F2310" s="2">
        <v>0.47916666666666669</v>
      </c>
      <c r="G2310" s="9">
        <v>1</v>
      </c>
      <c r="H2310" s="7" t="s">
        <v>18</v>
      </c>
      <c r="I2310" s="7" t="s">
        <v>18</v>
      </c>
      <c r="J2310" t="s">
        <v>653</v>
      </c>
      <c r="K2310">
        <f t="shared" ref="K2310:K2373" si="36">$L$2-$E2310</f>
        <v>164</v>
      </c>
    </row>
    <row r="2311" spans="1:11" x14ac:dyDescent="0.2">
      <c r="A2311">
        <v>13300</v>
      </c>
      <c r="B2311" t="s">
        <v>1229</v>
      </c>
      <c r="C2311" s="3">
        <v>22720</v>
      </c>
      <c r="D2311" t="s">
        <v>32</v>
      </c>
      <c r="E2311" s="11">
        <v>40722</v>
      </c>
      <c r="F2311" s="2">
        <v>0.4993055555555555</v>
      </c>
      <c r="G2311" s="9">
        <v>1</v>
      </c>
      <c r="H2311" s="7" t="s">
        <v>33</v>
      </c>
      <c r="I2311" s="7" t="s">
        <v>33</v>
      </c>
      <c r="J2311" t="s">
        <v>653</v>
      </c>
      <c r="K2311">
        <f t="shared" si="36"/>
        <v>164</v>
      </c>
    </row>
    <row r="2312" spans="1:11" x14ac:dyDescent="0.2">
      <c r="A2312">
        <v>13300</v>
      </c>
      <c r="B2312" t="s">
        <v>1229</v>
      </c>
      <c r="C2312" s="3">
        <v>22551</v>
      </c>
      <c r="D2312" t="s">
        <v>185</v>
      </c>
      <c r="E2312" s="11">
        <v>40722</v>
      </c>
      <c r="F2312" s="2">
        <v>0.4993055555555555</v>
      </c>
      <c r="G2312" s="9">
        <v>1</v>
      </c>
      <c r="H2312" s="7" t="s">
        <v>25</v>
      </c>
      <c r="I2312" s="7" t="s">
        <v>25</v>
      </c>
      <c r="J2312" t="s">
        <v>653</v>
      </c>
      <c r="K2312">
        <f t="shared" si="36"/>
        <v>164</v>
      </c>
    </row>
    <row r="2313" spans="1:11" x14ac:dyDescent="0.2">
      <c r="A2313">
        <v>13870</v>
      </c>
      <c r="B2313" t="s">
        <v>1636</v>
      </c>
      <c r="C2313" s="3">
        <v>22629</v>
      </c>
      <c r="D2313" t="s">
        <v>35</v>
      </c>
      <c r="E2313" s="11">
        <v>40722</v>
      </c>
      <c r="F2313" s="2">
        <v>0.47986111111111113</v>
      </c>
      <c r="G2313" s="9">
        <v>1</v>
      </c>
      <c r="H2313" s="7" t="s">
        <v>36</v>
      </c>
      <c r="I2313" s="7" t="s">
        <v>36</v>
      </c>
      <c r="J2313" t="s">
        <v>653</v>
      </c>
      <c r="K2313">
        <f t="shared" si="36"/>
        <v>164</v>
      </c>
    </row>
    <row r="2314" spans="1:11" x14ac:dyDescent="0.2">
      <c r="A2314">
        <v>14854</v>
      </c>
      <c r="B2314" t="s">
        <v>2487</v>
      </c>
      <c r="C2314" s="3">
        <v>22493</v>
      </c>
      <c r="D2314" t="s">
        <v>2488</v>
      </c>
      <c r="E2314" s="11">
        <v>40722</v>
      </c>
      <c r="F2314" s="2">
        <v>0.62291666666666667</v>
      </c>
      <c r="G2314" s="9">
        <v>1</v>
      </c>
      <c r="H2314" s="7" t="s">
        <v>25</v>
      </c>
      <c r="I2314" s="7" t="s">
        <v>25</v>
      </c>
      <c r="J2314" t="s">
        <v>653</v>
      </c>
      <c r="K2314">
        <f t="shared" si="36"/>
        <v>164</v>
      </c>
    </row>
    <row r="2315" spans="1:11" x14ac:dyDescent="0.2">
      <c r="A2315">
        <v>15128</v>
      </c>
      <c r="B2315" t="s">
        <v>2752</v>
      </c>
      <c r="C2315" s="3">
        <v>21232</v>
      </c>
      <c r="D2315" t="s">
        <v>229</v>
      </c>
      <c r="E2315" s="11">
        <v>40722</v>
      </c>
      <c r="F2315" s="2">
        <v>0.63402777777777775</v>
      </c>
      <c r="G2315" s="9">
        <v>1</v>
      </c>
      <c r="H2315" s="7" t="s">
        <v>15</v>
      </c>
      <c r="I2315" s="7" t="s">
        <v>15</v>
      </c>
      <c r="J2315" t="s">
        <v>653</v>
      </c>
      <c r="K2315">
        <f t="shared" si="36"/>
        <v>164</v>
      </c>
    </row>
    <row r="2316" spans="1:11" x14ac:dyDescent="0.2">
      <c r="A2316">
        <v>15128</v>
      </c>
      <c r="B2316" t="s">
        <v>2752</v>
      </c>
      <c r="C2316" s="3" t="s">
        <v>852</v>
      </c>
      <c r="D2316" t="s">
        <v>853</v>
      </c>
      <c r="E2316" s="11">
        <v>40722</v>
      </c>
      <c r="F2316" s="2">
        <v>0.63402777777777775</v>
      </c>
      <c r="G2316" s="9">
        <v>1</v>
      </c>
      <c r="H2316" s="7" t="s">
        <v>75</v>
      </c>
      <c r="I2316" s="7" t="s">
        <v>75</v>
      </c>
      <c r="J2316" t="s">
        <v>653</v>
      </c>
      <c r="K2316">
        <f t="shared" si="36"/>
        <v>164</v>
      </c>
    </row>
    <row r="2317" spans="1:11" x14ac:dyDescent="0.2">
      <c r="A2317">
        <v>15128</v>
      </c>
      <c r="B2317" t="s">
        <v>2752</v>
      </c>
      <c r="C2317" s="3">
        <v>23238</v>
      </c>
      <c r="D2317" t="s">
        <v>707</v>
      </c>
      <c r="E2317" s="11">
        <v>40722</v>
      </c>
      <c r="F2317" s="2">
        <v>0.63402777777777775</v>
      </c>
      <c r="G2317" s="9">
        <v>1</v>
      </c>
      <c r="H2317" s="7" t="s">
        <v>81</v>
      </c>
      <c r="I2317" s="7" t="s">
        <v>81</v>
      </c>
      <c r="J2317" t="s">
        <v>653</v>
      </c>
      <c r="K2317">
        <f t="shared" si="36"/>
        <v>164</v>
      </c>
    </row>
    <row r="2318" spans="1:11" x14ac:dyDescent="0.2">
      <c r="A2318">
        <v>15502</v>
      </c>
      <c r="B2318" t="s">
        <v>2979</v>
      </c>
      <c r="C2318" s="3">
        <v>22112</v>
      </c>
      <c r="D2318" t="s">
        <v>1857</v>
      </c>
      <c r="E2318" s="11">
        <v>40722</v>
      </c>
      <c r="F2318" s="2">
        <v>0.62777777777777777</v>
      </c>
      <c r="G2318" s="9">
        <v>1</v>
      </c>
      <c r="H2318" s="7" t="s">
        <v>2980</v>
      </c>
      <c r="I2318" s="7" t="s">
        <v>2980</v>
      </c>
      <c r="J2318" t="s">
        <v>653</v>
      </c>
      <c r="K2318">
        <f t="shared" si="36"/>
        <v>164</v>
      </c>
    </row>
    <row r="2319" spans="1:11" x14ac:dyDescent="0.2">
      <c r="A2319">
        <v>16701</v>
      </c>
      <c r="B2319" t="s">
        <v>3583</v>
      </c>
      <c r="C2319" s="3">
        <v>23168</v>
      </c>
      <c r="D2319" t="s">
        <v>633</v>
      </c>
      <c r="E2319" s="11">
        <v>40722</v>
      </c>
      <c r="F2319" s="2">
        <v>0.63194444444444442</v>
      </c>
      <c r="G2319" s="9">
        <v>1</v>
      </c>
      <c r="H2319" s="7" t="s">
        <v>15</v>
      </c>
      <c r="I2319" s="7" t="s">
        <v>15</v>
      </c>
      <c r="J2319" t="s">
        <v>653</v>
      </c>
      <c r="K2319">
        <f t="shared" si="36"/>
        <v>164</v>
      </c>
    </row>
    <row r="2320" spans="1:11" x14ac:dyDescent="0.2">
      <c r="A2320">
        <v>16701</v>
      </c>
      <c r="B2320" t="s">
        <v>3583</v>
      </c>
      <c r="C2320" s="3">
        <v>21530</v>
      </c>
      <c r="D2320" t="s">
        <v>1862</v>
      </c>
      <c r="E2320" s="11">
        <v>40722</v>
      </c>
      <c r="F2320" s="2">
        <v>0.63194444444444442</v>
      </c>
      <c r="G2320" s="9">
        <v>12</v>
      </c>
      <c r="H2320" s="7" t="s">
        <v>305</v>
      </c>
      <c r="I2320" s="7" t="s">
        <v>1236</v>
      </c>
      <c r="J2320" t="s">
        <v>653</v>
      </c>
      <c r="K2320">
        <f t="shared" si="36"/>
        <v>164</v>
      </c>
    </row>
    <row r="2321" spans="1:11" x14ac:dyDescent="0.2">
      <c r="A2321">
        <v>17900</v>
      </c>
      <c r="B2321" t="s">
        <v>4224</v>
      </c>
      <c r="C2321" s="3" t="s">
        <v>4225</v>
      </c>
      <c r="D2321" t="s">
        <v>4226</v>
      </c>
      <c r="E2321" s="11">
        <v>40722</v>
      </c>
      <c r="F2321" s="2">
        <v>0.50624999999999998</v>
      </c>
      <c r="G2321" s="9">
        <v>12</v>
      </c>
      <c r="H2321" s="7" t="s">
        <v>21</v>
      </c>
      <c r="I2321" s="7" t="s">
        <v>22</v>
      </c>
      <c r="J2321" t="s">
        <v>653</v>
      </c>
      <c r="K2321">
        <f t="shared" si="36"/>
        <v>164</v>
      </c>
    </row>
    <row r="2322" spans="1:11" x14ac:dyDescent="0.2">
      <c r="A2322">
        <v>17900</v>
      </c>
      <c r="B2322" t="s">
        <v>4227</v>
      </c>
      <c r="C2322" s="3" t="s">
        <v>4225</v>
      </c>
      <c r="D2322" t="s">
        <v>4226</v>
      </c>
      <c r="E2322" s="11">
        <v>40722</v>
      </c>
      <c r="F2322" s="2">
        <v>0.50277777777777777</v>
      </c>
      <c r="G2322" s="9">
        <v>24</v>
      </c>
      <c r="H2322" s="7" t="s">
        <v>21</v>
      </c>
      <c r="I2322" s="7" t="s">
        <v>715</v>
      </c>
      <c r="J2322" t="s">
        <v>653</v>
      </c>
      <c r="K2322">
        <f t="shared" si="36"/>
        <v>164</v>
      </c>
    </row>
    <row r="2323" spans="1:11" x14ac:dyDescent="0.2">
      <c r="A2323">
        <v>17900</v>
      </c>
      <c r="B2323" t="s">
        <v>4227</v>
      </c>
      <c r="C2323" s="3">
        <v>21927</v>
      </c>
      <c r="D2323" t="s">
        <v>4165</v>
      </c>
      <c r="E2323" s="11">
        <v>40722</v>
      </c>
      <c r="F2323" s="2">
        <v>0.50277777777777777</v>
      </c>
      <c r="G2323" s="9">
        <v>12</v>
      </c>
      <c r="H2323" s="7" t="s">
        <v>15</v>
      </c>
      <c r="I2323" s="7" t="s">
        <v>16</v>
      </c>
      <c r="J2323" t="s">
        <v>653</v>
      </c>
      <c r="K2323">
        <f t="shared" si="36"/>
        <v>164</v>
      </c>
    </row>
    <row r="2324" spans="1:11" x14ac:dyDescent="0.2">
      <c r="A2324">
        <v>17900</v>
      </c>
      <c r="B2324" t="s">
        <v>4227</v>
      </c>
      <c r="C2324" s="3">
        <v>21926</v>
      </c>
      <c r="D2324" t="s">
        <v>4228</v>
      </c>
      <c r="E2324" s="11">
        <v>40722</v>
      </c>
      <c r="F2324" s="2">
        <v>0.50277777777777777</v>
      </c>
      <c r="G2324" s="9">
        <v>12</v>
      </c>
      <c r="H2324" s="7" t="s">
        <v>15</v>
      </c>
      <c r="I2324" s="7" t="s">
        <v>16</v>
      </c>
      <c r="J2324" t="s">
        <v>653</v>
      </c>
      <c r="K2324">
        <f t="shared" si="36"/>
        <v>164</v>
      </c>
    </row>
    <row r="2325" spans="1:11" x14ac:dyDescent="0.2">
      <c r="A2325">
        <v>17900</v>
      </c>
      <c r="B2325" t="s">
        <v>4224</v>
      </c>
      <c r="C2325" s="3">
        <v>21927</v>
      </c>
      <c r="D2325" t="s">
        <v>4165</v>
      </c>
      <c r="E2325" s="11">
        <v>40722</v>
      </c>
      <c r="F2325" s="2">
        <v>0.50624999999999998</v>
      </c>
      <c r="G2325" s="9">
        <v>12</v>
      </c>
      <c r="H2325" s="7" t="s">
        <v>15</v>
      </c>
      <c r="I2325" s="7" t="s">
        <v>16</v>
      </c>
      <c r="J2325" t="s">
        <v>653</v>
      </c>
      <c r="K2325">
        <f t="shared" si="36"/>
        <v>164</v>
      </c>
    </row>
    <row r="2326" spans="1:11" x14ac:dyDescent="0.2">
      <c r="A2326">
        <v>12408</v>
      </c>
      <c r="B2326" t="s">
        <v>70</v>
      </c>
      <c r="C2326" s="3">
        <v>22974</v>
      </c>
      <c r="D2326" t="s">
        <v>71</v>
      </c>
      <c r="E2326" s="11">
        <v>40723</v>
      </c>
      <c r="F2326" s="2">
        <v>0.65138888888888891</v>
      </c>
      <c r="G2326" s="9">
        <v>1</v>
      </c>
      <c r="H2326" s="7" t="s">
        <v>25</v>
      </c>
      <c r="I2326" s="7" t="s">
        <v>25</v>
      </c>
      <c r="J2326" t="s">
        <v>37</v>
      </c>
      <c r="K2326">
        <f t="shared" si="36"/>
        <v>163</v>
      </c>
    </row>
    <row r="2327" spans="1:11" x14ac:dyDescent="0.2">
      <c r="A2327">
        <v>12584</v>
      </c>
      <c r="B2327" t="s">
        <v>420</v>
      </c>
      <c r="C2327" s="3">
        <v>22848</v>
      </c>
      <c r="D2327" t="s">
        <v>336</v>
      </c>
      <c r="E2327" s="11">
        <v>40723</v>
      </c>
      <c r="F2327" s="2">
        <v>0.53680555555555554</v>
      </c>
      <c r="G2327" s="9">
        <v>1</v>
      </c>
      <c r="H2327" s="7" t="s">
        <v>297</v>
      </c>
      <c r="I2327" s="7" t="s">
        <v>297</v>
      </c>
      <c r="J2327" t="s">
        <v>415</v>
      </c>
      <c r="K2327">
        <f t="shared" si="36"/>
        <v>163</v>
      </c>
    </row>
    <row r="2328" spans="1:11" x14ac:dyDescent="0.2">
      <c r="A2328">
        <v>12584</v>
      </c>
      <c r="B2328" t="s">
        <v>420</v>
      </c>
      <c r="C2328" s="3">
        <v>22849</v>
      </c>
      <c r="D2328" t="s">
        <v>67</v>
      </c>
      <c r="E2328" s="11">
        <v>40723</v>
      </c>
      <c r="F2328" s="2">
        <v>0.53680555555555554</v>
      </c>
      <c r="G2328" s="9">
        <v>1</v>
      </c>
      <c r="H2328" s="7" t="s">
        <v>297</v>
      </c>
      <c r="I2328" s="7" t="s">
        <v>297</v>
      </c>
      <c r="J2328" t="s">
        <v>415</v>
      </c>
      <c r="K2328">
        <f t="shared" si="36"/>
        <v>163</v>
      </c>
    </row>
    <row r="2329" spans="1:11" x14ac:dyDescent="0.2">
      <c r="A2329">
        <v>13418</v>
      </c>
      <c r="B2329" t="s">
        <v>1307</v>
      </c>
      <c r="C2329" s="3">
        <v>22729</v>
      </c>
      <c r="D2329" t="s">
        <v>1053</v>
      </c>
      <c r="E2329" s="11">
        <v>40723</v>
      </c>
      <c r="F2329" s="2">
        <v>0.6381944444444444</v>
      </c>
      <c r="G2329" s="9">
        <v>1</v>
      </c>
      <c r="H2329" s="7" t="s">
        <v>75</v>
      </c>
      <c r="I2329" s="7" t="s">
        <v>75</v>
      </c>
      <c r="J2329" t="s">
        <v>653</v>
      </c>
      <c r="K2329">
        <f t="shared" si="36"/>
        <v>163</v>
      </c>
    </row>
    <row r="2330" spans="1:11" x14ac:dyDescent="0.2">
      <c r="A2330">
        <v>13982</v>
      </c>
      <c r="B2330" t="s">
        <v>1680</v>
      </c>
      <c r="C2330" s="3">
        <v>22464</v>
      </c>
      <c r="D2330" t="s">
        <v>672</v>
      </c>
      <c r="E2330" s="11">
        <v>40723</v>
      </c>
      <c r="F2330" s="2">
        <v>0.63472222222222219</v>
      </c>
      <c r="G2330" s="9">
        <v>1</v>
      </c>
      <c r="H2330" s="7" t="s">
        <v>25</v>
      </c>
      <c r="I2330" s="7" t="s">
        <v>25</v>
      </c>
      <c r="J2330" t="s">
        <v>653</v>
      </c>
      <c r="K2330">
        <f t="shared" si="36"/>
        <v>163</v>
      </c>
    </row>
    <row r="2331" spans="1:11" x14ac:dyDescent="0.2">
      <c r="A2331">
        <v>13982</v>
      </c>
      <c r="B2331" t="s">
        <v>1680</v>
      </c>
      <c r="C2331" s="3">
        <v>21535</v>
      </c>
      <c r="D2331" t="s">
        <v>682</v>
      </c>
      <c r="E2331" s="11">
        <v>40723</v>
      </c>
      <c r="F2331" s="2">
        <v>0.63472222222222219</v>
      </c>
      <c r="G2331" s="9">
        <v>1</v>
      </c>
      <c r="H2331" s="7" t="s">
        <v>63</v>
      </c>
      <c r="I2331" s="7" t="s">
        <v>63</v>
      </c>
      <c r="J2331" t="s">
        <v>653</v>
      </c>
      <c r="K2331">
        <f t="shared" si="36"/>
        <v>163</v>
      </c>
    </row>
    <row r="2332" spans="1:11" x14ac:dyDescent="0.2">
      <c r="A2332">
        <v>13982</v>
      </c>
      <c r="B2332" t="s">
        <v>1680</v>
      </c>
      <c r="C2332" s="3">
        <v>21531</v>
      </c>
      <c r="D2332" t="s">
        <v>318</v>
      </c>
      <c r="E2332" s="11">
        <v>40723</v>
      </c>
      <c r="F2332" s="2">
        <v>0.63472222222222219</v>
      </c>
      <c r="G2332" s="9">
        <v>1</v>
      </c>
      <c r="H2332" s="7" t="s">
        <v>63</v>
      </c>
      <c r="I2332" s="7" t="s">
        <v>63</v>
      </c>
      <c r="J2332" t="s">
        <v>653</v>
      </c>
      <c r="K2332">
        <f t="shared" si="36"/>
        <v>163</v>
      </c>
    </row>
    <row r="2333" spans="1:11" x14ac:dyDescent="0.2">
      <c r="A2333">
        <v>13982</v>
      </c>
      <c r="B2333" t="s">
        <v>1680</v>
      </c>
      <c r="C2333" s="3" t="s">
        <v>1681</v>
      </c>
      <c r="D2333" t="s">
        <v>1682</v>
      </c>
      <c r="E2333" s="11">
        <v>40723</v>
      </c>
      <c r="F2333" s="2">
        <v>0.63472222222222219</v>
      </c>
      <c r="G2333" s="9">
        <v>1</v>
      </c>
      <c r="H2333" s="7" t="s">
        <v>293</v>
      </c>
      <c r="I2333" s="7" t="s">
        <v>293</v>
      </c>
      <c r="J2333" t="s">
        <v>653</v>
      </c>
      <c r="K2333">
        <f t="shared" si="36"/>
        <v>163</v>
      </c>
    </row>
    <row r="2334" spans="1:11" x14ac:dyDescent="0.2">
      <c r="A2334">
        <v>14606</v>
      </c>
      <c r="B2334" t="s">
        <v>2336</v>
      </c>
      <c r="C2334" s="3">
        <v>21708</v>
      </c>
      <c r="D2334" t="s">
        <v>2337</v>
      </c>
      <c r="E2334" s="11">
        <v>40723</v>
      </c>
      <c r="F2334" s="2">
        <v>0.52152777777777781</v>
      </c>
      <c r="G2334" s="9">
        <v>1</v>
      </c>
      <c r="H2334" s="7" t="s">
        <v>33</v>
      </c>
      <c r="I2334" s="7" t="s">
        <v>33</v>
      </c>
      <c r="J2334" t="s">
        <v>653</v>
      </c>
      <c r="K2334">
        <f t="shared" si="36"/>
        <v>163</v>
      </c>
    </row>
    <row r="2335" spans="1:11" x14ac:dyDescent="0.2">
      <c r="A2335">
        <v>15304</v>
      </c>
      <c r="B2335" t="s">
        <v>2862</v>
      </c>
      <c r="C2335" s="3">
        <v>23175</v>
      </c>
      <c r="D2335" t="s">
        <v>1925</v>
      </c>
      <c r="E2335" s="11">
        <v>40723</v>
      </c>
      <c r="F2335" s="2">
        <v>0.52500000000000002</v>
      </c>
      <c r="G2335" s="9">
        <v>1</v>
      </c>
      <c r="H2335" s="7" t="s">
        <v>459</v>
      </c>
      <c r="I2335" s="7" t="s">
        <v>459</v>
      </c>
      <c r="J2335" t="s">
        <v>653</v>
      </c>
      <c r="K2335">
        <f t="shared" si="36"/>
        <v>163</v>
      </c>
    </row>
    <row r="2336" spans="1:11" x14ac:dyDescent="0.2">
      <c r="A2336">
        <v>15311</v>
      </c>
      <c r="B2336" t="s">
        <v>2866</v>
      </c>
      <c r="C2336" s="3">
        <v>21033</v>
      </c>
      <c r="D2336" t="s">
        <v>2867</v>
      </c>
      <c r="E2336" s="11">
        <v>40723</v>
      </c>
      <c r="F2336" s="2">
        <v>0.56180555555555556</v>
      </c>
      <c r="G2336" s="9">
        <v>1</v>
      </c>
      <c r="H2336" s="7" t="s">
        <v>1616</v>
      </c>
      <c r="I2336" s="7" t="s">
        <v>1616</v>
      </c>
      <c r="J2336" t="s">
        <v>653</v>
      </c>
      <c r="K2336">
        <f t="shared" si="36"/>
        <v>163</v>
      </c>
    </row>
    <row r="2337" spans="1:11" x14ac:dyDescent="0.2">
      <c r="A2337">
        <v>15311</v>
      </c>
      <c r="B2337" t="s">
        <v>2866</v>
      </c>
      <c r="C2337" s="3">
        <v>21929</v>
      </c>
      <c r="D2337" t="s">
        <v>103</v>
      </c>
      <c r="E2337" s="11">
        <v>40723</v>
      </c>
      <c r="F2337" s="2">
        <v>0.56180555555555556</v>
      </c>
      <c r="G2337" s="9">
        <v>1</v>
      </c>
      <c r="H2337" s="7" t="s">
        <v>1616</v>
      </c>
      <c r="I2337" s="7" t="s">
        <v>1616</v>
      </c>
      <c r="J2337" t="s">
        <v>653</v>
      </c>
      <c r="K2337">
        <f t="shared" si="36"/>
        <v>163</v>
      </c>
    </row>
    <row r="2338" spans="1:11" x14ac:dyDescent="0.2">
      <c r="A2338">
        <v>15311</v>
      </c>
      <c r="B2338" t="s">
        <v>2866</v>
      </c>
      <c r="C2338" s="3" t="s">
        <v>117</v>
      </c>
      <c r="D2338" t="s">
        <v>118</v>
      </c>
      <c r="E2338" s="11">
        <v>40723</v>
      </c>
      <c r="F2338" s="2">
        <v>0.56180555555555556</v>
      </c>
      <c r="G2338" s="9">
        <v>1</v>
      </c>
      <c r="H2338" s="7" t="s">
        <v>2868</v>
      </c>
      <c r="I2338" s="7" t="s">
        <v>2868</v>
      </c>
      <c r="J2338" t="s">
        <v>653</v>
      </c>
      <c r="K2338">
        <f t="shared" si="36"/>
        <v>163</v>
      </c>
    </row>
    <row r="2339" spans="1:11" x14ac:dyDescent="0.2">
      <c r="A2339">
        <v>15311</v>
      </c>
      <c r="B2339" t="s">
        <v>2866</v>
      </c>
      <c r="C2339" s="3">
        <v>22386</v>
      </c>
      <c r="D2339" t="s">
        <v>2869</v>
      </c>
      <c r="E2339" s="11">
        <v>40723</v>
      </c>
      <c r="F2339" s="2">
        <v>0.56180555555555556</v>
      </c>
      <c r="G2339" s="9">
        <v>1</v>
      </c>
      <c r="H2339" s="7" t="s">
        <v>1616</v>
      </c>
      <c r="I2339" s="7" t="s">
        <v>1616</v>
      </c>
      <c r="J2339" t="s">
        <v>653</v>
      </c>
      <c r="K2339">
        <f t="shared" si="36"/>
        <v>163</v>
      </c>
    </row>
    <row r="2340" spans="1:11" x14ac:dyDescent="0.2">
      <c r="A2340">
        <v>15311</v>
      </c>
      <c r="B2340" t="s">
        <v>2866</v>
      </c>
      <c r="C2340" s="3">
        <v>21313</v>
      </c>
      <c r="D2340" t="s">
        <v>1571</v>
      </c>
      <c r="E2340" s="11">
        <v>40723</v>
      </c>
      <c r="F2340" s="2">
        <v>0.56180555555555556</v>
      </c>
      <c r="G2340" s="9">
        <v>1</v>
      </c>
      <c r="H2340" s="7" t="s">
        <v>2893</v>
      </c>
      <c r="I2340" s="7" t="s">
        <v>2893</v>
      </c>
      <c r="J2340" t="s">
        <v>653</v>
      </c>
      <c r="K2340">
        <f t="shared" si="36"/>
        <v>163</v>
      </c>
    </row>
    <row r="2341" spans="1:11" x14ac:dyDescent="0.2">
      <c r="A2341">
        <v>15311</v>
      </c>
      <c r="B2341" t="s">
        <v>2866</v>
      </c>
      <c r="C2341" s="3">
        <v>84978</v>
      </c>
      <c r="D2341" t="s">
        <v>651</v>
      </c>
      <c r="E2341" s="11">
        <v>40723</v>
      </c>
      <c r="F2341" s="2">
        <v>0.56180555555555556</v>
      </c>
      <c r="G2341" s="9">
        <v>1</v>
      </c>
      <c r="H2341" s="7" t="s">
        <v>371</v>
      </c>
      <c r="I2341" s="7" t="s">
        <v>371</v>
      </c>
      <c r="J2341" t="s">
        <v>653</v>
      </c>
      <c r="K2341">
        <f t="shared" si="36"/>
        <v>163</v>
      </c>
    </row>
    <row r="2342" spans="1:11" x14ac:dyDescent="0.2">
      <c r="A2342">
        <v>15311</v>
      </c>
      <c r="B2342" t="s">
        <v>2866</v>
      </c>
      <c r="C2342" s="3">
        <v>82483</v>
      </c>
      <c r="D2342" t="s">
        <v>1134</v>
      </c>
      <c r="E2342" s="11">
        <v>40723</v>
      </c>
      <c r="F2342" s="2">
        <v>0.56180555555555556</v>
      </c>
      <c r="G2342" s="9">
        <v>1</v>
      </c>
      <c r="H2342" s="7" t="s">
        <v>244</v>
      </c>
      <c r="I2342" s="7" t="s">
        <v>244</v>
      </c>
      <c r="J2342" t="s">
        <v>653</v>
      </c>
      <c r="K2342">
        <f t="shared" si="36"/>
        <v>163</v>
      </c>
    </row>
    <row r="2343" spans="1:11" x14ac:dyDescent="0.2">
      <c r="A2343">
        <v>15311</v>
      </c>
      <c r="B2343" t="s">
        <v>2866</v>
      </c>
      <c r="C2343" s="3">
        <v>23206</v>
      </c>
      <c r="D2343" t="s">
        <v>140</v>
      </c>
      <c r="E2343" s="11">
        <v>40723</v>
      </c>
      <c r="F2343" s="2">
        <v>0.56180555555555556</v>
      </c>
      <c r="G2343" s="9">
        <v>1</v>
      </c>
      <c r="H2343" s="7" t="s">
        <v>21</v>
      </c>
      <c r="I2343" s="7" t="s">
        <v>21</v>
      </c>
      <c r="J2343" t="s">
        <v>653</v>
      </c>
      <c r="K2343">
        <f t="shared" si="36"/>
        <v>163</v>
      </c>
    </row>
    <row r="2344" spans="1:11" x14ac:dyDescent="0.2">
      <c r="A2344">
        <v>15311</v>
      </c>
      <c r="B2344" t="s">
        <v>2866</v>
      </c>
      <c r="C2344" s="3">
        <v>22778</v>
      </c>
      <c r="D2344" t="s">
        <v>435</v>
      </c>
      <c r="E2344" s="11">
        <v>40723</v>
      </c>
      <c r="F2344" s="2">
        <v>0.56180555555555556</v>
      </c>
      <c r="G2344" s="9">
        <v>1</v>
      </c>
      <c r="H2344" s="7" t="s">
        <v>606</v>
      </c>
      <c r="I2344" s="7" t="s">
        <v>606</v>
      </c>
      <c r="J2344" t="s">
        <v>653</v>
      </c>
      <c r="K2344">
        <f t="shared" si="36"/>
        <v>163</v>
      </c>
    </row>
    <row r="2345" spans="1:11" x14ac:dyDescent="0.2">
      <c r="A2345">
        <v>16779</v>
      </c>
      <c r="B2345" t="s">
        <v>3633</v>
      </c>
      <c r="C2345" s="3">
        <v>22998</v>
      </c>
      <c r="D2345" t="s">
        <v>392</v>
      </c>
      <c r="E2345" s="11">
        <v>40723</v>
      </c>
      <c r="F2345" s="2">
        <v>0.49583333333333335</v>
      </c>
      <c r="G2345" s="9">
        <v>24</v>
      </c>
      <c r="H2345" s="7" t="s">
        <v>95</v>
      </c>
      <c r="I2345" s="7" t="s">
        <v>393</v>
      </c>
      <c r="J2345" t="s">
        <v>653</v>
      </c>
      <c r="K2345">
        <f t="shared" si="36"/>
        <v>163</v>
      </c>
    </row>
    <row r="2346" spans="1:11" x14ac:dyDescent="0.2">
      <c r="A2346">
        <v>16779</v>
      </c>
      <c r="B2346" t="s">
        <v>3633</v>
      </c>
      <c r="C2346" s="3">
        <v>23300</v>
      </c>
      <c r="D2346" t="s">
        <v>2249</v>
      </c>
      <c r="E2346" s="11">
        <v>40723</v>
      </c>
      <c r="F2346" s="2">
        <v>0.49583333333333335</v>
      </c>
      <c r="G2346" s="9">
        <v>1</v>
      </c>
      <c r="H2346" s="7" t="s">
        <v>25</v>
      </c>
      <c r="I2346" s="7" t="s">
        <v>25</v>
      </c>
      <c r="J2346" t="s">
        <v>653</v>
      </c>
      <c r="K2346">
        <f t="shared" si="36"/>
        <v>163</v>
      </c>
    </row>
    <row r="2347" spans="1:11" x14ac:dyDescent="0.2">
      <c r="A2347">
        <v>16966</v>
      </c>
      <c r="B2347" t="s">
        <v>3710</v>
      </c>
      <c r="C2347" s="3">
        <v>21890</v>
      </c>
      <c r="D2347" t="s">
        <v>1725</v>
      </c>
      <c r="E2347" s="11">
        <v>40723</v>
      </c>
      <c r="F2347" s="2">
        <v>0.50347222222222221</v>
      </c>
      <c r="G2347" s="9">
        <v>1</v>
      </c>
      <c r="H2347" s="7" t="s">
        <v>1584</v>
      </c>
      <c r="I2347" s="7" t="s">
        <v>1584</v>
      </c>
      <c r="J2347" t="s">
        <v>653</v>
      </c>
      <c r="K2347">
        <f t="shared" si="36"/>
        <v>163</v>
      </c>
    </row>
    <row r="2348" spans="1:11" x14ac:dyDescent="0.2">
      <c r="A2348">
        <v>17389</v>
      </c>
      <c r="B2348" t="s">
        <v>3857</v>
      </c>
      <c r="C2348" s="3">
        <v>22607</v>
      </c>
      <c r="D2348" t="s">
        <v>2574</v>
      </c>
      <c r="E2348" s="11">
        <v>40723</v>
      </c>
      <c r="F2348" s="2">
        <v>0.64097222222222217</v>
      </c>
      <c r="G2348" s="9">
        <v>1</v>
      </c>
      <c r="H2348" s="7" t="s">
        <v>85</v>
      </c>
      <c r="I2348" s="7" t="s">
        <v>86</v>
      </c>
      <c r="J2348" t="s">
        <v>653</v>
      </c>
      <c r="K2348">
        <f t="shared" si="36"/>
        <v>163</v>
      </c>
    </row>
    <row r="2349" spans="1:11" x14ac:dyDescent="0.2">
      <c r="A2349">
        <v>12674</v>
      </c>
      <c r="B2349" t="s">
        <v>562</v>
      </c>
      <c r="C2349" s="3">
        <v>22693</v>
      </c>
      <c r="D2349" t="s">
        <v>563</v>
      </c>
      <c r="E2349" s="11">
        <v>40724</v>
      </c>
      <c r="F2349" s="2">
        <v>0.62361111111111112</v>
      </c>
      <c r="G2349" s="9">
        <v>24</v>
      </c>
      <c r="H2349" s="7" t="s">
        <v>15</v>
      </c>
      <c r="I2349" s="7" t="s">
        <v>347</v>
      </c>
      <c r="J2349" t="s">
        <v>90</v>
      </c>
      <c r="K2349">
        <f t="shared" si="36"/>
        <v>162</v>
      </c>
    </row>
    <row r="2350" spans="1:11" x14ac:dyDescent="0.2">
      <c r="A2350">
        <v>15039</v>
      </c>
      <c r="B2350" t="s">
        <v>2692</v>
      </c>
      <c r="C2350" s="3">
        <v>22424</v>
      </c>
      <c r="D2350" t="s">
        <v>867</v>
      </c>
      <c r="E2350" s="11">
        <v>40724</v>
      </c>
      <c r="F2350" s="2">
        <v>0.47986111111111113</v>
      </c>
      <c r="G2350" s="9">
        <v>1</v>
      </c>
      <c r="H2350" s="7" t="s">
        <v>254</v>
      </c>
      <c r="I2350" s="7" t="s">
        <v>254</v>
      </c>
      <c r="J2350" t="s">
        <v>653</v>
      </c>
      <c r="K2350">
        <f t="shared" si="36"/>
        <v>162</v>
      </c>
    </row>
    <row r="2351" spans="1:11" x14ac:dyDescent="0.2">
      <c r="A2351">
        <v>17648</v>
      </c>
      <c r="B2351" t="s">
        <v>4000</v>
      </c>
      <c r="C2351" s="3">
        <v>20749</v>
      </c>
      <c r="D2351" t="s">
        <v>264</v>
      </c>
      <c r="E2351" s="11">
        <v>40724</v>
      </c>
      <c r="F2351" s="2">
        <v>0.55555555555555558</v>
      </c>
      <c r="G2351" s="9">
        <v>1</v>
      </c>
      <c r="H2351" s="7" t="s">
        <v>168</v>
      </c>
      <c r="I2351" s="7" t="s">
        <v>168</v>
      </c>
      <c r="J2351" t="s">
        <v>653</v>
      </c>
      <c r="K2351">
        <f t="shared" si="36"/>
        <v>162</v>
      </c>
    </row>
    <row r="2352" spans="1:11" x14ac:dyDescent="0.2">
      <c r="A2352">
        <v>12709</v>
      </c>
      <c r="B2352" t="s">
        <v>631</v>
      </c>
      <c r="C2352" s="3">
        <v>22333</v>
      </c>
      <c r="D2352" t="s">
        <v>255</v>
      </c>
      <c r="E2352" s="11">
        <v>40725</v>
      </c>
      <c r="F2352" s="2">
        <v>0.60763888888888895</v>
      </c>
      <c r="G2352" s="9">
        <v>1</v>
      </c>
      <c r="H2352" s="7" t="s">
        <v>25</v>
      </c>
      <c r="I2352" s="7" t="s">
        <v>25</v>
      </c>
      <c r="J2352" t="s">
        <v>208</v>
      </c>
      <c r="K2352">
        <f t="shared" si="36"/>
        <v>161</v>
      </c>
    </row>
    <row r="2353" spans="1:11" x14ac:dyDescent="0.2">
      <c r="A2353">
        <v>12709</v>
      </c>
      <c r="B2353" t="s">
        <v>631</v>
      </c>
      <c r="C2353" s="3">
        <v>22423</v>
      </c>
      <c r="D2353" t="s">
        <v>231</v>
      </c>
      <c r="E2353" s="11">
        <v>40725</v>
      </c>
      <c r="F2353" s="2">
        <v>0.60763888888888895</v>
      </c>
      <c r="G2353" s="9">
        <v>1</v>
      </c>
      <c r="H2353" s="7" t="s">
        <v>106</v>
      </c>
      <c r="I2353" s="7" t="s">
        <v>106</v>
      </c>
      <c r="J2353" t="s">
        <v>208</v>
      </c>
      <c r="K2353">
        <f t="shared" si="36"/>
        <v>161</v>
      </c>
    </row>
    <row r="2354" spans="1:11" x14ac:dyDescent="0.2">
      <c r="A2354">
        <v>12709</v>
      </c>
      <c r="B2354" t="s">
        <v>631</v>
      </c>
      <c r="C2354" s="3">
        <v>22605</v>
      </c>
      <c r="D2354" t="s">
        <v>632</v>
      </c>
      <c r="E2354" s="11">
        <v>40725</v>
      </c>
      <c r="F2354" s="2">
        <v>0.60763888888888895</v>
      </c>
      <c r="G2354" s="9">
        <v>1</v>
      </c>
      <c r="H2354" s="7" t="s">
        <v>106</v>
      </c>
      <c r="I2354" s="7" t="s">
        <v>106</v>
      </c>
      <c r="J2354" t="s">
        <v>208</v>
      </c>
      <c r="K2354">
        <f t="shared" si="36"/>
        <v>161</v>
      </c>
    </row>
    <row r="2355" spans="1:11" x14ac:dyDescent="0.2">
      <c r="A2355">
        <v>12709</v>
      </c>
      <c r="B2355" t="s">
        <v>631</v>
      </c>
      <c r="C2355" s="3">
        <v>20914</v>
      </c>
      <c r="D2355" t="s">
        <v>251</v>
      </c>
      <c r="E2355" s="11">
        <v>40725</v>
      </c>
      <c r="F2355" s="2">
        <v>0.60763888888888895</v>
      </c>
      <c r="G2355" s="9">
        <v>1</v>
      </c>
      <c r="H2355" s="7" t="s">
        <v>63</v>
      </c>
      <c r="I2355" s="7" t="s">
        <v>63</v>
      </c>
      <c r="J2355" t="s">
        <v>208</v>
      </c>
      <c r="K2355">
        <f t="shared" si="36"/>
        <v>161</v>
      </c>
    </row>
    <row r="2356" spans="1:11" x14ac:dyDescent="0.2">
      <c r="A2356">
        <v>12709</v>
      </c>
      <c r="B2356" t="s">
        <v>631</v>
      </c>
      <c r="C2356" s="3">
        <v>23168</v>
      </c>
      <c r="D2356" t="s">
        <v>633</v>
      </c>
      <c r="E2356" s="11">
        <v>40725</v>
      </c>
      <c r="F2356" s="2">
        <v>0.60763888888888895</v>
      </c>
      <c r="G2356" s="9">
        <v>1</v>
      </c>
      <c r="H2356" s="7" t="s">
        <v>15</v>
      </c>
      <c r="I2356" s="7" t="s">
        <v>15</v>
      </c>
      <c r="J2356" t="s">
        <v>208</v>
      </c>
      <c r="K2356">
        <f t="shared" si="36"/>
        <v>161</v>
      </c>
    </row>
    <row r="2357" spans="1:11" x14ac:dyDescent="0.2">
      <c r="A2357">
        <v>12901</v>
      </c>
      <c r="B2357" t="s">
        <v>794</v>
      </c>
      <c r="C2357" s="3">
        <v>22838</v>
      </c>
      <c r="D2357" t="s">
        <v>795</v>
      </c>
      <c r="E2357" s="11">
        <v>40725</v>
      </c>
      <c r="F2357" s="2">
        <v>0.59583333333333333</v>
      </c>
      <c r="G2357" s="9">
        <v>12</v>
      </c>
      <c r="H2357" s="7" t="s">
        <v>254</v>
      </c>
      <c r="I2357" s="7" t="s">
        <v>796</v>
      </c>
      <c r="J2357" t="s">
        <v>653</v>
      </c>
      <c r="K2357">
        <f t="shared" si="36"/>
        <v>161</v>
      </c>
    </row>
    <row r="2358" spans="1:11" x14ac:dyDescent="0.2">
      <c r="A2358">
        <v>14415</v>
      </c>
      <c r="B2358" t="s">
        <v>2113</v>
      </c>
      <c r="C2358" s="3">
        <v>21314</v>
      </c>
      <c r="D2358" t="s">
        <v>1208</v>
      </c>
      <c r="E2358" s="11">
        <v>40725</v>
      </c>
      <c r="F2358" s="2">
        <v>0.70972222222222225</v>
      </c>
      <c r="G2358" s="9">
        <v>1</v>
      </c>
      <c r="H2358" s="7" t="s">
        <v>262</v>
      </c>
      <c r="I2358" s="7" t="s">
        <v>263</v>
      </c>
      <c r="J2358" t="s">
        <v>653</v>
      </c>
      <c r="K2358">
        <f t="shared" si="36"/>
        <v>161</v>
      </c>
    </row>
    <row r="2359" spans="1:11" x14ac:dyDescent="0.2">
      <c r="A2359">
        <v>14415</v>
      </c>
      <c r="B2359" t="s">
        <v>2113</v>
      </c>
      <c r="C2359" s="3">
        <v>20712</v>
      </c>
      <c r="D2359" t="s">
        <v>73</v>
      </c>
      <c r="E2359" s="11">
        <v>40725</v>
      </c>
      <c r="F2359" s="2">
        <v>0.70972222222222225</v>
      </c>
      <c r="G2359" s="9">
        <v>1</v>
      </c>
      <c r="H2359" s="7" t="s">
        <v>48</v>
      </c>
      <c r="I2359" s="7" t="s">
        <v>48</v>
      </c>
      <c r="J2359" t="s">
        <v>653</v>
      </c>
      <c r="K2359">
        <f t="shared" si="36"/>
        <v>161</v>
      </c>
    </row>
    <row r="2360" spans="1:11" x14ac:dyDescent="0.2">
      <c r="A2360">
        <v>14415</v>
      </c>
      <c r="B2360" t="s">
        <v>2113</v>
      </c>
      <c r="C2360" s="3">
        <v>23182</v>
      </c>
      <c r="D2360" t="s">
        <v>1908</v>
      </c>
      <c r="E2360" s="11">
        <v>40725</v>
      </c>
      <c r="F2360" s="2">
        <v>0.70972222222222225</v>
      </c>
      <c r="G2360" s="9">
        <v>1</v>
      </c>
      <c r="H2360" s="7" t="s">
        <v>146</v>
      </c>
      <c r="I2360" s="7" t="s">
        <v>146</v>
      </c>
      <c r="J2360" t="s">
        <v>653</v>
      </c>
      <c r="K2360">
        <f t="shared" si="36"/>
        <v>161</v>
      </c>
    </row>
    <row r="2361" spans="1:11" x14ac:dyDescent="0.2">
      <c r="A2361">
        <v>14415</v>
      </c>
      <c r="B2361" t="s">
        <v>2113</v>
      </c>
      <c r="C2361" s="3">
        <v>22243</v>
      </c>
      <c r="D2361" t="s">
        <v>2118</v>
      </c>
      <c r="E2361" s="11">
        <v>40725</v>
      </c>
      <c r="F2361" s="2">
        <v>0.70972222222222225</v>
      </c>
      <c r="G2361" s="9">
        <v>1</v>
      </c>
      <c r="H2361" s="7" t="s">
        <v>25</v>
      </c>
      <c r="I2361" s="7" t="s">
        <v>25</v>
      </c>
      <c r="J2361" t="s">
        <v>653</v>
      </c>
      <c r="K2361">
        <f t="shared" si="36"/>
        <v>161</v>
      </c>
    </row>
    <row r="2362" spans="1:11" x14ac:dyDescent="0.2">
      <c r="A2362">
        <v>14415</v>
      </c>
      <c r="B2362" t="s">
        <v>2113</v>
      </c>
      <c r="C2362" s="3">
        <v>21733</v>
      </c>
      <c r="D2362" t="s">
        <v>983</v>
      </c>
      <c r="E2362" s="11">
        <v>40725</v>
      </c>
      <c r="F2362" s="2">
        <v>0.70972222222222225</v>
      </c>
      <c r="G2362" s="9">
        <v>1</v>
      </c>
      <c r="H2362" s="7" t="s">
        <v>18</v>
      </c>
      <c r="I2362" s="7" t="s">
        <v>18</v>
      </c>
      <c r="J2362" t="s">
        <v>653</v>
      </c>
      <c r="K2362">
        <f t="shared" si="36"/>
        <v>161</v>
      </c>
    </row>
    <row r="2363" spans="1:11" x14ac:dyDescent="0.2">
      <c r="A2363">
        <v>14415</v>
      </c>
      <c r="B2363" t="s">
        <v>2113</v>
      </c>
      <c r="C2363" s="3">
        <v>21844</v>
      </c>
      <c r="D2363" t="s">
        <v>1335</v>
      </c>
      <c r="E2363" s="11">
        <v>40725</v>
      </c>
      <c r="F2363" s="2">
        <v>0.70972222222222225</v>
      </c>
      <c r="G2363" s="9">
        <v>1</v>
      </c>
      <c r="H2363" s="7" t="s">
        <v>18</v>
      </c>
      <c r="I2363" s="7" t="s">
        <v>18</v>
      </c>
      <c r="J2363" t="s">
        <v>653</v>
      </c>
      <c r="K2363">
        <f t="shared" si="36"/>
        <v>161</v>
      </c>
    </row>
    <row r="2364" spans="1:11" x14ac:dyDescent="0.2">
      <c r="A2364">
        <v>16422</v>
      </c>
      <c r="B2364" t="s">
        <v>3458</v>
      </c>
      <c r="C2364" s="3">
        <v>17003</v>
      </c>
      <c r="D2364" t="s">
        <v>3455</v>
      </c>
      <c r="E2364" s="11">
        <v>40725</v>
      </c>
      <c r="F2364" s="2">
        <v>0.60555555555555551</v>
      </c>
      <c r="G2364" s="9">
        <v>1</v>
      </c>
      <c r="H2364" s="7" t="s">
        <v>3456</v>
      </c>
      <c r="I2364" s="7" t="s">
        <v>3457</v>
      </c>
      <c r="J2364" t="s">
        <v>653</v>
      </c>
      <c r="K2364">
        <f t="shared" si="36"/>
        <v>161</v>
      </c>
    </row>
    <row r="2365" spans="1:11" x14ac:dyDescent="0.2">
      <c r="A2365">
        <v>16570</v>
      </c>
      <c r="B2365" t="s">
        <v>3512</v>
      </c>
      <c r="C2365" s="3" t="s">
        <v>1508</v>
      </c>
      <c r="D2365" t="s">
        <v>1509</v>
      </c>
      <c r="E2365" s="11">
        <v>40725</v>
      </c>
      <c r="F2365" s="2">
        <v>0.64930555555555558</v>
      </c>
      <c r="G2365" s="9">
        <v>12</v>
      </c>
      <c r="H2365" s="7" t="s">
        <v>164</v>
      </c>
      <c r="I2365" s="7" t="s">
        <v>165</v>
      </c>
      <c r="J2365" t="s">
        <v>653</v>
      </c>
      <c r="K2365">
        <f t="shared" si="36"/>
        <v>161</v>
      </c>
    </row>
    <row r="2366" spans="1:11" x14ac:dyDescent="0.2">
      <c r="A2366">
        <v>16700</v>
      </c>
      <c r="B2366" t="s">
        <v>3581</v>
      </c>
      <c r="C2366" s="3">
        <v>22424</v>
      </c>
      <c r="D2366" t="s">
        <v>867</v>
      </c>
      <c r="E2366" s="11">
        <v>40725</v>
      </c>
      <c r="F2366" s="2">
        <v>0.63124999999999998</v>
      </c>
      <c r="G2366" s="9">
        <v>1</v>
      </c>
      <c r="H2366" s="7" t="s">
        <v>254</v>
      </c>
      <c r="I2366" s="7" t="s">
        <v>254</v>
      </c>
      <c r="J2366" t="s">
        <v>653</v>
      </c>
      <c r="K2366">
        <f t="shared" si="36"/>
        <v>161</v>
      </c>
    </row>
    <row r="2367" spans="1:11" x14ac:dyDescent="0.2">
      <c r="A2367">
        <v>16746</v>
      </c>
      <c r="B2367" t="s">
        <v>3615</v>
      </c>
      <c r="C2367" s="3">
        <v>20719</v>
      </c>
      <c r="D2367" t="s">
        <v>593</v>
      </c>
      <c r="E2367" s="11">
        <v>40725</v>
      </c>
      <c r="F2367" s="2">
        <v>0.50763888888888886</v>
      </c>
      <c r="G2367" s="9">
        <v>1</v>
      </c>
      <c r="H2367" s="7" t="s">
        <v>164</v>
      </c>
      <c r="I2367" s="7" t="s">
        <v>164</v>
      </c>
      <c r="J2367" t="s">
        <v>653</v>
      </c>
      <c r="K2367">
        <f t="shared" si="36"/>
        <v>161</v>
      </c>
    </row>
    <row r="2368" spans="1:11" x14ac:dyDescent="0.2">
      <c r="A2368">
        <v>16746</v>
      </c>
      <c r="B2368" t="s">
        <v>3615</v>
      </c>
      <c r="C2368" s="3">
        <v>23205</v>
      </c>
      <c r="D2368" t="s">
        <v>1404</v>
      </c>
      <c r="E2368" s="11">
        <v>40725</v>
      </c>
      <c r="F2368" s="2">
        <v>0.50763888888888886</v>
      </c>
      <c r="G2368" s="9">
        <v>1</v>
      </c>
      <c r="H2368" s="7" t="s">
        <v>164</v>
      </c>
      <c r="I2368" s="7" t="s">
        <v>164</v>
      </c>
      <c r="J2368" t="s">
        <v>653</v>
      </c>
      <c r="K2368">
        <f t="shared" si="36"/>
        <v>161</v>
      </c>
    </row>
    <row r="2369" spans="1:11" x14ac:dyDescent="0.2">
      <c r="A2369">
        <v>16746</v>
      </c>
      <c r="B2369" t="s">
        <v>3615</v>
      </c>
      <c r="C2369" s="3">
        <v>20725</v>
      </c>
      <c r="D2369" t="s">
        <v>110</v>
      </c>
      <c r="E2369" s="11">
        <v>40725</v>
      </c>
      <c r="F2369" s="2">
        <v>0.50763888888888886</v>
      </c>
      <c r="G2369" s="9">
        <v>1</v>
      </c>
      <c r="H2369" s="7" t="s">
        <v>25</v>
      </c>
      <c r="I2369" s="7" t="s">
        <v>25</v>
      </c>
      <c r="J2369" t="s">
        <v>653</v>
      </c>
      <c r="K2369">
        <f t="shared" si="36"/>
        <v>161</v>
      </c>
    </row>
    <row r="2370" spans="1:11" x14ac:dyDescent="0.2">
      <c r="A2370">
        <v>17338</v>
      </c>
      <c r="B2370" t="s">
        <v>3846</v>
      </c>
      <c r="C2370" s="3">
        <v>21735</v>
      </c>
      <c r="D2370" t="s">
        <v>686</v>
      </c>
      <c r="E2370" s="11">
        <v>40725</v>
      </c>
      <c r="F2370" s="2">
        <v>0.54583333333333328</v>
      </c>
      <c r="G2370" s="9">
        <v>1</v>
      </c>
      <c r="H2370" s="7" t="s">
        <v>254</v>
      </c>
      <c r="I2370" s="7" t="s">
        <v>254</v>
      </c>
      <c r="J2370" t="s">
        <v>653</v>
      </c>
      <c r="K2370">
        <f t="shared" si="36"/>
        <v>161</v>
      </c>
    </row>
    <row r="2371" spans="1:11" x14ac:dyDescent="0.2">
      <c r="A2371">
        <v>17888</v>
      </c>
      <c r="B2371" t="s">
        <v>4219</v>
      </c>
      <c r="C2371" s="3">
        <v>22997</v>
      </c>
      <c r="D2371" t="s">
        <v>1745</v>
      </c>
      <c r="E2371" s="11">
        <v>40725</v>
      </c>
      <c r="F2371" s="2">
        <v>0.55694444444444446</v>
      </c>
      <c r="G2371" s="9">
        <v>24</v>
      </c>
      <c r="H2371" s="7" t="s">
        <v>95</v>
      </c>
      <c r="I2371" s="7" t="s">
        <v>393</v>
      </c>
      <c r="J2371" t="s">
        <v>653</v>
      </c>
      <c r="K2371">
        <f t="shared" si="36"/>
        <v>161</v>
      </c>
    </row>
    <row r="2372" spans="1:11" x14ac:dyDescent="0.2">
      <c r="A2372">
        <v>17888</v>
      </c>
      <c r="B2372" t="s">
        <v>4219</v>
      </c>
      <c r="C2372" s="3">
        <v>23002</v>
      </c>
      <c r="D2372" t="s">
        <v>1746</v>
      </c>
      <c r="E2372" s="11">
        <v>40725</v>
      </c>
      <c r="F2372" s="2">
        <v>0.55694444444444446</v>
      </c>
      <c r="G2372" s="9">
        <v>24</v>
      </c>
      <c r="H2372" s="7" t="s">
        <v>95</v>
      </c>
      <c r="I2372" s="7" t="s">
        <v>393</v>
      </c>
      <c r="J2372" t="s">
        <v>653</v>
      </c>
      <c r="K2372">
        <f t="shared" si="36"/>
        <v>161</v>
      </c>
    </row>
    <row r="2373" spans="1:11" x14ac:dyDescent="0.2">
      <c r="A2373">
        <v>17888</v>
      </c>
      <c r="B2373" t="s">
        <v>4219</v>
      </c>
      <c r="C2373" s="3">
        <v>22372</v>
      </c>
      <c r="D2373" t="s">
        <v>4220</v>
      </c>
      <c r="E2373" s="11">
        <v>40725</v>
      </c>
      <c r="F2373" s="2">
        <v>0.55694444444444446</v>
      </c>
      <c r="G2373" s="9">
        <v>1</v>
      </c>
      <c r="H2373" s="7" t="s">
        <v>42</v>
      </c>
      <c r="I2373" s="7" t="s">
        <v>42</v>
      </c>
      <c r="J2373" t="s">
        <v>653</v>
      </c>
      <c r="K2373">
        <f t="shared" si="36"/>
        <v>161</v>
      </c>
    </row>
    <row r="2374" spans="1:11" x14ac:dyDescent="0.2">
      <c r="A2374">
        <v>17888</v>
      </c>
      <c r="B2374" t="s">
        <v>4219</v>
      </c>
      <c r="C2374" s="3" t="s">
        <v>4221</v>
      </c>
      <c r="D2374" t="s">
        <v>4222</v>
      </c>
      <c r="E2374" s="11">
        <v>40725</v>
      </c>
      <c r="F2374" s="2">
        <v>0.55694444444444446</v>
      </c>
      <c r="G2374" s="9">
        <v>12</v>
      </c>
      <c r="H2374" s="7" t="s">
        <v>401</v>
      </c>
      <c r="I2374" s="7" t="s">
        <v>402</v>
      </c>
      <c r="J2374" t="s">
        <v>653</v>
      </c>
      <c r="K2374">
        <f t="shared" ref="K2374:K2437" si="37">$L$2-$E2374</f>
        <v>161</v>
      </c>
    </row>
    <row r="2375" spans="1:11" x14ac:dyDescent="0.2">
      <c r="A2375">
        <v>17888</v>
      </c>
      <c r="B2375" t="s">
        <v>4219</v>
      </c>
      <c r="C2375" s="3" t="s">
        <v>2326</v>
      </c>
      <c r="D2375" t="s">
        <v>2327</v>
      </c>
      <c r="E2375" s="11">
        <v>40725</v>
      </c>
      <c r="F2375" s="2">
        <v>0.55694444444444446</v>
      </c>
      <c r="G2375" s="9">
        <v>12</v>
      </c>
      <c r="H2375" s="7" t="s">
        <v>401</v>
      </c>
      <c r="I2375" s="7" t="s">
        <v>402</v>
      </c>
      <c r="J2375" t="s">
        <v>653</v>
      </c>
      <c r="K2375">
        <f t="shared" si="37"/>
        <v>161</v>
      </c>
    </row>
    <row r="2376" spans="1:11" x14ac:dyDescent="0.2">
      <c r="A2376">
        <v>17888</v>
      </c>
      <c r="B2376" t="s">
        <v>4219</v>
      </c>
      <c r="C2376" s="3">
        <v>22992</v>
      </c>
      <c r="D2376" t="s">
        <v>658</v>
      </c>
      <c r="E2376" s="11">
        <v>40725</v>
      </c>
      <c r="F2376" s="2">
        <v>0.55694444444444446</v>
      </c>
      <c r="G2376" s="9">
        <v>12</v>
      </c>
      <c r="H2376" s="7" t="s">
        <v>36</v>
      </c>
      <c r="I2376" s="7" t="s">
        <v>466</v>
      </c>
      <c r="J2376" t="s">
        <v>653</v>
      </c>
      <c r="K2376">
        <f t="shared" si="37"/>
        <v>161</v>
      </c>
    </row>
    <row r="2377" spans="1:11" x14ac:dyDescent="0.2">
      <c r="A2377">
        <v>17888</v>
      </c>
      <c r="B2377" t="s">
        <v>4219</v>
      </c>
      <c r="C2377" s="3">
        <v>22998</v>
      </c>
      <c r="D2377" t="s">
        <v>392</v>
      </c>
      <c r="E2377" s="11">
        <v>40725</v>
      </c>
      <c r="F2377" s="2">
        <v>0.55694444444444446</v>
      </c>
      <c r="G2377" s="9">
        <v>24</v>
      </c>
      <c r="H2377" s="7" t="s">
        <v>95</v>
      </c>
      <c r="I2377" s="7" t="s">
        <v>393</v>
      </c>
      <c r="J2377" t="s">
        <v>653</v>
      </c>
      <c r="K2377">
        <f t="shared" si="37"/>
        <v>161</v>
      </c>
    </row>
    <row r="2378" spans="1:11" x14ac:dyDescent="0.2">
      <c r="A2378">
        <v>18075</v>
      </c>
      <c r="B2378" t="s">
        <v>4269</v>
      </c>
      <c r="C2378" s="3">
        <v>21471</v>
      </c>
      <c r="D2378" t="s">
        <v>1077</v>
      </c>
      <c r="E2378" s="11">
        <v>40725</v>
      </c>
      <c r="F2378" s="2">
        <v>0.63472222222222219</v>
      </c>
      <c r="G2378" s="9">
        <v>1</v>
      </c>
      <c r="H2378" s="7" t="s">
        <v>75</v>
      </c>
      <c r="I2378" s="7" t="s">
        <v>75</v>
      </c>
      <c r="J2378" t="s">
        <v>653</v>
      </c>
      <c r="K2378">
        <f t="shared" si="37"/>
        <v>161</v>
      </c>
    </row>
    <row r="2379" spans="1:11" x14ac:dyDescent="0.2">
      <c r="A2379">
        <v>18075</v>
      </c>
      <c r="B2379" t="s">
        <v>4269</v>
      </c>
      <c r="C2379" s="3">
        <v>82484</v>
      </c>
      <c r="D2379" t="s">
        <v>312</v>
      </c>
      <c r="E2379" s="11">
        <v>40725</v>
      </c>
      <c r="F2379" s="2">
        <v>0.63472222222222219</v>
      </c>
      <c r="G2379" s="9">
        <v>1</v>
      </c>
      <c r="H2379" s="7" t="s">
        <v>168</v>
      </c>
      <c r="I2379" s="7" t="s">
        <v>168</v>
      </c>
      <c r="J2379" t="s">
        <v>653</v>
      </c>
      <c r="K2379">
        <f t="shared" si="37"/>
        <v>161</v>
      </c>
    </row>
    <row r="2380" spans="1:11" x14ac:dyDescent="0.2">
      <c r="A2380">
        <v>15033</v>
      </c>
      <c r="B2380" t="s">
        <v>2685</v>
      </c>
      <c r="C2380" s="3">
        <v>37500</v>
      </c>
      <c r="D2380" t="s">
        <v>2187</v>
      </c>
      <c r="E2380" s="11">
        <v>40727</v>
      </c>
      <c r="F2380" s="2">
        <v>0.49583333333333335</v>
      </c>
      <c r="G2380" s="9">
        <v>1</v>
      </c>
      <c r="H2380" s="7" t="s">
        <v>33</v>
      </c>
      <c r="I2380" s="7" t="s">
        <v>33</v>
      </c>
      <c r="J2380" t="s">
        <v>653</v>
      </c>
      <c r="K2380">
        <f t="shared" si="37"/>
        <v>159</v>
      </c>
    </row>
    <row r="2381" spans="1:11" x14ac:dyDescent="0.2">
      <c r="A2381">
        <v>15033</v>
      </c>
      <c r="B2381" t="s">
        <v>2685</v>
      </c>
      <c r="C2381" s="3">
        <v>21359</v>
      </c>
      <c r="D2381" t="s">
        <v>2686</v>
      </c>
      <c r="E2381" s="11">
        <v>40727</v>
      </c>
      <c r="F2381" s="2">
        <v>0.49583333333333335</v>
      </c>
      <c r="G2381" s="9">
        <v>1</v>
      </c>
      <c r="H2381" s="7" t="s">
        <v>293</v>
      </c>
      <c r="I2381" s="7" t="s">
        <v>293</v>
      </c>
      <c r="J2381" t="s">
        <v>653</v>
      </c>
      <c r="K2381">
        <f t="shared" si="37"/>
        <v>159</v>
      </c>
    </row>
    <row r="2382" spans="1:11" x14ac:dyDescent="0.2">
      <c r="A2382">
        <v>15033</v>
      </c>
      <c r="B2382" t="s">
        <v>2685</v>
      </c>
      <c r="C2382" s="3">
        <v>21364</v>
      </c>
      <c r="D2382" t="s">
        <v>2687</v>
      </c>
      <c r="E2382" s="11">
        <v>40727</v>
      </c>
      <c r="F2382" s="2">
        <v>0.49583333333333335</v>
      </c>
      <c r="G2382" s="9">
        <v>1</v>
      </c>
      <c r="H2382" s="7" t="s">
        <v>605</v>
      </c>
      <c r="I2382" s="7" t="s">
        <v>605</v>
      </c>
      <c r="J2382" t="s">
        <v>653</v>
      </c>
      <c r="K2382">
        <f t="shared" si="37"/>
        <v>159</v>
      </c>
    </row>
    <row r="2383" spans="1:11" x14ac:dyDescent="0.2">
      <c r="A2383">
        <v>13115</v>
      </c>
      <c r="B2383" t="s">
        <v>1105</v>
      </c>
      <c r="C2383" s="3">
        <v>22492</v>
      </c>
      <c r="D2383" t="s">
        <v>511</v>
      </c>
      <c r="E2383" s="11">
        <v>40728</v>
      </c>
      <c r="F2383" s="2">
        <v>0.67291666666666661</v>
      </c>
      <c r="G2383" s="9">
        <v>1</v>
      </c>
      <c r="H2383" s="7" t="s">
        <v>316</v>
      </c>
      <c r="I2383" s="7" t="s">
        <v>316</v>
      </c>
      <c r="J2383" t="s">
        <v>653</v>
      </c>
      <c r="K2383">
        <f t="shared" si="37"/>
        <v>158</v>
      </c>
    </row>
    <row r="2384" spans="1:11" x14ac:dyDescent="0.2">
      <c r="A2384">
        <v>13763</v>
      </c>
      <c r="B2384" t="s">
        <v>1563</v>
      </c>
      <c r="C2384" s="3">
        <v>22890</v>
      </c>
      <c r="D2384" t="s">
        <v>1564</v>
      </c>
      <c r="E2384" s="11">
        <v>40728</v>
      </c>
      <c r="F2384" s="2">
        <v>0.62013888888888891</v>
      </c>
      <c r="G2384" s="9">
        <v>1</v>
      </c>
      <c r="H2384" s="7" t="s">
        <v>85</v>
      </c>
      <c r="I2384" s="7" t="s">
        <v>86</v>
      </c>
      <c r="J2384" t="s">
        <v>653</v>
      </c>
      <c r="K2384">
        <f t="shared" si="37"/>
        <v>158</v>
      </c>
    </row>
    <row r="2385" spans="1:11" x14ac:dyDescent="0.2">
      <c r="A2385">
        <v>13826</v>
      </c>
      <c r="B2385" t="s">
        <v>1624</v>
      </c>
      <c r="C2385" s="3" t="s">
        <v>1625</v>
      </c>
      <c r="D2385" t="s">
        <v>1626</v>
      </c>
      <c r="E2385" s="11">
        <v>40728</v>
      </c>
      <c r="F2385" s="2">
        <v>0.68541666666666667</v>
      </c>
      <c r="G2385" s="9">
        <v>1</v>
      </c>
      <c r="H2385" s="7" t="s">
        <v>59</v>
      </c>
      <c r="I2385" s="7" t="s">
        <v>59</v>
      </c>
      <c r="J2385" t="s">
        <v>653</v>
      </c>
      <c r="K2385">
        <f t="shared" si="37"/>
        <v>158</v>
      </c>
    </row>
    <row r="2386" spans="1:11" x14ac:dyDescent="0.2">
      <c r="A2386">
        <v>14338</v>
      </c>
      <c r="B2386" t="s">
        <v>2041</v>
      </c>
      <c r="C2386" s="3">
        <v>22927</v>
      </c>
      <c r="D2386" t="s">
        <v>1869</v>
      </c>
      <c r="E2386" s="11">
        <v>40728</v>
      </c>
      <c r="F2386" s="2">
        <v>0.66666666666666663</v>
      </c>
      <c r="G2386" s="9">
        <v>1</v>
      </c>
      <c r="H2386" s="7" t="s">
        <v>244</v>
      </c>
      <c r="I2386" s="7" t="s">
        <v>244</v>
      </c>
      <c r="J2386" t="s">
        <v>653</v>
      </c>
      <c r="K2386">
        <f t="shared" si="37"/>
        <v>158</v>
      </c>
    </row>
    <row r="2387" spans="1:11" x14ac:dyDescent="0.2">
      <c r="A2387">
        <v>14952</v>
      </c>
      <c r="B2387" t="s">
        <v>2649</v>
      </c>
      <c r="C2387" s="3">
        <v>22798</v>
      </c>
      <c r="D2387" t="s">
        <v>1013</v>
      </c>
      <c r="E2387" s="11">
        <v>40728</v>
      </c>
      <c r="F2387" s="2">
        <v>0.66597222222222219</v>
      </c>
      <c r="G2387" s="9">
        <v>1</v>
      </c>
      <c r="H2387" s="7" t="s">
        <v>18</v>
      </c>
      <c r="I2387" s="7" t="s">
        <v>18</v>
      </c>
      <c r="J2387" t="s">
        <v>653</v>
      </c>
      <c r="K2387">
        <f t="shared" si="37"/>
        <v>158</v>
      </c>
    </row>
    <row r="2388" spans="1:11" x14ac:dyDescent="0.2">
      <c r="A2388">
        <v>14952</v>
      </c>
      <c r="B2388" t="s">
        <v>2649</v>
      </c>
      <c r="C2388" s="3">
        <v>22667</v>
      </c>
      <c r="D2388" t="s">
        <v>588</v>
      </c>
      <c r="E2388" s="11">
        <v>40728</v>
      </c>
      <c r="F2388" s="2">
        <v>0.66597222222222219</v>
      </c>
      <c r="G2388" s="9">
        <v>1</v>
      </c>
      <c r="H2388" s="7" t="s">
        <v>18</v>
      </c>
      <c r="I2388" s="7" t="s">
        <v>18</v>
      </c>
      <c r="J2388" t="s">
        <v>653</v>
      </c>
      <c r="K2388">
        <f t="shared" si="37"/>
        <v>158</v>
      </c>
    </row>
    <row r="2389" spans="1:11" x14ac:dyDescent="0.2">
      <c r="A2389">
        <v>17841</v>
      </c>
      <c r="B2389" t="s">
        <v>4199</v>
      </c>
      <c r="C2389" s="3">
        <v>22781</v>
      </c>
      <c r="D2389" t="s">
        <v>311</v>
      </c>
      <c r="E2389" s="11">
        <v>40728</v>
      </c>
      <c r="F2389" s="2">
        <v>0.51180555555555551</v>
      </c>
      <c r="G2389" s="9">
        <v>1</v>
      </c>
      <c r="H2389" s="7" t="s">
        <v>189</v>
      </c>
      <c r="I2389" s="7" t="s">
        <v>189</v>
      </c>
      <c r="J2389" t="s">
        <v>653</v>
      </c>
      <c r="K2389">
        <f t="shared" si="37"/>
        <v>158</v>
      </c>
    </row>
    <row r="2390" spans="1:11" x14ac:dyDescent="0.2">
      <c r="A2390">
        <v>18171</v>
      </c>
      <c r="B2390" t="s">
        <v>4305</v>
      </c>
      <c r="C2390" s="3">
        <v>22456</v>
      </c>
      <c r="D2390" t="s">
        <v>397</v>
      </c>
      <c r="E2390" s="11">
        <v>40728</v>
      </c>
      <c r="F2390" s="2">
        <v>0.67152777777777783</v>
      </c>
      <c r="G2390" s="9">
        <v>1</v>
      </c>
      <c r="H2390" s="7" t="s">
        <v>33</v>
      </c>
      <c r="I2390" s="7" t="s">
        <v>33</v>
      </c>
      <c r="J2390" t="s">
        <v>653</v>
      </c>
      <c r="K2390">
        <f t="shared" si="37"/>
        <v>158</v>
      </c>
    </row>
    <row r="2391" spans="1:11" x14ac:dyDescent="0.2">
      <c r="A2391">
        <v>13089</v>
      </c>
      <c r="B2391" t="s">
        <v>1020</v>
      </c>
      <c r="C2391" s="3">
        <v>22801</v>
      </c>
      <c r="D2391" t="s">
        <v>802</v>
      </c>
      <c r="E2391" s="11">
        <v>40729</v>
      </c>
      <c r="F2391" s="2">
        <v>0.5131944444444444</v>
      </c>
      <c r="G2391" s="9">
        <v>6</v>
      </c>
      <c r="H2391" s="7" t="s">
        <v>75</v>
      </c>
      <c r="I2391" s="7" t="s">
        <v>454</v>
      </c>
      <c r="J2391" t="s">
        <v>653</v>
      </c>
      <c r="K2391">
        <f t="shared" si="37"/>
        <v>157</v>
      </c>
    </row>
    <row r="2392" spans="1:11" x14ac:dyDescent="0.2">
      <c r="A2392">
        <v>14034</v>
      </c>
      <c r="B2392" t="s">
        <v>1716</v>
      </c>
      <c r="C2392" s="3">
        <v>21824</v>
      </c>
      <c r="D2392" t="s">
        <v>1717</v>
      </c>
      <c r="E2392" s="11">
        <v>40729</v>
      </c>
      <c r="F2392" s="2">
        <v>0.54861111111111105</v>
      </c>
      <c r="G2392" s="9">
        <v>24</v>
      </c>
      <c r="H2392" s="7" t="s">
        <v>21</v>
      </c>
      <c r="I2392" s="7" t="s">
        <v>715</v>
      </c>
      <c r="J2392" t="s">
        <v>653</v>
      </c>
      <c r="K2392">
        <f t="shared" si="37"/>
        <v>157</v>
      </c>
    </row>
    <row r="2393" spans="1:11" x14ac:dyDescent="0.2">
      <c r="A2393">
        <v>15518</v>
      </c>
      <c r="B2393" t="s">
        <v>3004</v>
      </c>
      <c r="C2393" s="3">
        <v>22570</v>
      </c>
      <c r="D2393" t="s">
        <v>3005</v>
      </c>
      <c r="E2393" s="11">
        <v>40729</v>
      </c>
      <c r="F2393" s="2">
        <v>0.53055555555555556</v>
      </c>
      <c r="G2393" s="9">
        <v>1</v>
      </c>
      <c r="H2393" s="7" t="s">
        <v>75</v>
      </c>
      <c r="I2393" s="7" t="s">
        <v>75</v>
      </c>
      <c r="J2393" t="s">
        <v>653</v>
      </c>
      <c r="K2393">
        <f t="shared" si="37"/>
        <v>157</v>
      </c>
    </row>
    <row r="2394" spans="1:11" x14ac:dyDescent="0.2">
      <c r="A2394">
        <v>15518</v>
      </c>
      <c r="B2394" t="s">
        <v>3004</v>
      </c>
      <c r="C2394" s="3">
        <v>22568</v>
      </c>
      <c r="D2394" t="s">
        <v>503</v>
      </c>
      <c r="E2394" s="11">
        <v>40729</v>
      </c>
      <c r="F2394" s="2">
        <v>0.53055555555555556</v>
      </c>
      <c r="G2394" s="9">
        <v>1</v>
      </c>
      <c r="H2394" s="7" t="s">
        <v>75</v>
      </c>
      <c r="I2394" s="7" t="s">
        <v>75</v>
      </c>
      <c r="J2394" t="s">
        <v>653</v>
      </c>
      <c r="K2394">
        <f t="shared" si="37"/>
        <v>157</v>
      </c>
    </row>
    <row r="2395" spans="1:11" x14ac:dyDescent="0.2">
      <c r="A2395">
        <v>16571</v>
      </c>
      <c r="B2395" t="s">
        <v>3517</v>
      </c>
      <c r="C2395" s="3" t="s">
        <v>3518</v>
      </c>
      <c r="D2395" t="s">
        <v>3519</v>
      </c>
      <c r="E2395" s="11">
        <v>40729</v>
      </c>
      <c r="F2395" s="2">
        <v>0.61875000000000002</v>
      </c>
      <c r="G2395" s="9">
        <v>1</v>
      </c>
      <c r="H2395" s="7" t="s">
        <v>15</v>
      </c>
      <c r="I2395" s="7" t="s">
        <v>15</v>
      </c>
      <c r="J2395" t="s">
        <v>653</v>
      </c>
      <c r="K2395">
        <f t="shared" si="37"/>
        <v>157</v>
      </c>
    </row>
    <row r="2396" spans="1:11" x14ac:dyDescent="0.2">
      <c r="A2396">
        <v>16571</v>
      </c>
      <c r="B2396" t="s">
        <v>3517</v>
      </c>
      <c r="C2396" s="3">
        <v>21915</v>
      </c>
      <c r="D2396" t="s">
        <v>479</v>
      </c>
      <c r="E2396" s="11">
        <v>40729</v>
      </c>
      <c r="F2396" s="2">
        <v>0.61875000000000002</v>
      </c>
      <c r="G2396" s="9">
        <v>1</v>
      </c>
      <c r="H2396" s="7" t="s">
        <v>15</v>
      </c>
      <c r="I2396" s="7" t="s">
        <v>15</v>
      </c>
      <c r="J2396" t="s">
        <v>653</v>
      </c>
      <c r="K2396">
        <f t="shared" si="37"/>
        <v>157</v>
      </c>
    </row>
    <row r="2397" spans="1:11" x14ac:dyDescent="0.2">
      <c r="A2397">
        <v>16571</v>
      </c>
      <c r="B2397" t="s">
        <v>3517</v>
      </c>
      <c r="C2397" s="3" t="s">
        <v>3520</v>
      </c>
      <c r="D2397" t="s">
        <v>3521</v>
      </c>
      <c r="E2397" s="11">
        <v>40729</v>
      </c>
      <c r="F2397" s="2">
        <v>0.61875000000000002</v>
      </c>
      <c r="G2397" s="9">
        <v>1</v>
      </c>
      <c r="H2397" s="7" t="s">
        <v>36</v>
      </c>
      <c r="I2397" s="7" t="s">
        <v>36</v>
      </c>
      <c r="J2397" t="s">
        <v>653</v>
      </c>
      <c r="K2397">
        <f t="shared" si="37"/>
        <v>157</v>
      </c>
    </row>
    <row r="2398" spans="1:11" x14ac:dyDescent="0.2">
      <c r="A2398">
        <v>16571</v>
      </c>
      <c r="B2398" t="s">
        <v>3517</v>
      </c>
      <c r="C2398" s="3">
        <v>22720</v>
      </c>
      <c r="D2398" t="s">
        <v>32</v>
      </c>
      <c r="E2398" s="11">
        <v>40729</v>
      </c>
      <c r="F2398" s="2">
        <v>0.61875000000000002</v>
      </c>
      <c r="G2398" s="9">
        <v>1</v>
      </c>
      <c r="H2398" s="7" t="s">
        <v>33</v>
      </c>
      <c r="I2398" s="7" t="s">
        <v>33</v>
      </c>
      <c r="J2398" t="s">
        <v>653</v>
      </c>
      <c r="K2398">
        <f t="shared" si="37"/>
        <v>157</v>
      </c>
    </row>
    <row r="2399" spans="1:11" x14ac:dyDescent="0.2">
      <c r="A2399">
        <v>16571</v>
      </c>
      <c r="B2399" t="s">
        <v>3517</v>
      </c>
      <c r="C2399" s="3">
        <v>20984</v>
      </c>
      <c r="D2399" t="s">
        <v>3523</v>
      </c>
      <c r="E2399" s="11">
        <v>40729</v>
      </c>
      <c r="F2399" s="2">
        <v>0.61875000000000002</v>
      </c>
      <c r="G2399" s="9">
        <v>24</v>
      </c>
      <c r="H2399" s="7" t="s">
        <v>1486</v>
      </c>
      <c r="I2399" s="7" t="s">
        <v>3321</v>
      </c>
      <c r="J2399" t="s">
        <v>653</v>
      </c>
      <c r="K2399">
        <f t="shared" si="37"/>
        <v>157</v>
      </c>
    </row>
    <row r="2400" spans="1:11" x14ac:dyDescent="0.2">
      <c r="A2400">
        <v>16729</v>
      </c>
      <c r="B2400" t="s">
        <v>3608</v>
      </c>
      <c r="C2400" s="3">
        <v>22728</v>
      </c>
      <c r="D2400" t="s">
        <v>1043</v>
      </c>
      <c r="E2400" s="11">
        <v>40729</v>
      </c>
      <c r="F2400" s="2">
        <v>0.45902777777777781</v>
      </c>
      <c r="G2400" s="9">
        <v>1</v>
      </c>
      <c r="H2400" s="7" t="s">
        <v>75</v>
      </c>
      <c r="I2400" s="7" t="s">
        <v>75</v>
      </c>
      <c r="J2400" t="s">
        <v>653</v>
      </c>
      <c r="K2400">
        <f t="shared" si="37"/>
        <v>157</v>
      </c>
    </row>
    <row r="2401" spans="1:11" x14ac:dyDescent="0.2">
      <c r="A2401">
        <v>16729</v>
      </c>
      <c r="B2401" t="s">
        <v>3608</v>
      </c>
      <c r="C2401" s="3">
        <v>22727</v>
      </c>
      <c r="D2401" t="s">
        <v>76</v>
      </c>
      <c r="E2401" s="11">
        <v>40729</v>
      </c>
      <c r="F2401" s="2">
        <v>0.45902777777777781</v>
      </c>
      <c r="G2401" s="9">
        <v>1</v>
      </c>
      <c r="H2401" s="7" t="s">
        <v>75</v>
      </c>
      <c r="I2401" s="7" t="s">
        <v>75</v>
      </c>
      <c r="J2401" t="s">
        <v>653</v>
      </c>
      <c r="K2401">
        <f t="shared" si="37"/>
        <v>157</v>
      </c>
    </row>
    <row r="2402" spans="1:11" x14ac:dyDescent="0.2">
      <c r="A2402">
        <v>17017</v>
      </c>
      <c r="B2402" t="s">
        <v>3721</v>
      </c>
      <c r="C2402" s="3">
        <v>22900</v>
      </c>
      <c r="D2402" t="s">
        <v>541</v>
      </c>
      <c r="E2402" s="11">
        <v>40729</v>
      </c>
      <c r="F2402" s="2">
        <v>0.53472222222222221</v>
      </c>
      <c r="G2402" s="9">
        <v>6</v>
      </c>
      <c r="H2402" s="7" t="s">
        <v>459</v>
      </c>
      <c r="I2402" s="7" t="s">
        <v>460</v>
      </c>
      <c r="J2402" t="s">
        <v>653</v>
      </c>
      <c r="K2402">
        <f t="shared" si="37"/>
        <v>157</v>
      </c>
    </row>
    <row r="2403" spans="1:11" x14ac:dyDescent="0.2">
      <c r="A2403">
        <v>17017</v>
      </c>
      <c r="B2403" t="s">
        <v>3721</v>
      </c>
      <c r="C2403" s="3">
        <v>23122</v>
      </c>
      <c r="D2403" t="s">
        <v>3724</v>
      </c>
      <c r="E2403" s="11">
        <v>40729</v>
      </c>
      <c r="F2403" s="2">
        <v>0.53472222222222221</v>
      </c>
      <c r="G2403" s="9">
        <v>1</v>
      </c>
      <c r="H2403" s="7" t="s">
        <v>146</v>
      </c>
      <c r="I2403" s="7" t="s">
        <v>146</v>
      </c>
      <c r="J2403" t="s">
        <v>653</v>
      </c>
      <c r="K2403">
        <f t="shared" si="37"/>
        <v>157</v>
      </c>
    </row>
    <row r="2404" spans="1:11" x14ac:dyDescent="0.2">
      <c r="A2404">
        <v>17389</v>
      </c>
      <c r="B2404" t="s">
        <v>3860</v>
      </c>
      <c r="C2404" s="3">
        <v>22760</v>
      </c>
      <c r="D2404" t="s">
        <v>1181</v>
      </c>
      <c r="E2404" s="11">
        <v>40729</v>
      </c>
      <c r="F2404" s="2">
        <v>0.62083333333333335</v>
      </c>
      <c r="G2404" s="9">
        <v>1</v>
      </c>
      <c r="H2404" s="7" t="s">
        <v>106</v>
      </c>
      <c r="I2404" s="7" t="s">
        <v>106</v>
      </c>
      <c r="J2404" t="s">
        <v>653</v>
      </c>
      <c r="K2404">
        <f t="shared" si="37"/>
        <v>157</v>
      </c>
    </row>
    <row r="2405" spans="1:11" x14ac:dyDescent="0.2">
      <c r="A2405">
        <v>13338</v>
      </c>
      <c r="B2405" t="s">
        <v>1265</v>
      </c>
      <c r="C2405" s="3">
        <v>23444</v>
      </c>
      <c r="D2405" t="s">
        <v>1266</v>
      </c>
      <c r="E2405" s="11">
        <v>40730</v>
      </c>
      <c r="F2405" s="2">
        <v>0.41666666666666669</v>
      </c>
      <c r="G2405" s="9">
        <v>1</v>
      </c>
      <c r="H2405" s="7" t="s">
        <v>1267</v>
      </c>
      <c r="I2405" s="7" t="s">
        <v>16</v>
      </c>
      <c r="J2405" t="s">
        <v>653</v>
      </c>
      <c r="K2405">
        <f t="shared" si="37"/>
        <v>156</v>
      </c>
    </row>
    <row r="2406" spans="1:11" x14ac:dyDescent="0.2">
      <c r="A2406">
        <v>13420</v>
      </c>
      <c r="B2406" t="s">
        <v>1316</v>
      </c>
      <c r="C2406" s="3">
        <v>21974</v>
      </c>
      <c r="D2406" t="s">
        <v>100</v>
      </c>
      <c r="E2406" s="11">
        <v>40730</v>
      </c>
      <c r="F2406" s="2">
        <v>0.5708333333333333</v>
      </c>
      <c r="G2406" s="9">
        <v>12</v>
      </c>
      <c r="H2406" s="7" t="s">
        <v>21</v>
      </c>
      <c r="I2406" s="7" t="s">
        <v>22</v>
      </c>
      <c r="J2406" t="s">
        <v>653</v>
      </c>
      <c r="K2406">
        <f t="shared" si="37"/>
        <v>156</v>
      </c>
    </row>
    <row r="2407" spans="1:11" x14ac:dyDescent="0.2">
      <c r="A2407">
        <v>16393</v>
      </c>
      <c r="B2407" t="s">
        <v>3439</v>
      </c>
      <c r="C2407" s="3">
        <v>20726</v>
      </c>
      <c r="D2407" t="s">
        <v>739</v>
      </c>
      <c r="E2407" s="11">
        <v>40730</v>
      </c>
      <c r="F2407" s="2">
        <v>0.46527777777777773</v>
      </c>
      <c r="G2407" s="9">
        <v>1</v>
      </c>
      <c r="H2407" s="7" t="s">
        <v>25</v>
      </c>
      <c r="I2407" s="7" t="s">
        <v>25</v>
      </c>
      <c r="J2407" t="s">
        <v>653</v>
      </c>
      <c r="K2407">
        <f t="shared" si="37"/>
        <v>156</v>
      </c>
    </row>
    <row r="2408" spans="1:11" x14ac:dyDescent="0.2">
      <c r="A2408">
        <v>16393</v>
      </c>
      <c r="B2408" t="s">
        <v>3439</v>
      </c>
      <c r="C2408" s="3">
        <v>20728</v>
      </c>
      <c r="D2408" t="s">
        <v>1727</v>
      </c>
      <c r="E2408" s="11">
        <v>40730</v>
      </c>
      <c r="F2408" s="2">
        <v>0.46527777777777773</v>
      </c>
      <c r="G2408" s="9">
        <v>1</v>
      </c>
      <c r="H2408" s="7" t="s">
        <v>25</v>
      </c>
      <c r="I2408" s="7" t="s">
        <v>25</v>
      </c>
      <c r="J2408" t="s">
        <v>653</v>
      </c>
      <c r="K2408">
        <f t="shared" si="37"/>
        <v>156</v>
      </c>
    </row>
    <row r="2409" spans="1:11" x14ac:dyDescent="0.2">
      <c r="A2409">
        <v>16393</v>
      </c>
      <c r="B2409" t="s">
        <v>3439</v>
      </c>
      <c r="C2409" s="3">
        <v>23202</v>
      </c>
      <c r="D2409" t="s">
        <v>3445</v>
      </c>
      <c r="E2409" s="11">
        <v>40730</v>
      </c>
      <c r="F2409" s="2">
        <v>0.46527777777777773</v>
      </c>
      <c r="G2409" s="9">
        <v>1</v>
      </c>
      <c r="H2409" s="7" t="s">
        <v>48</v>
      </c>
      <c r="I2409" s="7" t="s">
        <v>48</v>
      </c>
      <c r="J2409" t="s">
        <v>653</v>
      </c>
      <c r="K2409">
        <f t="shared" si="37"/>
        <v>156</v>
      </c>
    </row>
    <row r="2410" spans="1:11" x14ac:dyDescent="0.2">
      <c r="A2410">
        <v>17511</v>
      </c>
      <c r="B2410" t="s">
        <v>3933</v>
      </c>
      <c r="C2410" s="3">
        <v>22139</v>
      </c>
      <c r="D2410" t="s">
        <v>1069</v>
      </c>
      <c r="E2410" s="11">
        <v>40730</v>
      </c>
      <c r="F2410" s="2">
        <v>0.55625000000000002</v>
      </c>
      <c r="G2410" s="9">
        <v>1</v>
      </c>
      <c r="H2410" s="7" t="s">
        <v>42</v>
      </c>
      <c r="I2410" s="7" t="s">
        <v>42</v>
      </c>
      <c r="J2410" t="s">
        <v>653</v>
      </c>
      <c r="K2410">
        <f t="shared" si="37"/>
        <v>156</v>
      </c>
    </row>
    <row r="2411" spans="1:11" x14ac:dyDescent="0.2">
      <c r="A2411">
        <v>17511</v>
      </c>
      <c r="B2411" t="s">
        <v>3933</v>
      </c>
      <c r="C2411" s="3">
        <v>37340</v>
      </c>
      <c r="D2411" t="s">
        <v>3941</v>
      </c>
      <c r="E2411" s="11">
        <v>40730</v>
      </c>
      <c r="F2411" s="2">
        <v>0.55625000000000002</v>
      </c>
      <c r="G2411" s="9">
        <v>1</v>
      </c>
      <c r="H2411" s="7" t="s">
        <v>401</v>
      </c>
      <c r="I2411" s="7" t="s">
        <v>401</v>
      </c>
      <c r="J2411" t="s">
        <v>653</v>
      </c>
      <c r="K2411">
        <f t="shared" si="37"/>
        <v>156</v>
      </c>
    </row>
    <row r="2412" spans="1:11" x14ac:dyDescent="0.2">
      <c r="A2412">
        <v>17511</v>
      </c>
      <c r="B2412" t="s">
        <v>3933</v>
      </c>
      <c r="C2412" s="3">
        <v>23108</v>
      </c>
      <c r="D2412" t="s">
        <v>151</v>
      </c>
      <c r="E2412" s="11">
        <v>40730</v>
      </c>
      <c r="F2412" s="2">
        <v>0.55625000000000002</v>
      </c>
      <c r="G2412" s="9">
        <v>1</v>
      </c>
      <c r="H2412" s="7" t="s">
        <v>2714</v>
      </c>
      <c r="I2412" s="7" t="s">
        <v>2714</v>
      </c>
      <c r="J2412" t="s">
        <v>653</v>
      </c>
      <c r="K2412">
        <f t="shared" si="37"/>
        <v>156</v>
      </c>
    </row>
    <row r="2413" spans="1:11" x14ac:dyDescent="0.2">
      <c r="A2413">
        <v>17511</v>
      </c>
      <c r="B2413" t="s">
        <v>3933</v>
      </c>
      <c r="C2413" s="3">
        <v>23288</v>
      </c>
      <c r="D2413" t="s">
        <v>1970</v>
      </c>
      <c r="E2413" s="11">
        <v>40730</v>
      </c>
      <c r="F2413" s="2">
        <v>0.55625000000000002</v>
      </c>
      <c r="G2413" s="9">
        <v>1</v>
      </c>
      <c r="H2413" s="7" t="s">
        <v>622</v>
      </c>
      <c r="I2413" s="7" t="s">
        <v>622</v>
      </c>
      <c r="J2413" t="s">
        <v>653</v>
      </c>
      <c r="K2413">
        <f t="shared" si="37"/>
        <v>156</v>
      </c>
    </row>
    <row r="2414" spans="1:11" x14ac:dyDescent="0.2">
      <c r="A2414">
        <v>17511</v>
      </c>
      <c r="B2414" t="s">
        <v>3933</v>
      </c>
      <c r="C2414" s="3">
        <v>21788</v>
      </c>
      <c r="D2414" t="s">
        <v>2313</v>
      </c>
      <c r="E2414" s="11">
        <v>40730</v>
      </c>
      <c r="F2414" s="2">
        <v>0.55625000000000002</v>
      </c>
      <c r="G2414" s="9">
        <v>1</v>
      </c>
      <c r="H2414" s="7" t="s">
        <v>316</v>
      </c>
      <c r="I2414" s="7" t="s">
        <v>316</v>
      </c>
      <c r="J2414" t="s">
        <v>653</v>
      </c>
      <c r="K2414">
        <f t="shared" si="37"/>
        <v>156</v>
      </c>
    </row>
    <row r="2415" spans="1:11" x14ac:dyDescent="0.2">
      <c r="A2415">
        <v>17511</v>
      </c>
      <c r="B2415" t="s">
        <v>3933</v>
      </c>
      <c r="C2415" s="3">
        <v>22383</v>
      </c>
      <c r="D2415" t="s">
        <v>596</v>
      </c>
      <c r="E2415" s="11">
        <v>40730</v>
      </c>
      <c r="F2415" s="2">
        <v>0.55625000000000002</v>
      </c>
      <c r="G2415" s="9">
        <v>1</v>
      </c>
      <c r="H2415" s="7" t="s">
        <v>21</v>
      </c>
      <c r="I2415" s="7" t="s">
        <v>21</v>
      </c>
      <c r="J2415" t="s">
        <v>653</v>
      </c>
      <c r="K2415">
        <f t="shared" si="37"/>
        <v>156</v>
      </c>
    </row>
    <row r="2416" spans="1:11" x14ac:dyDescent="0.2">
      <c r="A2416">
        <v>17841</v>
      </c>
      <c r="B2416" t="s">
        <v>4164</v>
      </c>
      <c r="C2416" s="3">
        <v>21927</v>
      </c>
      <c r="D2416" t="s">
        <v>4165</v>
      </c>
      <c r="E2416" s="11">
        <v>40730</v>
      </c>
      <c r="F2416" s="2">
        <v>0.44722222222222219</v>
      </c>
      <c r="G2416" s="9">
        <v>1</v>
      </c>
      <c r="H2416" s="7" t="s">
        <v>15</v>
      </c>
      <c r="I2416" s="7" t="s">
        <v>15</v>
      </c>
      <c r="J2416" t="s">
        <v>653</v>
      </c>
      <c r="K2416">
        <f t="shared" si="37"/>
        <v>156</v>
      </c>
    </row>
    <row r="2417" spans="1:11" x14ac:dyDescent="0.2">
      <c r="A2417">
        <v>17841</v>
      </c>
      <c r="B2417" t="s">
        <v>4164</v>
      </c>
      <c r="C2417" s="3" t="s">
        <v>4175</v>
      </c>
      <c r="D2417" t="s">
        <v>4176</v>
      </c>
      <c r="E2417" s="11">
        <v>40730</v>
      </c>
      <c r="F2417" s="2">
        <v>0.44722222222222219</v>
      </c>
      <c r="G2417" s="9">
        <v>1</v>
      </c>
      <c r="H2417" s="7" t="s">
        <v>75</v>
      </c>
      <c r="I2417" s="7" t="s">
        <v>75</v>
      </c>
      <c r="J2417" t="s">
        <v>653</v>
      </c>
      <c r="K2417">
        <f t="shared" si="37"/>
        <v>156</v>
      </c>
    </row>
    <row r="2418" spans="1:11" x14ac:dyDescent="0.2">
      <c r="A2418">
        <v>17841</v>
      </c>
      <c r="B2418" t="s">
        <v>4164</v>
      </c>
      <c r="C2418" s="3" t="s">
        <v>4200</v>
      </c>
      <c r="D2418" t="s">
        <v>4201</v>
      </c>
      <c r="E2418" s="11">
        <v>40730</v>
      </c>
      <c r="F2418" s="2">
        <v>0.44722222222222219</v>
      </c>
      <c r="G2418" s="9">
        <v>1</v>
      </c>
      <c r="H2418" s="7" t="s">
        <v>4202</v>
      </c>
      <c r="I2418" s="7" t="s">
        <v>4202</v>
      </c>
      <c r="J2418" t="s">
        <v>653</v>
      </c>
      <c r="K2418">
        <f t="shared" si="37"/>
        <v>156</v>
      </c>
    </row>
    <row r="2419" spans="1:11" x14ac:dyDescent="0.2">
      <c r="A2419">
        <v>17841</v>
      </c>
      <c r="B2419" t="s">
        <v>4164</v>
      </c>
      <c r="C2419" s="3">
        <v>23148</v>
      </c>
      <c r="D2419" t="s">
        <v>1152</v>
      </c>
      <c r="E2419" s="11">
        <v>40730</v>
      </c>
      <c r="F2419" s="2">
        <v>0.44722222222222219</v>
      </c>
      <c r="G2419" s="9">
        <v>1</v>
      </c>
      <c r="H2419" s="7" t="s">
        <v>146</v>
      </c>
      <c r="I2419" s="7" t="s">
        <v>146</v>
      </c>
      <c r="J2419" t="s">
        <v>653</v>
      </c>
      <c r="K2419">
        <f t="shared" si="37"/>
        <v>156</v>
      </c>
    </row>
    <row r="2420" spans="1:11" x14ac:dyDescent="0.2">
      <c r="A2420">
        <v>12379</v>
      </c>
      <c r="B2420" t="s">
        <v>50</v>
      </c>
      <c r="C2420" s="3">
        <v>22659</v>
      </c>
      <c r="D2420" t="s">
        <v>39</v>
      </c>
      <c r="E2420" s="11">
        <v>40731</v>
      </c>
      <c r="F2420" s="2">
        <v>0.43472222222222223</v>
      </c>
      <c r="G2420" s="9">
        <v>1</v>
      </c>
      <c r="H2420" s="7" t="s">
        <v>36</v>
      </c>
      <c r="I2420" s="7" t="s">
        <v>36</v>
      </c>
      <c r="J2420" t="s">
        <v>37</v>
      </c>
      <c r="K2420">
        <f t="shared" si="37"/>
        <v>155</v>
      </c>
    </row>
    <row r="2421" spans="1:11" x14ac:dyDescent="0.2">
      <c r="A2421">
        <v>12472</v>
      </c>
      <c r="B2421" t="s">
        <v>241</v>
      </c>
      <c r="C2421" s="3">
        <v>23237</v>
      </c>
      <c r="D2421" t="s">
        <v>132</v>
      </c>
      <c r="E2421" s="11">
        <v>40731</v>
      </c>
      <c r="F2421" s="2">
        <v>0.48888888888888887</v>
      </c>
      <c r="G2421" s="9">
        <v>1</v>
      </c>
      <c r="H2421" s="7" t="s">
        <v>81</v>
      </c>
      <c r="I2421" s="7" t="s">
        <v>81</v>
      </c>
      <c r="J2421" t="s">
        <v>208</v>
      </c>
      <c r="K2421">
        <f t="shared" si="37"/>
        <v>155</v>
      </c>
    </row>
    <row r="2422" spans="1:11" x14ac:dyDescent="0.2">
      <c r="A2422">
        <v>12472</v>
      </c>
      <c r="B2422" t="s">
        <v>241</v>
      </c>
      <c r="C2422" s="3">
        <v>23236</v>
      </c>
      <c r="D2422" t="s">
        <v>133</v>
      </c>
      <c r="E2422" s="11">
        <v>40731</v>
      </c>
      <c r="F2422" s="2">
        <v>0.48888888888888887</v>
      </c>
      <c r="G2422" s="9">
        <v>1</v>
      </c>
      <c r="H2422" s="7" t="s">
        <v>134</v>
      </c>
      <c r="I2422" s="7" t="s">
        <v>134</v>
      </c>
      <c r="J2422" t="s">
        <v>208</v>
      </c>
      <c r="K2422">
        <f t="shared" si="37"/>
        <v>155</v>
      </c>
    </row>
    <row r="2423" spans="1:11" x14ac:dyDescent="0.2">
      <c r="A2423">
        <v>12472</v>
      </c>
      <c r="B2423" t="s">
        <v>241</v>
      </c>
      <c r="C2423" s="3">
        <v>22556</v>
      </c>
      <c r="D2423" t="s">
        <v>256</v>
      </c>
      <c r="E2423" s="11">
        <v>40731</v>
      </c>
      <c r="F2423" s="2">
        <v>0.48888888888888887</v>
      </c>
      <c r="G2423" s="9">
        <v>1</v>
      </c>
      <c r="H2423" s="7" t="s">
        <v>25</v>
      </c>
      <c r="I2423" s="7" t="s">
        <v>25</v>
      </c>
      <c r="J2423" t="s">
        <v>208</v>
      </c>
      <c r="K2423">
        <f t="shared" si="37"/>
        <v>155</v>
      </c>
    </row>
    <row r="2424" spans="1:11" x14ac:dyDescent="0.2">
      <c r="A2424">
        <v>12472</v>
      </c>
      <c r="B2424" t="s">
        <v>241</v>
      </c>
      <c r="C2424" s="3">
        <v>22430</v>
      </c>
      <c r="D2424" t="s">
        <v>257</v>
      </c>
      <c r="E2424" s="11">
        <v>40731</v>
      </c>
      <c r="F2424" s="2">
        <v>0.48888888888888887</v>
      </c>
      <c r="G2424" s="9">
        <v>1</v>
      </c>
      <c r="H2424" s="7" t="s">
        <v>33</v>
      </c>
      <c r="I2424" s="7" t="s">
        <v>33</v>
      </c>
      <c r="J2424" t="s">
        <v>208</v>
      </c>
      <c r="K2424">
        <f t="shared" si="37"/>
        <v>155</v>
      </c>
    </row>
    <row r="2425" spans="1:11" x14ac:dyDescent="0.2">
      <c r="A2425">
        <v>12472</v>
      </c>
      <c r="B2425" t="s">
        <v>241</v>
      </c>
      <c r="C2425" s="3">
        <v>22333</v>
      </c>
      <c r="D2425" t="s">
        <v>255</v>
      </c>
      <c r="E2425" s="11">
        <v>40731</v>
      </c>
      <c r="F2425" s="2">
        <v>0.48888888888888887</v>
      </c>
      <c r="G2425" s="9">
        <v>1</v>
      </c>
      <c r="H2425" s="7" t="s">
        <v>25</v>
      </c>
      <c r="I2425" s="7" t="s">
        <v>25</v>
      </c>
      <c r="J2425" t="s">
        <v>208</v>
      </c>
      <c r="K2425">
        <f t="shared" si="37"/>
        <v>155</v>
      </c>
    </row>
    <row r="2426" spans="1:11" x14ac:dyDescent="0.2">
      <c r="A2426">
        <v>12472</v>
      </c>
      <c r="B2426" t="s">
        <v>241</v>
      </c>
      <c r="C2426" s="3">
        <v>22326</v>
      </c>
      <c r="D2426" t="s">
        <v>207</v>
      </c>
      <c r="E2426" s="11">
        <v>40731</v>
      </c>
      <c r="F2426" s="2">
        <v>0.48888888888888887</v>
      </c>
      <c r="G2426" s="9">
        <v>1</v>
      </c>
      <c r="H2426" s="7" t="s">
        <v>18</v>
      </c>
      <c r="I2426" s="7" t="s">
        <v>18</v>
      </c>
      <c r="J2426" t="s">
        <v>208</v>
      </c>
      <c r="K2426">
        <f t="shared" si="37"/>
        <v>155</v>
      </c>
    </row>
    <row r="2427" spans="1:11" x14ac:dyDescent="0.2">
      <c r="A2427">
        <v>12472</v>
      </c>
      <c r="B2427" t="s">
        <v>241</v>
      </c>
      <c r="C2427" s="3">
        <v>21669</v>
      </c>
      <c r="D2427" t="s">
        <v>258</v>
      </c>
      <c r="E2427" s="11">
        <v>40731</v>
      </c>
      <c r="F2427" s="2">
        <v>0.48888888888888887</v>
      </c>
      <c r="G2427" s="9">
        <v>1</v>
      </c>
      <c r="H2427" s="7" t="s">
        <v>15</v>
      </c>
      <c r="I2427" s="7" t="s">
        <v>15</v>
      </c>
      <c r="J2427" t="s">
        <v>208</v>
      </c>
      <c r="K2427">
        <f t="shared" si="37"/>
        <v>155</v>
      </c>
    </row>
    <row r="2428" spans="1:11" x14ac:dyDescent="0.2">
      <c r="A2428">
        <v>12626</v>
      </c>
      <c r="B2428" t="s">
        <v>527</v>
      </c>
      <c r="C2428" s="3">
        <v>22028</v>
      </c>
      <c r="D2428" t="s">
        <v>528</v>
      </c>
      <c r="E2428" s="11">
        <v>40731</v>
      </c>
      <c r="F2428" s="2">
        <v>0.43402777777777773</v>
      </c>
      <c r="G2428" s="9">
        <v>12</v>
      </c>
      <c r="H2428" s="7" t="s">
        <v>95</v>
      </c>
      <c r="I2428" s="7" t="s">
        <v>343</v>
      </c>
      <c r="J2428" t="s">
        <v>208</v>
      </c>
      <c r="K2428">
        <f t="shared" si="37"/>
        <v>155</v>
      </c>
    </row>
    <row r="2429" spans="1:11" x14ac:dyDescent="0.2">
      <c r="A2429">
        <v>16550</v>
      </c>
      <c r="B2429" t="s">
        <v>3492</v>
      </c>
      <c r="C2429" s="3" t="s">
        <v>1175</v>
      </c>
      <c r="D2429" t="s">
        <v>1176</v>
      </c>
      <c r="E2429" s="11">
        <v>40731</v>
      </c>
      <c r="F2429" s="2">
        <v>0.72569444444444453</v>
      </c>
      <c r="G2429" s="9">
        <v>1</v>
      </c>
      <c r="H2429" s="7" t="s">
        <v>36</v>
      </c>
      <c r="I2429" s="7" t="s">
        <v>36</v>
      </c>
      <c r="J2429" t="s">
        <v>653</v>
      </c>
      <c r="K2429">
        <f t="shared" si="37"/>
        <v>155</v>
      </c>
    </row>
    <row r="2430" spans="1:11" x14ac:dyDescent="0.2">
      <c r="A2430">
        <v>16581</v>
      </c>
      <c r="B2430" t="s">
        <v>3529</v>
      </c>
      <c r="C2430" s="3">
        <v>20898</v>
      </c>
      <c r="D2430" t="s">
        <v>3530</v>
      </c>
      <c r="E2430" s="11">
        <v>40731</v>
      </c>
      <c r="F2430" s="2">
        <v>0.65972222222222221</v>
      </c>
      <c r="G2430" s="9">
        <v>6</v>
      </c>
      <c r="H2430" s="7" t="s">
        <v>18</v>
      </c>
      <c r="I2430" s="7" t="s">
        <v>19</v>
      </c>
      <c r="J2430" t="s">
        <v>653</v>
      </c>
      <c r="K2430">
        <f t="shared" si="37"/>
        <v>155</v>
      </c>
    </row>
    <row r="2431" spans="1:11" x14ac:dyDescent="0.2">
      <c r="A2431">
        <v>16581</v>
      </c>
      <c r="B2431" t="s">
        <v>3529</v>
      </c>
      <c r="C2431" s="3">
        <v>20897</v>
      </c>
      <c r="D2431" t="s">
        <v>3384</v>
      </c>
      <c r="E2431" s="11">
        <v>40731</v>
      </c>
      <c r="F2431" s="2">
        <v>0.65972222222222221</v>
      </c>
      <c r="G2431" s="9">
        <v>6</v>
      </c>
      <c r="H2431" s="7" t="s">
        <v>18</v>
      </c>
      <c r="I2431" s="7" t="s">
        <v>19</v>
      </c>
      <c r="J2431" t="s">
        <v>653</v>
      </c>
      <c r="K2431">
        <f t="shared" si="37"/>
        <v>155</v>
      </c>
    </row>
    <row r="2432" spans="1:11" x14ac:dyDescent="0.2">
      <c r="A2432">
        <v>17837</v>
      </c>
      <c r="B2432" t="s">
        <v>4124</v>
      </c>
      <c r="C2432" s="3">
        <v>22606</v>
      </c>
      <c r="D2432" t="s">
        <v>436</v>
      </c>
      <c r="E2432" s="11">
        <v>40731</v>
      </c>
      <c r="F2432" s="2">
        <v>0.71458333333333324</v>
      </c>
      <c r="G2432" s="9">
        <v>1</v>
      </c>
      <c r="H2432" s="7" t="s">
        <v>437</v>
      </c>
      <c r="I2432" s="7" t="s">
        <v>437</v>
      </c>
      <c r="J2432" t="s">
        <v>653</v>
      </c>
      <c r="K2432">
        <f t="shared" si="37"/>
        <v>155</v>
      </c>
    </row>
    <row r="2433" spans="1:11" x14ac:dyDescent="0.2">
      <c r="A2433">
        <v>18072</v>
      </c>
      <c r="B2433" t="s">
        <v>4253</v>
      </c>
      <c r="C2433" s="3">
        <v>22208</v>
      </c>
      <c r="D2433" t="s">
        <v>1984</v>
      </c>
      <c r="E2433" s="11">
        <v>40731</v>
      </c>
      <c r="F2433" s="2">
        <v>0.72361111111111109</v>
      </c>
      <c r="G2433" s="9">
        <v>12</v>
      </c>
      <c r="H2433" s="7" t="s">
        <v>146</v>
      </c>
      <c r="I2433" s="7" t="s">
        <v>453</v>
      </c>
      <c r="J2433" t="s">
        <v>653</v>
      </c>
      <c r="K2433">
        <f t="shared" si="37"/>
        <v>155</v>
      </c>
    </row>
    <row r="2434" spans="1:11" x14ac:dyDescent="0.2">
      <c r="A2434">
        <v>18072</v>
      </c>
      <c r="B2434" t="s">
        <v>4253</v>
      </c>
      <c r="C2434" s="3" t="s">
        <v>4254</v>
      </c>
      <c r="D2434" t="s">
        <v>4255</v>
      </c>
      <c r="E2434" s="11">
        <v>40731</v>
      </c>
      <c r="F2434" s="2">
        <v>0.72361111111111109</v>
      </c>
      <c r="G2434" s="9">
        <v>12</v>
      </c>
      <c r="H2434" s="7" t="s">
        <v>316</v>
      </c>
      <c r="I2434" s="7" t="s">
        <v>505</v>
      </c>
      <c r="J2434" t="s">
        <v>653</v>
      </c>
      <c r="K2434">
        <f t="shared" si="37"/>
        <v>155</v>
      </c>
    </row>
    <row r="2435" spans="1:11" x14ac:dyDescent="0.2">
      <c r="A2435">
        <v>18072</v>
      </c>
      <c r="B2435" t="s">
        <v>4253</v>
      </c>
      <c r="C2435" s="3" t="s">
        <v>4256</v>
      </c>
      <c r="D2435" t="s">
        <v>4257</v>
      </c>
      <c r="E2435" s="11">
        <v>40731</v>
      </c>
      <c r="F2435" s="2">
        <v>0.72361111111111109</v>
      </c>
      <c r="G2435" s="9">
        <v>12</v>
      </c>
      <c r="H2435" s="7" t="s">
        <v>316</v>
      </c>
      <c r="I2435" s="7" t="s">
        <v>505</v>
      </c>
      <c r="J2435" t="s">
        <v>653</v>
      </c>
      <c r="K2435">
        <f t="shared" si="37"/>
        <v>155</v>
      </c>
    </row>
    <row r="2436" spans="1:11" x14ac:dyDescent="0.2">
      <c r="A2436">
        <v>18072</v>
      </c>
      <c r="B2436" t="s">
        <v>4253</v>
      </c>
      <c r="C2436" s="3">
        <v>22209</v>
      </c>
      <c r="D2436" t="s">
        <v>4258</v>
      </c>
      <c r="E2436" s="11">
        <v>40731</v>
      </c>
      <c r="F2436" s="2">
        <v>0.72361111111111109</v>
      </c>
      <c r="G2436" s="9">
        <v>12</v>
      </c>
      <c r="H2436" s="7" t="s">
        <v>146</v>
      </c>
      <c r="I2436" s="7" t="s">
        <v>453</v>
      </c>
      <c r="J2436" t="s">
        <v>653</v>
      </c>
      <c r="K2436">
        <f t="shared" si="37"/>
        <v>155</v>
      </c>
    </row>
    <row r="2437" spans="1:11" x14ac:dyDescent="0.2">
      <c r="A2437">
        <v>18072</v>
      </c>
      <c r="B2437" t="s">
        <v>4253</v>
      </c>
      <c r="C2437" s="3">
        <v>21373</v>
      </c>
      <c r="D2437" t="s">
        <v>4259</v>
      </c>
      <c r="E2437" s="11">
        <v>40731</v>
      </c>
      <c r="F2437" s="2">
        <v>0.72361111111111109</v>
      </c>
      <c r="G2437" s="9">
        <v>12</v>
      </c>
      <c r="H2437" s="7" t="s">
        <v>4260</v>
      </c>
      <c r="I2437" s="7" t="s">
        <v>4261</v>
      </c>
      <c r="J2437" t="s">
        <v>653</v>
      </c>
      <c r="K2437">
        <f t="shared" si="37"/>
        <v>155</v>
      </c>
    </row>
    <row r="2438" spans="1:11" x14ac:dyDescent="0.2">
      <c r="A2438">
        <v>18072</v>
      </c>
      <c r="B2438" t="s">
        <v>4253</v>
      </c>
      <c r="C2438" s="3">
        <v>20840</v>
      </c>
      <c r="D2438" t="s">
        <v>4262</v>
      </c>
      <c r="E2438" s="11">
        <v>40731</v>
      </c>
      <c r="F2438" s="2">
        <v>0.72361111111111109</v>
      </c>
      <c r="G2438" s="9">
        <v>12</v>
      </c>
      <c r="H2438" s="7" t="s">
        <v>164</v>
      </c>
      <c r="I2438" s="7" t="s">
        <v>165</v>
      </c>
      <c r="J2438" t="s">
        <v>653</v>
      </c>
      <c r="K2438">
        <f t="shared" ref="K2438:K2501" si="38">$L$2-$E2438</f>
        <v>155</v>
      </c>
    </row>
    <row r="2439" spans="1:11" x14ac:dyDescent="0.2">
      <c r="A2439">
        <v>18072</v>
      </c>
      <c r="B2439" t="s">
        <v>4253</v>
      </c>
      <c r="C2439" s="3">
        <v>20838</v>
      </c>
      <c r="D2439" t="s">
        <v>4263</v>
      </c>
      <c r="E2439" s="11">
        <v>40731</v>
      </c>
      <c r="F2439" s="2">
        <v>0.72361111111111109</v>
      </c>
      <c r="G2439" s="9">
        <v>12</v>
      </c>
      <c r="H2439" s="7" t="s">
        <v>164</v>
      </c>
      <c r="I2439" s="7" t="s">
        <v>165</v>
      </c>
      <c r="J2439" t="s">
        <v>653</v>
      </c>
      <c r="K2439">
        <f t="shared" si="38"/>
        <v>155</v>
      </c>
    </row>
    <row r="2440" spans="1:11" x14ac:dyDescent="0.2">
      <c r="A2440">
        <v>18072</v>
      </c>
      <c r="B2440" t="s">
        <v>4253</v>
      </c>
      <c r="C2440" s="3">
        <v>20836</v>
      </c>
      <c r="D2440" t="s">
        <v>4264</v>
      </c>
      <c r="E2440" s="11">
        <v>40731</v>
      </c>
      <c r="F2440" s="2">
        <v>0.72361111111111109</v>
      </c>
      <c r="G2440" s="9">
        <v>12</v>
      </c>
      <c r="H2440" s="7" t="s">
        <v>146</v>
      </c>
      <c r="I2440" s="7" t="s">
        <v>453</v>
      </c>
      <c r="J2440" t="s">
        <v>653</v>
      </c>
      <c r="K2440">
        <f t="shared" si="38"/>
        <v>155</v>
      </c>
    </row>
    <row r="2441" spans="1:11" x14ac:dyDescent="0.2">
      <c r="A2441">
        <v>18072</v>
      </c>
      <c r="B2441" t="s">
        <v>4253</v>
      </c>
      <c r="C2441" s="3" t="s">
        <v>1883</v>
      </c>
      <c r="D2441" t="s">
        <v>1884</v>
      </c>
      <c r="E2441" s="11">
        <v>40731</v>
      </c>
      <c r="F2441" s="2">
        <v>0.72361111111111109</v>
      </c>
      <c r="G2441" s="9">
        <v>24</v>
      </c>
      <c r="H2441" s="7" t="s">
        <v>36</v>
      </c>
      <c r="I2441" s="7" t="s">
        <v>1449</v>
      </c>
      <c r="J2441" t="s">
        <v>653</v>
      </c>
      <c r="K2441">
        <f t="shared" si="38"/>
        <v>155</v>
      </c>
    </row>
    <row r="2442" spans="1:11" x14ac:dyDescent="0.2">
      <c r="A2442">
        <v>18072</v>
      </c>
      <c r="B2442" t="s">
        <v>4253</v>
      </c>
      <c r="C2442" s="3">
        <v>35965</v>
      </c>
      <c r="D2442" t="s">
        <v>4265</v>
      </c>
      <c r="E2442" s="11">
        <v>40731</v>
      </c>
      <c r="F2442" s="2">
        <v>0.72361111111111109</v>
      </c>
      <c r="G2442" s="9">
        <v>24</v>
      </c>
      <c r="H2442" s="7" t="s">
        <v>305</v>
      </c>
      <c r="I2442" s="7" t="s">
        <v>1850</v>
      </c>
      <c r="J2442" t="s">
        <v>653</v>
      </c>
      <c r="K2442">
        <f t="shared" si="38"/>
        <v>155</v>
      </c>
    </row>
    <row r="2443" spans="1:11" x14ac:dyDescent="0.2">
      <c r="A2443">
        <v>18072</v>
      </c>
      <c r="B2443" t="s">
        <v>4253</v>
      </c>
      <c r="C2443" s="3">
        <v>22161</v>
      </c>
      <c r="D2443" t="s">
        <v>4266</v>
      </c>
      <c r="E2443" s="11">
        <v>40731</v>
      </c>
      <c r="F2443" s="2">
        <v>0.72361111111111109</v>
      </c>
      <c r="G2443" s="9">
        <v>24</v>
      </c>
      <c r="H2443" s="7" t="s">
        <v>404</v>
      </c>
      <c r="I2443" s="7" t="s">
        <v>405</v>
      </c>
      <c r="J2443" t="s">
        <v>653</v>
      </c>
      <c r="K2443">
        <f t="shared" si="38"/>
        <v>155</v>
      </c>
    </row>
    <row r="2444" spans="1:11" x14ac:dyDescent="0.2">
      <c r="A2444">
        <v>18072</v>
      </c>
      <c r="B2444" t="s">
        <v>4253</v>
      </c>
      <c r="C2444" s="3">
        <v>22771</v>
      </c>
      <c r="D2444" t="s">
        <v>3283</v>
      </c>
      <c r="E2444" s="11">
        <v>40731</v>
      </c>
      <c r="F2444" s="2">
        <v>0.72361111111111109</v>
      </c>
      <c r="G2444" s="9">
        <v>12</v>
      </c>
      <c r="H2444" s="7" t="s">
        <v>15</v>
      </c>
      <c r="I2444" s="7" t="s">
        <v>16</v>
      </c>
      <c r="J2444" t="s">
        <v>653</v>
      </c>
      <c r="K2444">
        <f t="shared" si="38"/>
        <v>155</v>
      </c>
    </row>
    <row r="2445" spans="1:11" x14ac:dyDescent="0.2">
      <c r="A2445">
        <v>18072</v>
      </c>
      <c r="B2445" t="s">
        <v>4253</v>
      </c>
      <c r="C2445" s="3">
        <v>21672</v>
      </c>
      <c r="D2445" t="s">
        <v>2119</v>
      </c>
      <c r="E2445" s="11">
        <v>40731</v>
      </c>
      <c r="F2445" s="2">
        <v>0.72361111111111109</v>
      </c>
      <c r="G2445" s="9">
        <v>12</v>
      </c>
      <c r="H2445" s="7" t="s">
        <v>15</v>
      </c>
      <c r="I2445" s="7" t="s">
        <v>16</v>
      </c>
      <c r="J2445" t="s">
        <v>653</v>
      </c>
      <c r="K2445">
        <f t="shared" si="38"/>
        <v>155</v>
      </c>
    </row>
    <row r="2446" spans="1:11" x14ac:dyDescent="0.2">
      <c r="A2446">
        <v>18072</v>
      </c>
      <c r="B2446" t="s">
        <v>4253</v>
      </c>
      <c r="C2446" s="3">
        <v>21671</v>
      </c>
      <c r="D2446" t="s">
        <v>481</v>
      </c>
      <c r="E2446" s="11">
        <v>40731</v>
      </c>
      <c r="F2446" s="2">
        <v>0.72361111111111109</v>
      </c>
      <c r="G2446" s="9">
        <v>12</v>
      </c>
      <c r="H2446" s="7" t="s">
        <v>15</v>
      </c>
      <c r="I2446" s="7" t="s">
        <v>16</v>
      </c>
      <c r="J2446" t="s">
        <v>653</v>
      </c>
      <c r="K2446">
        <f t="shared" si="38"/>
        <v>155</v>
      </c>
    </row>
    <row r="2447" spans="1:11" x14ac:dyDescent="0.2">
      <c r="A2447">
        <v>18072</v>
      </c>
      <c r="B2447" t="s">
        <v>4253</v>
      </c>
      <c r="C2447" s="3">
        <v>21670</v>
      </c>
      <c r="D2447" t="s">
        <v>1026</v>
      </c>
      <c r="E2447" s="11">
        <v>40731</v>
      </c>
      <c r="F2447" s="2">
        <v>0.72361111111111109</v>
      </c>
      <c r="G2447" s="9">
        <v>12</v>
      </c>
      <c r="H2447" s="7" t="s">
        <v>15</v>
      </c>
      <c r="I2447" s="7" t="s">
        <v>16</v>
      </c>
      <c r="J2447" t="s">
        <v>653</v>
      </c>
      <c r="K2447">
        <f t="shared" si="38"/>
        <v>155</v>
      </c>
    </row>
    <row r="2448" spans="1:11" x14ac:dyDescent="0.2">
      <c r="A2448">
        <v>18072</v>
      </c>
      <c r="B2448" t="s">
        <v>4253</v>
      </c>
      <c r="C2448" s="3">
        <v>21673</v>
      </c>
      <c r="D2448" t="s">
        <v>2189</v>
      </c>
      <c r="E2448" s="11">
        <v>40731</v>
      </c>
      <c r="F2448" s="2">
        <v>0.72361111111111109</v>
      </c>
      <c r="G2448" s="9">
        <v>24</v>
      </c>
      <c r="H2448" s="7" t="s">
        <v>15</v>
      </c>
      <c r="I2448" s="7" t="s">
        <v>347</v>
      </c>
      <c r="J2448" t="s">
        <v>653</v>
      </c>
      <c r="K2448">
        <f t="shared" si="38"/>
        <v>155</v>
      </c>
    </row>
    <row r="2449" spans="1:11" x14ac:dyDescent="0.2">
      <c r="A2449">
        <v>13047</v>
      </c>
      <c r="B2449" t="s">
        <v>913</v>
      </c>
      <c r="C2449" s="3">
        <v>23028</v>
      </c>
      <c r="D2449" t="s">
        <v>914</v>
      </c>
      <c r="E2449" s="11">
        <v>40732</v>
      </c>
      <c r="F2449" s="2">
        <v>0.57708333333333328</v>
      </c>
      <c r="G2449" s="9">
        <v>1</v>
      </c>
      <c r="H2449" s="7" t="s">
        <v>25</v>
      </c>
      <c r="I2449" s="7" t="s">
        <v>25</v>
      </c>
      <c r="J2449" t="s">
        <v>653</v>
      </c>
      <c r="K2449">
        <f t="shared" si="38"/>
        <v>154</v>
      </c>
    </row>
    <row r="2450" spans="1:11" x14ac:dyDescent="0.2">
      <c r="A2450">
        <v>13047</v>
      </c>
      <c r="B2450" t="s">
        <v>913</v>
      </c>
      <c r="C2450" s="3">
        <v>23029</v>
      </c>
      <c r="D2450" t="s">
        <v>915</v>
      </c>
      <c r="E2450" s="11">
        <v>40732</v>
      </c>
      <c r="F2450" s="2">
        <v>0.57708333333333328</v>
      </c>
      <c r="G2450" s="9">
        <v>1</v>
      </c>
      <c r="H2450" s="7" t="s">
        <v>25</v>
      </c>
      <c r="I2450" s="7" t="s">
        <v>25</v>
      </c>
      <c r="J2450" t="s">
        <v>653</v>
      </c>
      <c r="K2450">
        <f t="shared" si="38"/>
        <v>154</v>
      </c>
    </row>
    <row r="2451" spans="1:11" x14ac:dyDescent="0.2">
      <c r="A2451">
        <v>13047</v>
      </c>
      <c r="B2451" t="s">
        <v>913</v>
      </c>
      <c r="C2451" s="3">
        <v>22720</v>
      </c>
      <c r="D2451" t="s">
        <v>32</v>
      </c>
      <c r="E2451" s="11">
        <v>40732</v>
      </c>
      <c r="F2451" s="2">
        <v>0.57708333333333328</v>
      </c>
      <c r="G2451" s="9">
        <v>1</v>
      </c>
      <c r="H2451" s="7" t="s">
        <v>33</v>
      </c>
      <c r="I2451" s="7" t="s">
        <v>33</v>
      </c>
      <c r="J2451" t="s">
        <v>653</v>
      </c>
      <c r="K2451">
        <f t="shared" si="38"/>
        <v>154</v>
      </c>
    </row>
    <row r="2452" spans="1:11" x14ac:dyDescent="0.2">
      <c r="A2452">
        <v>13047</v>
      </c>
      <c r="B2452" t="s">
        <v>913</v>
      </c>
      <c r="C2452" s="3">
        <v>22423</v>
      </c>
      <c r="D2452" t="s">
        <v>231</v>
      </c>
      <c r="E2452" s="11">
        <v>40732</v>
      </c>
      <c r="F2452" s="2">
        <v>0.57708333333333328</v>
      </c>
      <c r="G2452" s="9">
        <v>1</v>
      </c>
      <c r="H2452" s="7" t="s">
        <v>254</v>
      </c>
      <c r="I2452" s="7" t="s">
        <v>254</v>
      </c>
      <c r="J2452" t="s">
        <v>653</v>
      </c>
      <c r="K2452">
        <f t="shared" si="38"/>
        <v>154</v>
      </c>
    </row>
    <row r="2453" spans="1:11" x14ac:dyDescent="0.2">
      <c r="A2453">
        <v>13047</v>
      </c>
      <c r="B2453" t="s">
        <v>913</v>
      </c>
      <c r="C2453" s="3">
        <v>23118</v>
      </c>
      <c r="D2453" t="s">
        <v>922</v>
      </c>
      <c r="E2453" s="11">
        <v>40732</v>
      </c>
      <c r="F2453" s="2">
        <v>0.57708333333333328</v>
      </c>
      <c r="G2453" s="9">
        <v>1</v>
      </c>
      <c r="H2453" s="7" t="s">
        <v>448</v>
      </c>
      <c r="I2453" s="7" t="s">
        <v>449</v>
      </c>
      <c r="J2453" t="s">
        <v>653</v>
      </c>
      <c r="K2453">
        <f t="shared" si="38"/>
        <v>154</v>
      </c>
    </row>
    <row r="2454" spans="1:11" x14ac:dyDescent="0.2">
      <c r="A2454">
        <v>13047</v>
      </c>
      <c r="B2454" t="s">
        <v>913</v>
      </c>
      <c r="C2454" s="3">
        <v>23111</v>
      </c>
      <c r="D2454" t="s">
        <v>634</v>
      </c>
      <c r="E2454" s="11">
        <v>40732</v>
      </c>
      <c r="F2454" s="2">
        <v>0.57708333333333328</v>
      </c>
      <c r="G2454" s="9">
        <v>1</v>
      </c>
      <c r="H2454" s="7" t="s">
        <v>300</v>
      </c>
      <c r="I2454" s="7" t="s">
        <v>301</v>
      </c>
      <c r="J2454" t="s">
        <v>653</v>
      </c>
      <c r="K2454">
        <f t="shared" si="38"/>
        <v>154</v>
      </c>
    </row>
    <row r="2455" spans="1:11" x14ac:dyDescent="0.2">
      <c r="A2455">
        <v>13047</v>
      </c>
      <c r="B2455" t="s">
        <v>913</v>
      </c>
      <c r="C2455" s="3">
        <v>23236</v>
      </c>
      <c r="D2455" t="s">
        <v>133</v>
      </c>
      <c r="E2455" s="11">
        <v>40732</v>
      </c>
      <c r="F2455" s="2">
        <v>0.57708333333333328</v>
      </c>
      <c r="G2455" s="9">
        <v>1</v>
      </c>
      <c r="H2455" s="7" t="s">
        <v>134</v>
      </c>
      <c r="I2455" s="7" t="s">
        <v>134</v>
      </c>
      <c r="J2455" t="s">
        <v>653</v>
      </c>
      <c r="K2455">
        <f t="shared" si="38"/>
        <v>154</v>
      </c>
    </row>
    <row r="2456" spans="1:11" x14ac:dyDescent="0.2">
      <c r="A2456">
        <v>13047</v>
      </c>
      <c r="B2456" t="s">
        <v>913</v>
      </c>
      <c r="C2456" s="3" t="s">
        <v>925</v>
      </c>
      <c r="D2456" t="s">
        <v>926</v>
      </c>
      <c r="E2456" s="11">
        <v>40732</v>
      </c>
      <c r="F2456" s="2">
        <v>0.57708333333333328</v>
      </c>
      <c r="G2456" s="9">
        <v>1</v>
      </c>
      <c r="H2456" s="7" t="s">
        <v>18</v>
      </c>
      <c r="I2456" s="7" t="s">
        <v>18</v>
      </c>
      <c r="J2456" t="s">
        <v>653</v>
      </c>
      <c r="K2456">
        <f t="shared" si="38"/>
        <v>154</v>
      </c>
    </row>
    <row r="2457" spans="1:11" x14ac:dyDescent="0.2">
      <c r="A2457">
        <v>13078</v>
      </c>
      <c r="B2457" t="s">
        <v>957</v>
      </c>
      <c r="C2457" s="3">
        <v>22726</v>
      </c>
      <c r="D2457" t="s">
        <v>564</v>
      </c>
      <c r="E2457" s="11">
        <v>40732</v>
      </c>
      <c r="F2457" s="2">
        <v>0.57013888888888886</v>
      </c>
      <c r="G2457" s="9">
        <v>1</v>
      </c>
      <c r="H2457" s="7" t="s">
        <v>75</v>
      </c>
      <c r="I2457" s="7" t="s">
        <v>75</v>
      </c>
      <c r="J2457" t="s">
        <v>653</v>
      </c>
      <c r="K2457">
        <f t="shared" si="38"/>
        <v>154</v>
      </c>
    </row>
    <row r="2458" spans="1:11" x14ac:dyDescent="0.2">
      <c r="A2458">
        <v>13078</v>
      </c>
      <c r="B2458" t="s">
        <v>957</v>
      </c>
      <c r="C2458" s="3">
        <v>22727</v>
      </c>
      <c r="D2458" t="s">
        <v>76</v>
      </c>
      <c r="E2458" s="11">
        <v>40732</v>
      </c>
      <c r="F2458" s="2">
        <v>0.57013888888888886</v>
      </c>
      <c r="G2458" s="9">
        <v>1</v>
      </c>
      <c r="H2458" s="7" t="s">
        <v>75</v>
      </c>
      <c r="I2458" s="7" t="s">
        <v>75</v>
      </c>
      <c r="J2458" t="s">
        <v>653</v>
      </c>
      <c r="K2458">
        <f t="shared" si="38"/>
        <v>154</v>
      </c>
    </row>
    <row r="2459" spans="1:11" x14ac:dyDescent="0.2">
      <c r="A2459">
        <v>13078</v>
      </c>
      <c r="B2459" t="s">
        <v>958</v>
      </c>
      <c r="C2459" s="3">
        <v>21464</v>
      </c>
      <c r="D2459" t="s">
        <v>959</v>
      </c>
      <c r="E2459" s="11">
        <v>40732</v>
      </c>
      <c r="F2459" s="2">
        <v>0.56458333333333333</v>
      </c>
      <c r="G2459" s="9">
        <v>1</v>
      </c>
      <c r="H2459" s="7" t="s">
        <v>42</v>
      </c>
      <c r="I2459" s="7" t="s">
        <v>42</v>
      </c>
      <c r="J2459" t="s">
        <v>653</v>
      </c>
      <c r="K2459">
        <f t="shared" si="38"/>
        <v>154</v>
      </c>
    </row>
    <row r="2460" spans="1:11" x14ac:dyDescent="0.2">
      <c r="A2460">
        <v>13115</v>
      </c>
      <c r="B2460" t="s">
        <v>1097</v>
      </c>
      <c r="C2460" s="3">
        <v>22617</v>
      </c>
      <c r="D2460" t="s">
        <v>877</v>
      </c>
      <c r="E2460" s="11">
        <v>40732</v>
      </c>
      <c r="F2460" s="2">
        <v>0.46388888888888885</v>
      </c>
      <c r="G2460" s="9">
        <v>1</v>
      </c>
      <c r="H2460" s="7" t="s">
        <v>33</v>
      </c>
      <c r="I2460" s="7" t="s">
        <v>33</v>
      </c>
      <c r="J2460" t="s">
        <v>653</v>
      </c>
      <c r="K2460">
        <f t="shared" si="38"/>
        <v>154</v>
      </c>
    </row>
    <row r="2461" spans="1:11" x14ac:dyDescent="0.2">
      <c r="A2461">
        <v>13338</v>
      </c>
      <c r="B2461" t="s">
        <v>1263</v>
      </c>
      <c r="C2461" s="3">
        <v>22423</v>
      </c>
      <c r="D2461" t="s">
        <v>231</v>
      </c>
      <c r="E2461" s="11">
        <v>40732</v>
      </c>
      <c r="F2461" s="2">
        <v>0.62013888888888891</v>
      </c>
      <c r="G2461" s="9">
        <v>1</v>
      </c>
      <c r="H2461" s="7" t="s">
        <v>254</v>
      </c>
      <c r="I2461" s="7" t="s">
        <v>254</v>
      </c>
      <c r="J2461" t="s">
        <v>653</v>
      </c>
      <c r="K2461">
        <f t="shared" si="38"/>
        <v>154</v>
      </c>
    </row>
    <row r="2462" spans="1:11" x14ac:dyDescent="0.2">
      <c r="A2462">
        <v>13338</v>
      </c>
      <c r="B2462" t="s">
        <v>1263</v>
      </c>
      <c r="C2462" s="3">
        <v>21913</v>
      </c>
      <c r="D2462" t="s">
        <v>1264</v>
      </c>
      <c r="E2462" s="11">
        <v>40732</v>
      </c>
      <c r="F2462" s="2">
        <v>0.62013888888888891</v>
      </c>
      <c r="G2462" s="9">
        <v>1</v>
      </c>
      <c r="H2462" s="7" t="s">
        <v>75</v>
      </c>
      <c r="I2462" s="7" t="s">
        <v>75</v>
      </c>
      <c r="J2462" t="s">
        <v>653</v>
      </c>
      <c r="K2462">
        <f t="shared" si="38"/>
        <v>154</v>
      </c>
    </row>
    <row r="2463" spans="1:11" x14ac:dyDescent="0.2">
      <c r="A2463">
        <v>13769</v>
      </c>
      <c r="B2463" t="s">
        <v>1583</v>
      </c>
      <c r="C2463" s="3">
        <v>71477</v>
      </c>
      <c r="D2463" t="s">
        <v>1228</v>
      </c>
      <c r="E2463" s="11">
        <v>40732</v>
      </c>
      <c r="F2463" s="2">
        <v>0.56944444444444442</v>
      </c>
      <c r="G2463" s="9">
        <v>1</v>
      </c>
      <c r="H2463" s="7" t="s">
        <v>1584</v>
      </c>
      <c r="I2463" s="7" t="s">
        <v>1584</v>
      </c>
      <c r="J2463" t="s">
        <v>653</v>
      </c>
      <c r="K2463">
        <f t="shared" si="38"/>
        <v>154</v>
      </c>
    </row>
    <row r="2464" spans="1:11" x14ac:dyDescent="0.2">
      <c r="A2464">
        <v>14016</v>
      </c>
      <c r="B2464" t="s">
        <v>1699</v>
      </c>
      <c r="C2464" s="3">
        <v>21735</v>
      </c>
      <c r="D2464" t="s">
        <v>686</v>
      </c>
      <c r="E2464" s="11">
        <v>40732</v>
      </c>
      <c r="F2464" s="2">
        <v>0.6020833333333333</v>
      </c>
      <c r="G2464" s="9">
        <v>1</v>
      </c>
      <c r="H2464" s="7" t="s">
        <v>254</v>
      </c>
      <c r="I2464" s="7" t="s">
        <v>254</v>
      </c>
      <c r="J2464" t="s">
        <v>1700</v>
      </c>
      <c r="K2464">
        <f t="shared" si="38"/>
        <v>154</v>
      </c>
    </row>
    <row r="2465" spans="1:11" x14ac:dyDescent="0.2">
      <c r="A2465">
        <v>14267</v>
      </c>
      <c r="B2465" t="s">
        <v>1968</v>
      </c>
      <c r="C2465" s="3">
        <v>23245</v>
      </c>
      <c r="D2465" t="s">
        <v>126</v>
      </c>
      <c r="E2465" s="11">
        <v>40732</v>
      </c>
      <c r="F2465" s="2">
        <v>0.57916666666666672</v>
      </c>
      <c r="G2465" s="9">
        <v>1</v>
      </c>
      <c r="H2465" s="7" t="s">
        <v>33</v>
      </c>
      <c r="I2465" s="7" t="s">
        <v>33</v>
      </c>
      <c r="J2465" t="s">
        <v>653</v>
      </c>
      <c r="K2465">
        <f t="shared" si="38"/>
        <v>154</v>
      </c>
    </row>
    <row r="2466" spans="1:11" x14ac:dyDescent="0.2">
      <c r="A2466">
        <v>14267</v>
      </c>
      <c r="B2466" t="s">
        <v>1968</v>
      </c>
      <c r="C2466" s="3">
        <v>23288</v>
      </c>
      <c r="D2466" t="s">
        <v>1970</v>
      </c>
      <c r="E2466" s="11">
        <v>40732</v>
      </c>
      <c r="F2466" s="2">
        <v>0.57916666666666672</v>
      </c>
      <c r="G2466" s="9">
        <v>1</v>
      </c>
      <c r="H2466" s="7" t="s">
        <v>164</v>
      </c>
      <c r="I2466" s="7" t="s">
        <v>164</v>
      </c>
      <c r="J2466" t="s">
        <v>653</v>
      </c>
      <c r="K2466">
        <f t="shared" si="38"/>
        <v>154</v>
      </c>
    </row>
    <row r="2467" spans="1:11" x14ac:dyDescent="0.2">
      <c r="A2467">
        <v>14680</v>
      </c>
      <c r="B2467" t="s">
        <v>2379</v>
      </c>
      <c r="C2467" s="3">
        <v>23201</v>
      </c>
      <c r="D2467" t="s">
        <v>142</v>
      </c>
      <c r="E2467" s="11">
        <v>40732</v>
      </c>
      <c r="F2467" s="2">
        <v>0.5444444444444444</v>
      </c>
      <c r="G2467" s="9">
        <v>1</v>
      </c>
      <c r="H2467" s="7" t="s">
        <v>48</v>
      </c>
      <c r="I2467" s="7" t="s">
        <v>48</v>
      </c>
      <c r="J2467" t="s">
        <v>653</v>
      </c>
      <c r="K2467">
        <f t="shared" si="38"/>
        <v>154</v>
      </c>
    </row>
    <row r="2468" spans="1:11" x14ac:dyDescent="0.2">
      <c r="A2468">
        <v>14680</v>
      </c>
      <c r="B2468" t="s">
        <v>2379</v>
      </c>
      <c r="C2468" s="3">
        <v>22383</v>
      </c>
      <c r="D2468" t="s">
        <v>596</v>
      </c>
      <c r="E2468" s="11">
        <v>40732</v>
      </c>
      <c r="F2468" s="2">
        <v>0.5444444444444444</v>
      </c>
      <c r="G2468" s="9">
        <v>1</v>
      </c>
      <c r="H2468" s="7" t="s">
        <v>25</v>
      </c>
      <c r="I2468" s="7" t="s">
        <v>25</v>
      </c>
      <c r="J2468" t="s">
        <v>653</v>
      </c>
      <c r="K2468">
        <f t="shared" si="38"/>
        <v>154</v>
      </c>
    </row>
    <row r="2469" spans="1:11" x14ac:dyDescent="0.2">
      <c r="A2469">
        <v>14680</v>
      </c>
      <c r="B2469" t="s">
        <v>2379</v>
      </c>
      <c r="C2469" s="3">
        <v>22384</v>
      </c>
      <c r="D2469" t="s">
        <v>1398</v>
      </c>
      <c r="E2469" s="11">
        <v>40732</v>
      </c>
      <c r="F2469" s="2">
        <v>0.5444444444444444</v>
      </c>
      <c r="G2469" s="9">
        <v>1</v>
      </c>
      <c r="H2469" s="7" t="s">
        <v>25</v>
      </c>
      <c r="I2469" s="7" t="s">
        <v>25</v>
      </c>
      <c r="J2469" t="s">
        <v>653</v>
      </c>
      <c r="K2469">
        <f t="shared" si="38"/>
        <v>154</v>
      </c>
    </row>
    <row r="2470" spans="1:11" x14ac:dyDescent="0.2">
      <c r="A2470">
        <v>14680</v>
      </c>
      <c r="B2470" t="s">
        <v>2379</v>
      </c>
      <c r="C2470" s="3">
        <v>20727</v>
      </c>
      <c r="D2470" t="s">
        <v>740</v>
      </c>
      <c r="E2470" s="11">
        <v>40732</v>
      </c>
      <c r="F2470" s="2">
        <v>0.5444444444444444</v>
      </c>
      <c r="G2470" s="9">
        <v>1</v>
      </c>
      <c r="H2470" s="7" t="s">
        <v>25</v>
      </c>
      <c r="I2470" s="7" t="s">
        <v>25</v>
      </c>
      <c r="J2470" t="s">
        <v>653</v>
      </c>
      <c r="K2470">
        <f t="shared" si="38"/>
        <v>154</v>
      </c>
    </row>
    <row r="2471" spans="1:11" x14ac:dyDescent="0.2">
      <c r="A2471">
        <v>14680</v>
      </c>
      <c r="B2471" t="s">
        <v>2379</v>
      </c>
      <c r="C2471" s="3">
        <v>22628</v>
      </c>
      <c r="D2471" t="s">
        <v>202</v>
      </c>
      <c r="E2471" s="11">
        <v>40732</v>
      </c>
      <c r="F2471" s="2">
        <v>0.5444444444444444</v>
      </c>
      <c r="G2471" s="9">
        <v>1</v>
      </c>
      <c r="H2471" s="7" t="s">
        <v>33</v>
      </c>
      <c r="I2471" s="7" t="s">
        <v>33</v>
      </c>
      <c r="J2471" t="s">
        <v>653</v>
      </c>
      <c r="K2471">
        <f t="shared" si="38"/>
        <v>154</v>
      </c>
    </row>
    <row r="2472" spans="1:11" x14ac:dyDescent="0.2">
      <c r="A2472">
        <v>14680</v>
      </c>
      <c r="B2472" t="s">
        <v>2379</v>
      </c>
      <c r="C2472" s="3">
        <v>21427</v>
      </c>
      <c r="D2472" t="s">
        <v>2296</v>
      </c>
      <c r="E2472" s="11">
        <v>40732</v>
      </c>
      <c r="F2472" s="2">
        <v>0.5444444444444444</v>
      </c>
      <c r="G2472" s="9">
        <v>1</v>
      </c>
      <c r="H2472" s="7" t="s">
        <v>262</v>
      </c>
      <c r="I2472" s="7" t="s">
        <v>263</v>
      </c>
      <c r="J2472" t="s">
        <v>653</v>
      </c>
      <c r="K2472">
        <f t="shared" si="38"/>
        <v>154</v>
      </c>
    </row>
    <row r="2473" spans="1:11" x14ac:dyDescent="0.2">
      <c r="A2473">
        <v>14680</v>
      </c>
      <c r="B2473" t="s">
        <v>2379</v>
      </c>
      <c r="C2473" s="3">
        <v>21930</v>
      </c>
      <c r="D2473" t="s">
        <v>1387</v>
      </c>
      <c r="E2473" s="11">
        <v>40732</v>
      </c>
      <c r="F2473" s="2">
        <v>0.5444444444444444</v>
      </c>
      <c r="G2473" s="9">
        <v>1</v>
      </c>
      <c r="H2473" s="7" t="s">
        <v>48</v>
      </c>
      <c r="I2473" s="7" t="s">
        <v>48</v>
      </c>
      <c r="J2473" t="s">
        <v>653</v>
      </c>
      <c r="K2473">
        <f t="shared" si="38"/>
        <v>154</v>
      </c>
    </row>
    <row r="2474" spans="1:11" x14ac:dyDescent="0.2">
      <c r="A2474">
        <v>15615</v>
      </c>
      <c r="B2474" t="s">
        <v>3060</v>
      </c>
      <c r="C2474" s="3">
        <v>22193</v>
      </c>
      <c r="D2474" t="s">
        <v>2474</v>
      </c>
      <c r="E2474" s="11">
        <v>40732</v>
      </c>
      <c r="F2474" s="2">
        <v>0.56805555555555554</v>
      </c>
      <c r="G2474" s="9">
        <v>1</v>
      </c>
      <c r="H2474" s="7" t="s">
        <v>85</v>
      </c>
      <c r="I2474" s="7" t="s">
        <v>86</v>
      </c>
      <c r="J2474" t="s">
        <v>653</v>
      </c>
      <c r="K2474">
        <f t="shared" si="38"/>
        <v>154</v>
      </c>
    </row>
    <row r="2475" spans="1:11" x14ac:dyDescent="0.2">
      <c r="A2475">
        <v>14808</v>
      </c>
      <c r="B2475" t="s">
        <v>2459</v>
      </c>
      <c r="C2475" s="3">
        <v>22655</v>
      </c>
      <c r="D2475" t="s">
        <v>2460</v>
      </c>
      <c r="E2475" s="11">
        <v>40734</v>
      </c>
      <c r="F2475" s="2">
        <v>0.50277777777777777</v>
      </c>
      <c r="G2475" s="9">
        <v>1</v>
      </c>
      <c r="H2475" s="7" t="s">
        <v>1349</v>
      </c>
      <c r="I2475" s="7" t="s">
        <v>1350</v>
      </c>
      <c r="J2475" t="s">
        <v>653</v>
      </c>
      <c r="K2475">
        <f t="shared" si="38"/>
        <v>152</v>
      </c>
    </row>
    <row r="2476" spans="1:11" x14ac:dyDescent="0.2">
      <c r="A2476">
        <v>14808</v>
      </c>
      <c r="B2476" t="s">
        <v>2466</v>
      </c>
      <c r="C2476" s="3">
        <v>22846</v>
      </c>
      <c r="D2476" t="s">
        <v>832</v>
      </c>
      <c r="E2476" s="11">
        <v>40734</v>
      </c>
      <c r="F2476" s="2">
        <v>0.50486111111111109</v>
      </c>
      <c r="G2476" s="9">
        <v>1</v>
      </c>
      <c r="H2476" s="7" t="s">
        <v>297</v>
      </c>
      <c r="I2476" s="7" t="s">
        <v>297</v>
      </c>
      <c r="J2476" t="s">
        <v>653</v>
      </c>
      <c r="K2476">
        <f t="shared" si="38"/>
        <v>152</v>
      </c>
    </row>
    <row r="2477" spans="1:11" x14ac:dyDescent="0.2">
      <c r="A2477">
        <v>17126</v>
      </c>
      <c r="B2477" t="s">
        <v>3771</v>
      </c>
      <c r="C2477" s="3">
        <v>20914</v>
      </c>
      <c r="D2477" t="s">
        <v>251</v>
      </c>
      <c r="E2477" s="11">
        <v>40734</v>
      </c>
      <c r="F2477" s="2">
        <v>0.50694444444444442</v>
      </c>
      <c r="G2477" s="9">
        <v>1</v>
      </c>
      <c r="H2477" s="7" t="s">
        <v>18</v>
      </c>
      <c r="I2477" s="7" t="s">
        <v>18</v>
      </c>
      <c r="J2477" t="s">
        <v>653</v>
      </c>
      <c r="K2477">
        <f t="shared" si="38"/>
        <v>152</v>
      </c>
    </row>
    <row r="2478" spans="1:11" x14ac:dyDescent="0.2">
      <c r="A2478">
        <v>13184</v>
      </c>
      <c r="B2478" t="s">
        <v>1165</v>
      </c>
      <c r="C2478" s="3">
        <v>22294</v>
      </c>
      <c r="D2478" t="s">
        <v>1166</v>
      </c>
      <c r="E2478" s="11">
        <v>40735</v>
      </c>
      <c r="F2478" s="2">
        <v>0.52986111111111112</v>
      </c>
      <c r="G2478" s="9">
        <v>24</v>
      </c>
      <c r="H2478" s="7" t="s">
        <v>15</v>
      </c>
      <c r="I2478" s="7" t="s">
        <v>347</v>
      </c>
      <c r="J2478" t="s">
        <v>653</v>
      </c>
      <c r="K2478">
        <f t="shared" si="38"/>
        <v>151</v>
      </c>
    </row>
    <row r="2479" spans="1:11" x14ac:dyDescent="0.2">
      <c r="A2479">
        <v>13627</v>
      </c>
      <c r="B2479" t="s">
        <v>1476</v>
      </c>
      <c r="C2479" s="3">
        <v>22423</v>
      </c>
      <c r="D2479" t="s">
        <v>231</v>
      </c>
      <c r="E2479" s="11">
        <v>40735</v>
      </c>
      <c r="F2479" s="2">
        <v>0.46458333333333335</v>
      </c>
      <c r="G2479" s="9">
        <v>1</v>
      </c>
      <c r="H2479" s="7" t="s">
        <v>254</v>
      </c>
      <c r="I2479" s="7" t="s">
        <v>254</v>
      </c>
      <c r="J2479" t="s">
        <v>653</v>
      </c>
      <c r="K2479">
        <f t="shared" si="38"/>
        <v>151</v>
      </c>
    </row>
    <row r="2480" spans="1:11" x14ac:dyDescent="0.2">
      <c r="A2480">
        <v>14389</v>
      </c>
      <c r="B2480" t="s">
        <v>2056</v>
      </c>
      <c r="C2480" s="3">
        <v>22661</v>
      </c>
      <c r="D2480" t="s">
        <v>700</v>
      </c>
      <c r="E2480" s="11">
        <v>40735</v>
      </c>
      <c r="F2480" s="2">
        <v>0.56736111111111109</v>
      </c>
      <c r="G2480" s="9">
        <v>1</v>
      </c>
      <c r="H2480" s="7" t="s">
        <v>164</v>
      </c>
      <c r="I2480" s="7" t="s">
        <v>164</v>
      </c>
      <c r="J2480" t="s">
        <v>653</v>
      </c>
      <c r="K2480">
        <f t="shared" si="38"/>
        <v>151</v>
      </c>
    </row>
    <row r="2481" spans="1:11" x14ac:dyDescent="0.2">
      <c r="A2481">
        <v>14389</v>
      </c>
      <c r="B2481" t="s">
        <v>2056</v>
      </c>
      <c r="C2481" s="3">
        <v>23207</v>
      </c>
      <c r="D2481" t="s">
        <v>139</v>
      </c>
      <c r="E2481" s="11">
        <v>40735</v>
      </c>
      <c r="F2481" s="2">
        <v>0.56736111111111109</v>
      </c>
      <c r="G2481" s="9">
        <v>1</v>
      </c>
      <c r="H2481" s="7" t="s">
        <v>25</v>
      </c>
      <c r="I2481" s="7" t="s">
        <v>25</v>
      </c>
      <c r="J2481" t="s">
        <v>653</v>
      </c>
      <c r="K2481">
        <f t="shared" si="38"/>
        <v>151</v>
      </c>
    </row>
    <row r="2482" spans="1:11" x14ac:dyDescent="0.2">
      <c r="A2482">
        <v>14690</v>
      </c>
      <c r="B2482" t="s">
        <v>2395</v>
      </c>
      <c r="C2482" s="3">
        <v>22601</v>
      </c>
      <c r="D2482" t="s">
        <v>204</v>
      </c>
      <c r="E2482" s="11">
        <v>40735</v>
      </c>
      <c r="F2482" s="2">
        <v>0.48888888888888887</v>
      </c>
      <c r="G2482" s="9">
        <v>1</v>
      </c>
      <c r="H2482" s="7" t="s">
        <v>164</v>
      </c>
      <c r="I2482" s="7" t="s">
        <v>164</v>
      </c>
      <c r="J2482" t="s">
        <v>653</v>
      </c>
      <c r="K2482">
        <f t="shared" si="38"/>
        <v>151</v>
      </c>
    </row>
    <row r="2483" spans="1:11" x14ac:dyDescent="0.2">
      <c r="A2483">
        <v>14690</v>
      </c>
      <c r="B2483" t="s">
        <v>2395</v>
      </c>
      <c r="C2483" s="3">
        <v>84879</v>
      </c>
      <c r="D2483" t="s">
        <v>1059</v>
      </c>
      <c r="E2483" s="11">
        <v>40735</v>
      </c>
      <c r="F2483" s="2">
        <v>0.48888888888888887</v>
      </c>
      <c r="G2483" s="9">
        <v>1</v>
      </c>
      <c r="H2483" s="7" t="s">
        <v>883</v>
      </c>
      <c r="I2483" s="7" t="s">
        <v>883</v>
      </c>
      <c r="J2483" t="s">
        <v>653</v>
      </c>
      <c r="K2483">
        <f t="shared" si="38"/>
        <v>151</v>
      </c>
    </row>
    <row r="2484" spans="1:11" x14ac:dyDescent="0.2">
      <c r="A2484">
        <v>14796</v>
      </c>
      <c r="B2484" t="s">
        <v>2444</v>
      </c>
      <c r="C2484" s="3">
        <v>23243</v>
      </c>
      <c r="D2484" t="s">
        <v>128</v>
      </c>
      <c r="E2484" s="11">
        <v>40735</v>
      </c>
      <c r="F2484" s="2">
        <v>0.54652777777777783</v>
      </c>
      <c r="G2484" s="9">
        <v>1</v>
      </c>
      <c r="H2484" s="7" t="s">
        <v>33</v>
      </c>
      <c r="I2484" s="7" t="s">
        <v>33</v>
      </c>
      <c r="J2484" t="s">
        <v>653</v>
      </c>
      <c r="K2484">
        <f t="shared" si="38"/>
        <v>151</v>
      </c>
    </row>
    <row r="2485" spans="1:11" x14ac:dyDescent="0.2">
      <c r="A2485">
        <v>14796</v>
      </c>
      <c r="B2485" t="s">
        <v>2444</v>
      </c>
      <c r="C2485" s="3">
        <v>21166</v>
      </c>
      <c r="D2485" t="s">
        <v>1071</v>
      </c>
      <c r="E2485" s="11">
        <v>40735</v>
      </c>
      <c r="F2485" s="2">
        <v>0.54652777777777783</v>
      </c>
      <c r="G2485" s="9">
        <v>1</v>
      </c>
      <c r="H2485" s="7" t="s">
        <v>48</v>
      </c>
      <c r="I2485" s="7" t="s">
        <v>48</v>
      </c>
      <c r="J2485" t="s">
        <v>653</v>
      </c>
      <c r="K2485">
        <f t="shared" si="38"/>
        <v>151</v>
      </c>
    </row>
    <row r="2486" spans="1:11" x14ac:dyDescent="0.2">
      <c r="A2486">
        <v>16033</v>
      </c>
      <c r="B2486" t="s">
        <v>3284</v>
      </c>
      <c r="C2486" s="3">
        <v>22670</v>
      </c>
      <c r="D2486" t="s">
        <v>3285</v>
      </c>
      <c r="E2486" s="11">
        <v>40735</v>
      </c>
      <c r="F2486" s="2">
        <v>0.57708333333333328</v>
      </c>
      <c r="G2486" s="9">
        <v>1</v>
      </c>
      <c r="H2486" s="7" t="s">
        <v>15</v>
      </c>
      <c r="I2486" s="7" t="s">
        <v>15</v>
      </c>
      <c r="J2486" t="s">
        <v>653</v>
      </c>
      <c r="K2486">
        <f t="shared" si="38"/>
        <v>151</v>
      </c>
    </row>
    <row r="2487" spans="1:11" x14ac:dyDescent="0.2">
      <c r="A2487">
        <v>16033</v>
      </c>
      <c r="B2487" t="s">
        <v>3284</v>
      </c>
      <c r="C2487" s="3">
        <v>22667</v>
      </c>
      <c r="D2487" t="s">
        <v>588</v>
      </c>
      <c r="E2487" s="11">
        <v>40735</v>
      </c>
      <c r="F2487" s="2">
        <v>0.57708333333333328</v>
      </c>
      <c r="G2487" s="9">
        <v>1</v>
      </c>
      <c r="H2487" s="7" t="s">
        <v>18</v>
      </c>
      <c r="I2487" s="7" t="s">
        <v>18</v>
      </c>
      <c r="J2487" t="s">
        <v>653</v>
      </c>
      <c r="K2487">
        <f t="shared" si="38"/>
        <v>151</v>
      </c>
    </row>
    <row r="2488" spans="1:11" x14ac:dyDescent="0.2">
      <c r="A2488">
        <v>17337</v>
      </c>
      <c r="B2488" t="s">
        <v>3843</v>
      </c>
      <c r="C2488" s="3">
        <v>82486</v>
      </c>
      <c r="D2488" t="s">
        <v>687</v>
      </c>
      <c r="E2488" s="11">
        <v>40735</v>
      </c>
      <c r="F2488" s="2">
        <v>0.62222222222222223</v>
      </c>
      <c r="G2488" s="9">
        <v>1</v>
      </c>
      <c r="H2488" s="7" t="s">
        <v>688</v>
      </c>
      <c r="I2488" s="7" t="s">
        <v>688</v>
      </c>
      <c r="J2488" t="s">
        <v>653</v>
      </c>
      <c r="K2488">
        <f t="shared" si="38"/>
        <v>151</v>
      </c>
    </row>
    <row r="2489" spans="1:11" x14ac:dyDescent="0.2">
      <c r="A2489">
        <v>17706</v>
      </c>
      <c r="B2489" t="s">
        <v>4054</v>
      </c>
      <c r="C2489" s="3">
        <v>22191</v>
      </c>
      <c r="D2489" t="s">
        <v>961</v>
      </c>
      <c r="E2489" s="11">
        <v>40735</v>
      </c>
      <c r="F2489" s="2">
        <v>0.56458333333333333</v>
      </c>
      <c r="G2489" s="9">
        <v>1</v>
      </c>
      <c r="H2489" s="7" t="s">
        <v>85</v>
      </c>
      <c r="I2489" s="7" t="s">
        <v>86</v>
      </c>
      <c r="J2489" t="s">
        <v>653</v>
      </c>
      <c r="K2489">
        <f t="shared" si="38"/>
        <v>151</v>
      </c>
    </row>
    <row r="2490" spans="1:11" x14ac:dyDescent="0.2">
      <c r="A2490">
        <v>17706</v>
      </c>
      <c r="B2490" t="s">
        <v>4054</v>
      </c>
      <c r="C2490" s="3">
        <v>22649</v>
      </c>
      <c r="D2490" t="s">
        <v>220</v>
      </c>
      <c r="E2490" s="11">
        <v>40735</v>
      </c>
      <c r="F2490" s="2">
        <v>0.56458333333333333</v>
      </c>
      <c r="G2490" s="9">
        <v>1</v>
      </c>
      <c r="H2490" s="7" t="s">
        <v>33</v>
      </c>
      <c r="I2490" s="7" t="s">
        <v>33</v>
      </c>
      <c r="J2490" t="s">
        <v>653</v>
      </c>
      <c r="K2490">
        <f t="shared" si="38"/>
        <v>151</v>
      </c>
    </row>
    <row r="2491" spans="1:11" x14ac:dyDescent="0.2">
      <c r="A2491">
        <v>18142</v>
      </c>
      <c r="B2491" t="s">
        <v>4292</v>
      </c>
      <c r="C2491" s="3">
        <v>22149</v>
      </c>
      <c r="D2491" t="s">
        <v>2811</v>
      </c>
      <c r="E2491" s="11">
        <v>40735</v>
      </c>
      <c r="F2491" s="2">
        <v>0.56527777777777777</v>
      </c>
      <c r="G2491" s="9">
        <v>1</v>
      </c>
      <c r="H2491" s="7" t="s">
        <v>262</v>
      </c>
      <c r="I2491" s="7" t="s">
        <v>263</v>
      </c>
      <c r="J2491" t="s">
        <v>653</v>
      </c>
      <c r="K2491">
        <f t="shared" si="38"/>
        <v>151</v>
      </c>
    </row>
    <row r="2492" spans="1:11" x14ac:dyDescent="0.2">
      <c r="A2492">
        <v>18142</v>
      </c>
      <c r="B2492" t="s">
        <v>4292</v>
      </c>
      <c r="C2492" s="3">
        <v>21703</v>
      </c>
      <c r="D2492" t="s">
        <v>880</v>
      </c>
      <c r="E2492" s="11">
        <v>40735</v>
      </c>
      <c r="F2492" s="2">
        <v>0.56527777777777777</v>
      </c>
      <c r="G2492" s="9">
        <v>1</v>
      </c>
      <c r="H2492" s="7" t="s">
        <v>95</v>
      </c>
      <c r="I2492" s="7" t="s">
        <v>95</v>
      </c>
      <c r="J2492" t="s">
        <v>653</v>
      </c>
      <c r="K2492">
        <f t="shared" si="38"/>
        <v>151</v>
      </c>
    </row>
    <row r="2493" spans="1:11" x14ac:dyDescent="0.2">
      <c r="A2493">
        <v>13013</v>
      </c>
      <c r="B2493" t="s">
        <v>890</v>
      </c>
      <c r="C2493" s="3">
        <v>22978</v>
      </c>
      <c r="D2493" t="s">
        <v>510</v>
      </c>
      <c r="E2493" s="11">
        <v>40736</v>
      </c>
      <c r="F2493" s="2">
        <v>0.46527777777777773</v>
      </c>
      <c r="G2493" s="9">
        <v>1</v>
      </c>
      <c r="H2493" s="7" t="s">
        <v>75</v>
      </c>
      <c r="I2493" s="7" t="s">
        <v>75</v>
      </c>
      <c r="J2493" t="s">
        <v>653</v>
      </c>
      <c r="K2493">
        <f t="shared" si="38"/>
        <v>150</v>
      </c>
    </row>
    <row r="2494" spans="1:11" x14ac:dyDescent="0.2">
      <c r="A2494">
        <v>13013</v>
      </c>
      <c r="B2494" t="s">
        <v>890</v>
      </c>
      <c r="C2494" s="3">
        <v>72741</v>
      </c>
      <c r="D2494" t="s">
        <v>644</v>
      </c>
      <c r="E2494" s="11">
        <v>40736</v>
      </c>
      <c r="F2494" s="2">
        <v>0.46527777777777773</v>
      </c>
      <c r="G2494" s="9">
        <v>1</v>
      </c>
      <c r="H2494" s="7" t="s">
        <v>21</v>
      </c>
      <c r="I2494" s="7" t="s">
        <v>21</v>
      </c>
      <c r="J2494" t="s">
        <v>653</v>
      </c>
      <c r="K2494">
        <f t="shared" si="38"/>
        <v>150</v>
      </c>
    </row>
    <row r="2495" spans="1:11" x14ac:dyDescent="0.2">
      <c r="A2495">
        <v>13599</v>
      </c>
      <c r="B2495" t="s">
        <v>1452</v>
      </c>
      <c r="C2495" s="3">
        <v>22798</v>
      </c>
      <c r="D2495" t="s">
        <v>1013</v>
      </c>
      <c r="E2495" s="11">
        <v>40736</v>
      </c>
      <c r="F2495" s="2">
        <v>0.46666666666666662</v>
      </c>
      <c r="G2495" s="9">
        <v>1</v>
      </c>
      <c r="H2495" s="7" t="s">
        <v>18</v>
      </c>
      <c r="I2495" s="7" t="s">
        <v>18</v>
      </c>
      <c r="J2495" t="s">
        <v>653</v>
      </c>
      <c r="K2495">
        <f t="shared" si="38"/>
        <v>150</v>
      </c>
    </row>
    <row r="2496" spans="1:11" x14ac:dyDescent="0.2">
      <c r="A2496">
        <v>13599</v>
      </c>
      <c r="B2496" t="s">
        <v>1452</v>
      </c>
      <c r="C2496" s="3">
        <v>22098</v>
      </c>
      <c r="D2496" t="s">
        <v>1463</v>
      </c>
      <c r="E2496" s="11">
        <v>40736</v>
      </c>
      <c r="F2496" s="2">
        <v>0.46666666666666662</v>
      </c>
      <c r="G2496" s="9">
        <v>12</v>
      </c>
      <c r="H2496" s="7" t="s">
        <v>401</v>
      </c>
      <c r="I2496" s="7" t="s">
        <v>402</v>
      </c>
      <c r="J2496" t="s">
        <v>653</v>
      </c>
      <c r="K2496">
        <f t="shared" si="38"/>
        <v>150</v>
      </c>
    </row>
    <row r="2497" spans="1:11" x14ac:dyDescent="0.2">
      <c r="A2497">
        <v>13743</v>
      </c>
      <c r="B2497" t="s">
        <v>1559</v>
      </c>
      <c r="C2497" s="3">
        <v>21891</v>
      </c>
      <c r="D2497" t="s">
        <v>480</v>
      </c>
      <c r="E2497" s="11">
        <v>40736</v>
      </c>
      <c r="F2497" s="2">
        <v>0.61736111111111114</v>
      </c>
      <c r="G2497" s="9">
        <v>1</v>
      </c>
      <c r="H2497" s="7" t="s">
        <v>21</v>
      </c>
      <c r="I2497" s="7" t="s">
        <v>21</v>
      </c>
      <c r="J2497" t="s">
        <v>653</v>
      </c>
      <c r="K2497">
        <f t="shared" si="38"/>
        <v>150</v>
      </c>
    </row>
    <row r="2498" spans="1:11" x14ac:dyDescent="0.2">
      <c r="A2498">
        <v>14267</v>
      </c>
      <c r="B2498" t="s">
        <v>1971</v>
      </c>
      <c r="C2498" s="3">
        <v>22989</v>
      </c>
      <c r="D2498" t="s">
        <v>458</v>
      </c>
      <c r="E2498" s="11">
        <v>40736</v>
      </c>
      <c r="F2498" s="2">
        <v>0.46597222222222223</v>
      </c>
      <c r="G2498" s="9">
        <v>6</v>
      </c>
      <c r="H2498" s="7" t="s">
        <v>459</v>
      </c>
      <c r="I2498" s="7" t="s">
        <v>460</v>
      </c>
      <c r="J2498" t="s">
        <v>653</v>
      </c>
      <c r="K2498">
        <f t="shared" si="38"/>
        <v>150</v>
      </c>
    </row>
    <row r="2499" spans="1:11" x14ac:dyDescent="0.2">
      <c r="A2499">
        <v>14267</v>
      </c>
      <c r="B2499" t="s">
        <v>1971</v>
      </c>
      <c r="C2499" s="3">
        <v>22956</v>
      </c>
      <c r="D2499" t="s">
        <v>1972</v>
      </c>
      <c r="E2499" s="11">
        <v>40736</v>
      </c>
      <c r="F2499" s="2">
        <v>0.46597222222222223</v>
      </c>
      <c r="G2499" s="9">
        <v>6</v>
      </c>
      <c r="H2499" s="7" t="s">
        <v>262</v>
      </c>
      <c r="I2499" s="7" t="s">
        <v>810</v>
      </c>
      <c r="J2499" t="s">
        <v>653</v>
      </c>
      <c r="K2499">
        <f t="shared" si="38"/>
        <v>150</v>
      </c>
    </row>
    <row r="2500" spans="1:11" x14ac:dyDescent="0.2">
      <c r="A2500">
        <v>14267</v>
      </c>
      <c r="B2500" t="s">
        <v>1971</v>
      </c>
      <c r="C2500" s="3">
        <v>22666</v>
      </c>
      <c r="D2500" t="s">
        <v>65</v>
      </c>
      <c r="E2500" s="11">
        <v>40736</v>
      </c>
      <c r="F2500" s="2">
        <v>0.46597222222222223</v>
      </c>
      <c r="G2500" s="9">
        <v>6</v>
      </c>
      <c r="H2500" s="7" t="s">
        <v>18</v>
      </c>
      <c r="I2500" s="7" t="s">
        <v>19</v>
      </c>
      <c r="J2500" t="s">
        <v>653</v>
      </c>
      <c r="K2500">
        <f t="shared" si="38"/>
        <v>150</v>
      </c>
    </row>
    <row r="2501" spans="1:11" x14ac:dyDescent="0.2">
      <c r="A2501">
        <v>14267</v>
      </c>
      <c r="B2501" t="s">
        <v>1971</v>
      </c>
      <c r="C2501" s="3">
        <v>22423</v>
      </c>
      <c r="D2501" t="s">
        <v>231</v>
      </c>
      <c r="E2501" s="11">
        <v>40736</v>
      </c>
      <c r="F2501" s="2">
        <v>0.46597222222222223</v>
      </c>
      <c r="G2501" s="9">
        <v>6</v>
      </c>
      <c r="H2501" s="7" t="s">
        <v>254</v>
      </c>
      <c r="I2501" s="7" t="s">
        <v>1973</v>
      </c>
      <c r="J2501" t="s">
        <v>653</v>
      </c>
      <c r="K2501">
        <f t="shared" si="38"/>
        <v>150</v>
      </c>
    </row>
    <row r="2502" spans="1:11" x14ac:dyDescent="0.2">
      <c r="A2502">
        <v>14267</v>
      </c>
      <c r="B2502" t="s">
        <v>1971</v>
      </c>
      <c r="C2502" s="3">
        <v>21164</v>
      </c>
      <c r="D2502" t="s">
        <v>1974</v>
      </c>
      <c r="E2502" s="11">
        <v>40736</v>
      </c>
      <c r="F2502" s="2">
        <v>0.46597222222222223</v>
      </c>
      <c r="G2502" s="9">
        <v>6</v>
      </c>
      <c r="H2502" s="7" t="s">
        <v>18</v>
      </c>
      <c r="I2502" s="7" t="s">
        <v>19</v>
      </c>
      <c r="J2502" t="s">
        <v>653</v>
      </c>
      <c r="K2502">
        <f t="shared" ref="K2502:K2565" si="39">$L$2-$E2502</f>
        <v>150</v>
      </c>
    </row>
    <row r="2503" spans="1:11" x14ac:dyDescent="0.2">
      <c r="A2503">
        <v>14267</v>
      </c>
      <c r="B2503" t="s">
        <v>1971</v>
      </c>
      <c r="C2503" s="3">
        <v>22960</v>
      </c>
      <c r="D2503" t="s">
        <v>52</v>
      </c>
      <c r="E2503" s="11">
        <v>40736</v>
      </c>
      <c r="F2503" s="2">
        <v>0.46597222222222223</v>
      </c>
      <c r="G2503" s="9">
        <v>12</v>
      </c>
      <c r="H2503" s="7" t="s">
        <v>75</v>
      </c>
      <c r="I2503" s="7" t="s">
        <v>729</v>
      </c>
      <c r="J2503" t="s">
        <v>653</v>
      </c>
      <c r="K2503">
        <f t="shared" si="39"/>
        <v>150</v>
      </c>
    </row>
    <row r="2504" spans="1:11" x14ac:dyDescent="0.2">
      <c r="A2504">
        <v>14267</v>
      </c>
      <c r="B2504" t="s">
        <v>1971</v>
      </c>
      <c r="C2504" s="3">
        <v>21877</v>
      </c>
      <c r="D2504" t="s">
        <v>537</v>
      </c>
      <c r="E2504" s="11">
        <v>40736</v>
      </c>
      <c r="F2504" s="2">
        <v>0.46597222222222223</v>
      </c>
      <c r="G2504" s="9">
        <v>12</v>
      </c>
      <c r="H2504" s="7" t="s">
        <v>15</v>
      </c>
      <c r="I2504" s="7" t="s">
        <v>16</v>
      </c>
      <c r="J2504" t="s">
        <v>653</v>
      </c>
      <c r="K2504">
        <f t="shared" si="39"/>
        <v>150</v>
      </c>
    </row>
    <row r="2505" spans="1:11" x14ac:dyDescent="0.2">
      <c r="A2505">
        <v>15416</v>
      </c>
      <c r="B2505" t="s">
        <v>2945</v>
      </c>
      <c r="C2505" s="3">
        <v>22768</v>
      </c>
      <c r="D2505" t="s">
        <v>933</v>
      </c>
      <c r="E2505" s="11">
        <v>40736</v>
      </c>
      <c r="F2505" s="2">
        <v>0.46736111111111112</v>
      </c>
      <c r="G2505" s="9">
        <v>1</v>
      </c>
      <c r="H2505" s="7" t="s">
        <v>59</v>
      </c>
      <c r="I2505" s="7" t="s">
        <v>59</v>
      </c>
      <c r="J2505" t="s">
        <v>653</v>
      </c>
      <c r="K2505">
        <f t="shared" si="39"/>
        <v>150</v>
      </c>
    </row>
    <row r="2506" spans="1:11" x14ac:dyDescent="0.2">
      <c r="A2506">
        <v>15719</v>
      </c>
      <c r="B2506" t="s">
        <v>3148</v>
      </c>
      <c r="C2506" s="3">
        <v>20725</v>
      </c>
      <c r="D2506" t="s">
        <v>110</v>
      </c>
      <c r="E2506" s="11">
        <v>40736</v>
      </c>
      <c r="F2506" s="2">
        <v>0.4152777777777778</v>
      </c>
      <c r="G2506" s="9">
        <v>1</v>
      </c>
      <c r="H2506" s="7" t="s">
        <v>25</v>
      </c>
      <c r="I2506" s="7" t="s">
        <v>25</v>
      </c>
      <c r="J2506" t="s">
        <v>653</v>
      </c>
      <c r="K2506">
        <f t="shared" si="39"/>
        <v>150</v>
      </c>
    </row>
    <row r="2507" spans="1:11" x14ac:dyDescent="0.2">
      <c r="A2507">
        <v>16422</v>
      </c>
      <c r="B2507" t="s">
        <v>3459</v>
      </c>
      <c r="C2507" s="3">
        <v>17003</v>
      </c>
      <c r="D2507" t="s">
        <v>3455</v>
      </c>
      <c r="E2507" s="11">
        <v>40736</v>
      </c>
      <c r="F2507" s="2">
        <v>0.46319444444444446</v>
      </c>
      <c r="G2507" s="9">
        <v>1</v>
      </c>
      <c r="H2507" s="7" t="s">
        <v>3456</v>
      </c>
      <c r="I2507" s="7" t="s">
        <v>3457</v>
      </c>
      <c r="J2507" t="s">
        <v>653</v>
      </c>
      <c r="K2507">
        <f t="shared" si="39"/>
        <v>150</v>
      </c>
    </row>
    <row r="2508" spans="1:11" x14ac:dyDescent="0.2">
      <c r="A2508">
        <v>17069</v>
      </c>
      <c r="B2508" t="s">
        <v>3747</v>
      </c>
      <c r="C2508" s="3" t="s">
        <v>3748</v>
      </c>
      <c r="D2508" t="s">
        <v>3749</v>
      </c>
      <c r="E2508" s="11">
        <v>40736</v>
      </c>
      <c r="F2508" s="2">
        <v>0.47430555555555554</v>
      </c>
      <c r="G2508" s="9">
        <v>1</v>
      </c>
      <c r="H2508" s="7" t="s">
        <v>401</v>
      </c>
      <c r="I2508" s="7" t="s">
        <v>401</v>
      </c>
      <c r="J2508" t="s">
        <v>653</v>
      </c>
      <c r="K2508">
        <f t="shared" si="39"/>
        <v>150</v>
      </c>
    </row>
    <row r="2509" spans="1:11" x14ac:dyDescent="0.2">
      <c r="A2509">
        <v>18193</v>
      </c>
      <c r="B2509" t="s">
        <v>4317</v>
      </c>
      <c r="C2509" s="3">
        <v>22607</v>
      </c>
      <c r="D2509" t="s">
        <v>2574</v>
      </c>
      <c r="E2509" s="11">
        <v>40736</v>
      </c>
      <c r="F2509" s="2">
        <v>0.45555555555555555</v>
      </c>
      <c r="G2509" s="9">
        <v>1</v>
      </c>
      <c r="H2509" s="7" t="s">
        <v>59</v>
      </c>
      <c r="I2509" s="7" t="s">
        <v>59</v>
      </c>
      <c r="J2509" t="s">
        <v>653</v>
      </c>
      <c r="K2509">
        <f t="shared" si="39"/>
        <v>150</v>
      </c>
    </row>
    <row r="2510" spans="1:11" x14ac:dyDescent="0.2">
      <c r="A2510">
        <v>16156</v>
      </c>
      <c r="B2510" t="s">
        <v>3337</v>
      </c>
      <c r="C2510" s="3">
        <v>23106</v>
      </c>
      <c r="D2510" t="s">
        <v>3338</v>
      </c>
      <c r="E2510" s="11">
        <v>40737</v>
      </c>
      <c r="F2510" s="2">
        <v>0.48194444444444445</v>
      </c>
      <c r="G2510" s="9">
        <v>12</v>
      </c>
      <c r="H2510" s="7" t="s">
        <v>134</v>
      </c>
      <c r="I2510" s="7" t="s">
        <v>543</v>
      </c>
      <c r="J2510" t="s">
        <v>653</v>
      </c>
      <c r="K2510">
        <f t="shared" si="39"/>
        <v>149</v>
      </c>
    </row>
    <row r="2511" spans="1:11" x14ac:dyDescent="0.2">
      <c r="A2511">
        <v>14426</v>
      </c>
      <c r="B2511" t="s">
        <v>2124</v>
      </c>
      <c r="C2511" s="3">
        <v>21507</v>
      </c>
      <c r="D2511" t="s">
        <v>2125</v>
      </c>
      <c r="E2511" s="11">
        <v>40738</v>
      </c>
      <c r="F2511" s="2">
        <v>0.42986111111111108</v>
      </c>
      <c r="G2511" s="9">
        <v>12</v>
      </c>
      <c r="H2511" s="7" t="s">
        <v>95</v>
      </c>
      <c r="I2511" s="7" t="s">
        <v>343</v>
      </c>
      <c r="J2511" t="s">
        <v>653</v>
      </c>
      <c r="K2511">
        <f t="shared" si="39"/>
        <v>148</v>
      </c>
    </row>
    <row r="2512" spans="1:11" x14ac:dyDescent="0.2">
      <c r="A2512">
        <v>14426</v>
      </c>
      <c r="B2512" t="s">
        <v>2124</v>
      </c>
      <c r="C2512" s="3">
        <v>21506</v>
      </c>
      <c r="D2512" t="s">
        <v>2126</v>
      </c>
      <c r="E2512" s="11">
        <v>40738</v>
      </c>
      <c r="F2512" s="2">
        <v>0.42986111111111108</v>
      </c>
      <c r="G2512" s="9">
        <v>12</v>
      </c>
      <c r="H2512" s="7" t="s">
        <v>95</v>
      </c>
      <c r="I2512" s="7" t="s">
        <v>343</v>
      </c>
      <c r="J2512" t="s">
        <v>653</v>
      </c>
      <c r="K2512">
        <f t="shared" si="39"/>
        <v>148</v>
      </c>
    </row>
    <row r="2513" spans="1:11" x14ac:dyDescent="0.2">
      <c r="A2513">
        <v>14426</v>
      </c>
      <c r="B2513" t="s">
        <v>2124</v>
      </c>
      <c r="C2513" s="3">
        <v>22151</v>
      </c>
      <c r="D2513" t="s">
        <v>2127</v>
      </c>
      <c r="E2513" s="11">
        <v>40738</v>
      </c>
      <c r="F2513" s="2">
        <v>0.42986111111111108</v>
      </c>
      <c r="G2513" s="9">
        <v>24</v>
      </c>
      <c r="H2513" s="7" t="s">
        <v>95</v>
      </c>
      <c r="I2513" s="7" t="s">
        <v>393</v>
      </c>
      <c r="J2513" t="s">
        <v>653</v>
      </c>
      <c r="K2513">
        <f t="shared" si="39"/>
        <v>148</v>
      </c>
    </row>
    <row r="2514" spans="1:11" x14ac:dyDescent="0.2">
      <c r="A2514">
        <v>14426</v>
      </c>
      <c r="B2514" t="s">
        <v>2124</v>
      </c>
      <c r="C2514" s="3">
        <v>21977</v>
      </c>
      <c r="D2514" t="s">
        <v>2128</v>
      </c>
      <c r="E2514" s="11">
        <v>40738</v>
      </c>
      <c r="F2514" s="2">
        <v>0.42986111111111108</v>
      </c>
      <c r="G2514" s="9">
        <v>24</v>
      </c>
      <c r="H2514" s="7" t="s">
        <v>120</v>
      </c>
      <c r="I2514" s="7" t="s">
        <v>463</v>
      </c>
      <c r="J2514" t="s">
        <v>653</v>
      </c>
      <c r="K2514">
        <f t="shared" si="39"/>
        <v>148</v>
      </c>
    </row>
    <row r="2515" spans="1:11" x14ac:dyDescent="0.2">
      <c r="A2515">
        <v>14426</v>
      </c>
      <c r="B2515" t="s">
        <v>2124</v>
      </c>
      <c r="C2515" s="3">
        <v>22435</v>
      </c>
      <c r="D2515" t="s">
        <v>2129</v>
      </c>
      <c r="E2515" s="11">
        <v>40738</v>
      </c>
      <c r="F2515" s="2">
        <v>0.42986111111111108</v>
      </c>
      <c r="G2515" s="9">
        <v>12</v>
      </c>
      <c r="H2515" s="7" t="s">
        <v>15</v>
      </c>
      <c r="I2515" s="7" t="s">
        <v>16</v>
      </c>
      <c r="J2515" t="s">
        <v>653</v>
      </c>
      <c r="K2515">
        <f t="shared" si="39"/>
        <v>148</v>
      </c>
    </row>
    <row r="2516" spans="1:11" x14ac:dyDescent="0.2">
      <c r="A2516">
        <v>14426</v>
      </c>
      <c r="B2516" t="s">
        <v>2124</v>
      </c>
      <c r="C2516" s="3">
        <v>21232</v>
      </c>
      <c r="D2516" t="s">
        <v>229</v>
      </c>
      <c r="E2516" s="11">
        <v>40738</v>
      </c>
      <c r="F2516" s="2">
        <v>0.42986111111111108</v>
      </c>
      <c r="G2516" s="9">
        <v>12</v>
      </c>
      <c r="H2516" s="7" t="s">
        <v>15</v>
      </c>
      <c r="I2516" s="7" t="s">
        <v>16</v>
      </c>
      <c r="J2516" t="s">
        <v>653</v>
      </c>
      <c r="K2516">
        <f t="shared" si="39"/>
        <v>148</v>
      </c>
    </row>
    <row r="2517" spans="1:11" x14ac:dyDescent="0.2">
      <c r="A2517">
        <v>14426</v>
      </c>
      <c r="B2517" t="s">
        <v>2124</v>
      </c>
      <c r="C2517" s="3">
        <v>21212</v>
      </c>
      <c r="D2517" t="s">
        <v>484</v>
      </c>
      <c r="E2517" s="11">
        <v>40738</v>
      </c>
      <c r="F2517" s="2">
        <v>0.42986111111111108</v>
      </c>
      <c r="G2517" s="9">
        <v>24</v>
      </c>
      <c r="H2517" s="7" t="s">
        <v>120</v>
      </c>
      <c r="I2517" s="7" t="s">
        <v>463</v>
      </c>
      <c r="J2517" t="s">
        <v>653</v>
      </c>
      <c r="K2517">
        <f t="shared" si="39"/>
        <v>148</v>
      </c>
    </row>
    <row r="2518" spans="1:11" x14ac:dyDescent="0.2">
      <c r="A2518">
        <v>14426</v>
      </c>
      <c r="B2518" t="s">
        <v>2124</v>
      </c>
      <c r="C2518" s="3">
        <v>22847</v>
      </c>
      <c r="D2518" t="s">
        <v>296</v>
      </c>
      <c r="E2518" s="11">
        <v>40738</v>
      </c>
      <c r="F2518" s="2">
        <v>0.42986111111111108</v>
      </c>
      <c r="G2518" s="9">
        <v>1</v>
      </c>
      <c r="H2518" s="7" t="s">
        <v>297</v>
      </c>
      <c r="I2518" s="7" t="s">
        <v>297</v>
      </c>
      <c r="J2518" t="s">
        <v>653</v>
      </c>
      <c r="K2518">
        <f t="shared" si="39"/>
        <v>148</v>
      </c>
    </row>
    <row r="2519" spans="1:11" x14ac:dyDescent="0.2">
      <c r="A2519">
        <v>14426</v>
      </c>
      <c r="B2519" t="s">
        <v>2124</v>
      </c>
      <c r="C2519" s="3">
        <v>22937</v>
      </c>
      <c r="D2519" t="s">
        <v>2134</v>
      </c>
      <c r="E2519" s="11">
        <v>40738</v>
      </c>
      <c r="F2519" s="2">
        <v>0.42986111111111108</v>
      </c>
      <c r="G2519" s="9">
        <v>6</v>
      </c>
      <c r="H2519" s="7" t="s">
        <v>63</v>
      </c>
      <c r="I2519" s="7" t="s">
        <v>250</v>
      </c>
      <c r="J2519" t="s">
        <v>653</v>
      </c>
      <c r="K2519">
        <f t="shared" si="39"/>
        <v>148</v>
      </c>
    </row>
    <row r="2520" spans="1:11" x14ac:dyDescent="0.2">
      <c r="A2520">
        <v>14426</v>
      </c>
      <c r="B2520" t="s">
        <v>2124</v>
      </c>
      <c r="C2520" s="3">
        <v>22318</v>
      </c>
      <c r="D2520" t="s">
        <v>2135</v>
      </c>
      <c r="E2520" s="11">
        <v>40738</v>
      </c>
      <c r="F2520" s="2">
        <v>0.42986111111111108</v>
      </c>
      <c r="G2520" s="9">
        <v>6</v>
      </c>
      <c r="H2520" s="7" t="s">
        <v>18</v>
      </c>
      <c r="I2520" s="7" t="s">
        <v>19</v>
      </c>
      <c r="J2520" t="s">
        <v>653</v>
      </c>
      <c r="K2520">
        <f t="shared" si="39"/>
        <v>148</v>
      </c>
    </row>
    <row r="2521" spans="1:11" x14ac:dyDescent="0.2">
      <c r="A2521">
        <v>14426</v>
      </c>
      <c r="B2521" t="s">
        <v>2124</v>
      </c>
      <c r="C2521" s="3">
        <v>22150</v>
      </c>
      <c r="D2521" t="s">
        <v>97</v>
      </c>
      <c r="E2521" s="11">
        <v>40738</v>
      </c>
      <c r="F2521" s="2">
        <v>0.42986111111111108</v>
      </c>
      <c r="G2521" s="9">
        <v>6</v>
      </c>
      <c r="H2521" s="7" t="s">
        <v>36</v>
      </c>
      <c r="I2521" s="7" t="s">
        <v>40</v>
      </c>
      <c r="J2521" t="s">
        <v>653</v>
      </c>
      <c r="K2521">
        <f t="shared" si="39"/>
        <v>148</v>
      </c>
    </row>
    <row r="2522" spans="1:11" x14ac:dyDescent="0.2">
      <c r="A2522">
        <v>14426</v>
      </c>
      <c r="B2522" t="s">
        <v>2124</v>
      </c>
      <c r="C2522" s="3">
        <v>21733</v>
      </c>
      <c r="D2522" t="s">
        <v>983</v>
      </c>
      <c r="E2522" s="11">
        <v>40738</v>
      </c>
      <c r="F2522" s="2">
        <v>0.42986111111111108</v>
      </c>
      <c r="G2522" s="9">
        <v>6</v>
      </c>
      <c r="H2522" s="7" t="s">
        <v>18</v>
      </c>
      <c r="I2522" s="7" t="s">
        <v>19</v>
      </c>
      <c r="J2522" t="s">
        <v>653</v>
      </c>
      <c r="K2522">
        <f t="shared" si="39"/>
        <v>148</v>
      </c>
    </row>
    <row r="2523" spans="1:11" x14ac:dyDescent="0.2">
      <c r="A2523">
        <v>14426</v>
      </c>
      <c r="B2523" t="s">
        <v>2124</v>
      </c>
      <c r="C2523" s="3">
        <v>84688</v>
      </c>
      <c r="D2523" t="s">
        <v>2136</v>
      </c>
      <c r="E2523" s="11">
        <v>40738</v>
      </c>
      <c r="F2523" s="2">
        <v>0.42986111111111108</v>
      </c>
      <c r="G2523" s="9">
        <v>12</v>
      </c>
      <c r="H2523" s="7" t="s">
        <v>42</v>
      </c>
      <c r="I2523" s="7" t="s">
        <v>288</v>
      </c>
      <c r="J2523" t="s">
        <v>653</v>
      </c>
      <c r="K2523">
        <f t="shared" si="39"/>
        <v>148</v>
      </c>
    </row>
    <row r="2524" spans="1:11" x14ac:dyDescent="0.2">
      <c r="A2524">
        <v>14426</v>
      </c>
      <c r="B2524" t="s">
        <v>2124</v>
      </c>
      <c r="C2524" s="3">
        <v>82484</v>
      </c>
      <c r="D2524" t="s">
        <v>312</v>
      </c>
      <c r="E2524" s="11">
        <v>40738</v>
      </c>
      <c r="F2524" s="2">
        <v>0.42986111111111108</v>
      </c>
      <c r="G2524" s="9">
        <v>12</v>
      </c>
      <c r="H2524" s="7" t="s">
        <v>605</v>
      </c>
      <c r="I2524" s="7" t="s">
        <v>2137</v>
      </c>
      <c r="J2524" t="s">
        <v>653</v>
      </c>
      <c r="K2524">
        <f t="shared" si="39"/>
        <v>148</v>
      </c>
    </row>
    <row r="2525" spans="1:11" x14ac:dyDescent="0.2">
      <c r="A2525">
        <v>14426</v>
      </c>
      <c r="B2525" t="s">
        <v>2124</v>
      </c>
      <c r="C2525" s="3">
        <v>22718</v>
      </c>
      <c r="D2525" t="s">
        <v>1748</v>
      </c>
      <c r="E2525" s="11">
        <v>40738</v>
      </c>
      <c r="F2525" s="2">
        <v>0.42986111111111108</v>
      </c>
      <c r="G2525" s="9">
        <v>12</v>
      </c>
      <c r="H2525" s="7" t="s">
        <v>95</v>
      </c>
      <c r="I2525" s="7" t="s">
        <v>343</v>
      </c>
      <c r="J2525" t="s">
        <v>653</v>
      </c>
      <c r="K2525">
        <f t="shared" si="39"/>
        <v>148</v>
      </c>
    </row>
    <row r="2526" spans="1:11" x14ac:dyDescent="0.2">
      <c r="A2526">
        <v>14426</v>
      </c>
      <c r="B2526" t="s">
        <v>2124</v>
      </c>
      <c r="C2526" s="3">
        <v>22714</v>
      </c>
      <c r="D2526" t="s">
        <v>2138</v>
      </c>
      <c r="E2526" s="11">
        <v>40738</v>
      </c>
      <c r="F2526" s="2">
        <v>0.42986111111111108</v>
      </c>
      <c r="G2526" s="9">
        <v>12</v>
      </c>
      <c r="H2526" s="7" t="s">
        <v>95</v>
      </c>
      <c r="I2526" s="7" t="s">
        <v>343</v>
      </c>
      <c r="J2526" t="s">
        <v>653</v>
      </c>
      <c r="K2526">
        <f t="shared" si="39"/>
        <v>148</v>
      </c>
    </row>
    <row r="2527" spans="1:11" x14ac:dyDescent="0.2">
      <c r="A2527">
        <v>14426</v>
      </c>
      <c r="B2527" t="s">
        <v>2124</v>
      </c>
      <c r="C2527" s="3">
        <v>22647</v>
      </c>
      <c r="D2527" t="s">
        <v>2139</v>
      </c>
      <c r="E2527" s="11">
        <v>40738</v>
      </c>
      <c r="F2527" s="2">
        <v>0.42986111111111108</v>
      </c>
      <c r="G2527" s="9">
        <v>12</v>
      </c>
      <c r="H2527" s="7" t="s">
        <v>21</v>
      </c>
      <c r="I2527" s="7" t="s">
        <v>22</v>
      </c>
      <c r="J2527" t="s">
        <v>653</v>
      </c>
      <c r="K2527">
        <f t="shared" si="39"/>
        <v>148</v>
      </c>
    </row>
    <row r="2528" spans="1:11" x14ac:dyDescent="0.2">
      <c r="A2528">
        <v>14426</v>
      </c>
      <c r="B2528" t="s">
        <v>2124</v>
      </c>
      <c r="C2528" s="3">
        <v>22464</v>
      </c>
      <c r="D2528" t="s">
        <v>672</v>
      </c>
      <c r="E2528" s="11">
        <v>40738</v>
      </c>
      <c r="F2528" s="2">
        <v>0.42986111111111108</v>
      </c>
      <c r="G2528" s="9">
        <v>12</v>
      </c>
      <c r="H2528" s="7" t="s">
        <v>25</v>
      </c>
      <c r="I2528" s="7" t="s">
        <v>26</v>
      </c>
      <c r="J2528" t="s">
        <v>653</v>
      </c>
      <c r="K2528">
        <f t="shared" si="39"/>
        <v>148</v>
      </c>
    </row>
    <row r="2529" spans="1:11" x14ac:dyDescent="0.2">
      <c r="A2529">
        <v>14426</v>
      </c>
      <c r="B2529" t="s">
        <v>2124</v>
      </c>
      <c r="C2529" s="3">
        <v>22132</v>
      </c>
      <c r="D2529" t="s">
        <v>2140</v>
      </c>
      <c r="E2529" s="11">
        <v>40738</v>
      </c>
      <c r="F2529" s="2">
        <v>0.42986111111111108</v>
      </c>
      <c r="G2529" s="9">
        <v>12</v>
      </c>
      <c r="H2529" s="7" t="s">
        <v>164</v>
      </c>
      <c r="I2529" s="7" t="s">
        <v>165</v>
      </c>
      <c r="J2529" t="s">
        <v>653</v>
      </c>
      <c r="K2529">
        <f t="shared" si="39"/>
        <v>148</v>
      </c>
    </row>
    <row r="2530" spans="1:11" x14ac:dyDescent="0.2">
      <c r="A2530">
        <v>14426</v>
      </c>
      <c r="B2530" t="s">
        <v>2124</v>
      </c>
      <c r="C2530" s="3">
        <v>22031</v>
      </c>
      <c r="D2530" t="s">
        <v>2141</v>
      </c>
      <c r="E2530" s="11">
        <v>40738</v>
      </c>
      <c r="F2530" s="2">
        <v>0.42986111111111108</v>
      </c>
      <c r="G2530" s="9">
        <v>12</v>
      </c>
      <c r="H2530" s="7" t="s">
        <v>95</v>
      </c>
      <c r="I2530" s="7" t="s">
        <v>343</v>
      </c>
      <c r="J2530" t="s">
        <v>653</v>
      </c>
      <c r="K2530">
        <f t="shared" si="39"/>
        <v>148</v>
      </c>
    </row>
    <row r="2531" spans="1:11" x14ac:dyDescent="0.2">
      <c r="A2531">
        <v>14426</v>
      </c>
      <c r="B2531" t="s">
        <v>2124</v>
      </c>
      <c r="C2531" s="3">
        <v>22026</v>
      </c>
      <c r="D2531" t="s">
        <v>2142</v>
      </c>
      <c r="E2531" s="11">
        <v>40738</v>
      </c>
      <c r="F2531" s="2">
        <v>0.42986111111111108</v>
      </c>
      <c r="G2531" s="9">
        <v>12</v>
      </c>
      <c r="H2531" s="7" t="s">
        <v>95</v>
      </c>
      <c r="I2531" s="7" t="s">
        <v>343</v>
      </c>
      <c r="J2531" t="s">
        <v>653</v>
      </c>
      <c r="K2531">
        <f t="shared" si="39"/>
        <v>148</v>
      </c>
    </row>
    <row r="2532" spans="1:11" x14ac:dyDescent="0.2">
      <c r="A2532">
        <v>14426</v>
      </c>
      <c r="B2532" t="s">
        <v>2124</v>
      </c>
      <c r="C2532" s="3">
        <v>22025</v>
      </c>
      <c r="D2532" t="s">
        <v>2143</v>
      </c>
      <c r="E2532" s="11">
        <v>40738</v>
      </c>
      <c r="F2532" s="2">
        <v>0.42986111111111108</v>
      </c>
      <c r="G2532" s="9">
        <v>12</v>
      </c>
      <c r="H2532" s="7" t="s">
        <v>95</v>
      </c>
      <c r="I2532" s="7" t="s">
        <v>343</v>
      </c>
      <c r="J2532" t="s">
        <v>653</v>
      </c>
      <c r="K2532">
        <f t="shared" si="39"/>
        <v>148</v>
      </c>
    </row>
    <row r="2533" spans="1:11" x14ac:dyDescent="0.2">
      <c r="A2533">
        <v>14426</v>
      </c>
      <c r="B2533" t="s">
        <v>2124</v>
      </c>
      <c r="C2533" s="3">
        <v>22024</v>
      </c>
      <c r="D2533" t="s">
        <v>2144</v>
      </c>
      <c r="E2533" s="11">
        <v>40738</v>
      </c>
      <c r="F2533" s="2">
        <v>0.42986111111111108</v>
      </c>
      <c r="G2533" s="9">
        <v>12</v>
      </c>
      <c r="H2533" s="7" t="s">
        <v>95</v>
      </c>
      <c r="I2533" s="7" t="s">
        <v>343</v>
      </c>
      <c r="J2533" t="s">
        <v>653</v>
      </c>
      <c r="K2533">
        <f t="shared" si="39"/>
        <v>148</v>
      </c>
    </row>
    <row r="2534" spans="1:11" x14ac:dyDescent="0.2">
      <c r="A2534">
        <v>14426</v>
      </c>
      <c r="B2534" t="s">
        <v>2124</v>
      </c>
      <c r="C2534" s="3">
        <v>22023</v>
      </c>
      <c r="D2534" t="s">
        <v>2145</v>
      </c>
      <c r="E2534" s="11">
        <v>40738</v>
      </c>
      <c r="F2534" s="2">
        <v>0.42986111111111108</v>
      </c>
      <c r="G2534" s="9">
        <v>12</v>
      </c>
      <c r="H2534" s="7" t="s">
        <v>95</v>
      </c>
      <c r="I2534" s="7" t="s">
        <v>343</v>
      </c>
      <c r="J2534" t="s">
        <v>653</v>
      </c>
      <c r="K2534">
        <f t="shared" si="39"/>
        <v>148</v>
      </c>
    </row>
    <row r="2535" spans="1:11" x14ac:dyDescent="0.2">
      <c r="A2535">
        <v>14562</v>
      </c>
      <c r="B2535" t="s">
        <v>2248</v>
      </c>
      <c r="C2535" s="3">
        <v>85066</v>
      </c>
      <c r="D2535" t="s">
        <v>648</v>
      </c>
      <c r="E2535" s="11">
        <v>40738</v>
      </c>
      <c r="F2535" s="2">
        <v>0.48680555555555555</v>
      </c>
      <c r="G2535" s="9">
        <v>1</v>
      </c>
      <c r="H2535" s="7" t="s">
        <v>254</v>
      </c>
      <c r="I2535" s="7" t="s">
        <v>254</v>
      </c>
      <c r="J2535" t="s">
        <v>653</v>
      </c>
      <c r="K2535">
        <f t="shared" si="39"/>
        <v>148</v>
      </c>
    </row>
    <row r="2536" spans="1:11" x14ac:dyDescent="0.2">
      <c r="A2536">
        <v>14562</v>
      </c>
      <c r="B2536" t="s">
        <v>2248</v>
      </c>
      <c r="C2536" s="3">
        <v>23301</v>
      </c>
      <c r="D2536" t="s">
        <v>1138</v>
      </c>
      <c r="E2536" s="11">
        <v>40738</v>
      </c>
      <c r="F2536" s="2">
        <v>0.48680555555555555</v>
      </c>
      <c r="G2536" s="9">
        <v>6</v>
      </c>
      <c r="H2536" s="7" t="s">
        <v>25</v>
      </c>
      <c r="I2536" s="7" t="s">
        <v>157</v>
      </c>
      <c r="J2536" t="s">
        <v>653</v>
      </c>
      <c r="K2536">
        <f t="shared" si="39"/>
        <v>148</v>
      </c>
    </row>
    <row r="2537" spans="1:11" x14ac:dyDescent="0.2">
      <c r="A2537">
        <v>14562</v>
      </c>
      <c r="B2537" t="s">
        <v>2248</v>
      </c>
      <c r="C2537" s="3">
        <v>23300</v>
      </c>
      <c r="D2537" t="s">
        <v>2249</v>
      </c>
      <c r="E2537" s="11">
        <v>40738</v>
      </c>
      <c r="F2537" s="2">
        <v>0.48680555555555555</v>
      </c>
      <c r="G2537" s="9">
        <v>6</v>
      </c>
      <c r="H2537" s="7" t="s">
        <v>25</v>
      </c>
      <c r="I2537" s="7" t="s">
        <v>157</v>
      </c>
      <c r="J2537" t="s">
        <v>653</v>
      </c>
      <c r="K2537">
        <f t="shared" si="39"/>
        <v>148</v>
      </c>
    </row>
    <row r="2538" spans="1:11" x14ac:dyDescent="0.2">
      <c r="A2538">
        <v>14562</v>
      </c>
      <c r="B2538" t="s">
        <v>2248</v>
      </c>
      <c r="C2538" s="3">
        <v>22086</v>
      </c>
      <c r="D2538" t="s">
        <v>2250</v>
      </c>
      <c r="E2538" s="11">
        <v>40738</v>
      </c>
      <c r="F2538" s="2">
        <v>0.48680555555555555</v>
      </c>
      <c r="G2538" s="9">
        <v>6</v>
      </c>
      <c r="H2538" s="7" t="s">
        <v>18</v>
      </c>
      <c r="I2538" s="7" t="s">
        <v>19</v>
      </c>
      <c r="J2538" t="s">
        <v>653</v>
      </c>
      <c r="K2538">
        <f t="shared" si="39"/>
        <v>148</v>
      </c>
    </row>
    <row r="2539" spans="1:11" x14ac:dyDescent="0.2">
      <c r="A2539">
        <v>14562</v>
      </c>
      <c r="B2539" t="s">
        <v>2248</v>
      </c>
      <c r="C2539" s="3">
        <v>22918</v>
      </c>
      <c r="D2539" t="s">
        <v>2251</v>
      </c>
      <c r="E2539" s="11">
        <v>40738</v>
      </c>
      <c r="F2539" s="2">
        <v>0.48680555555555555</v>
      </c>
      <c r="G2539" s="9">
        <v>12</v>
      </c>
      <c r="H2539" s="7" t="s">
        <v>316</v>
      </c>
      <c r="I2539" s="7" t="s">
        <v>505</v>
      </c>
      <c r="J2539" t="s">
        <v>653</v>
      </c>
      <c r="K2539">
        <f t="shared" si="39"/>
        <v>148</v>
      </c>
    </row>
    <row r="2540" spans="1:11" x14ac:dyDescent="0.2">
      <c r="A2540">
        <v>14562</v>
      </c>
      <c r="B2540" t="s">
        <v>2248</v>
      </c>
      <c r="C2540" s="3">
        <v>22920</v>
      </c>
      <c r="D2540" t="s">
        <v>2252</v>
      </c>
      <c r="E2540" s="11">
        <v>40738</v>
      </c>
      <c r="F2540" s="2">
        <v>0.48680555555555555</v>
      </c>
      <c r="G2540" s="9">
        <v>12</v>
      </c>
      <c r="H2540" s="7" t="s">
        <v>316</v>
      </c>
      <c r="I2540" s="7" t="s">
        <v>505</v>
      </c>
      <c r="J2540" t="s">
        <v>653</v>
      </c>
      <c r="K2540">
        <f t="shared" si="39"/>
        <v>148</v>
      </c>
    </row>
    <row r="2541" spans="1:11" x14ac:dyDescent="0.2">
      <c r="A2541">
        <v>14562</v>
      </c>
      <c r="B2541" t="s">
        <v>2248</v>
      </c>
      <c r="C2541" s="3">
        <v>22916</v>
      </c>
      <c r="D2541" t="s">
        <v>2253</v>
      </c>
      <c r="E2541" s="11">
        <v>40738</v>
      </c>
      <c r="F2541" s="2">
        <v>0.48680555555555555</v>
      </c>
      <c r="G2541" s="9">
        <v>12</v>
      </c>
      <c r="H2541" s="7" t="s">
        <v>316</v>
      </c>
      <c r="I2541" s="7" t="s">
        <v>505</v>
      </c>
      <c r="J2541" t="s">
        <v>653</v>
      </c>
      <c r="K2541">
        <f t="shared" si="39"/>
        <v>148</v>
      </c>
    </row>
    <row r="2542" spans="1:11" x14ac:dyDescent="0.2">
      <c r="A2542">
        <v>14562</v>
      </c>
      <c r="B2542" t="s">
        <v>2248</v>
      </c>
      <c r="C2542" s="3">
        <v>22919</v>
      </c>
      <c r="D2542" t="s">
        <v>2254</v>
      </c>
      <c r="E2542" s="11">
        <v>40738</v>
      </c>
      <c r="F2542" s="2">
        <v>0.48680555555555555</v>
      </c>
      <c r="G2542" s="9">
        <v>12</v>
      </c>
      <c r="H2542" s="7" t="s">
        <v>316</v>
      </c>
      <c r="I2542" s="7" t="s">
        <v>505</v>
      </c>
      <c r="J2542" t="s">
        <v>653</v>
      </c>
      <c r="K2542">
        <f t="shared" si="39"/>
        <v>148</v>
      </c>
    </row>
    <row r="2543" spans="1:11" x14ac:dyDescent="0.2">
      <c r="A2543">
        <v>14562</v>
      </c>
      <c r="B2543" t="s">
        <v>2248</v>
      </c>
      <c r="C2543" s="3">
        <v>22917</v>
      </c>
      <c r="D2543" t="s">
        <v>2255</v>
      </c>
      <c r="E2543" s="11">
        <v>40738</v>
      </c>
      <c r="F2543" s="2">
        <v>0.48680555555555555</v>
      </c>
      <c r="G2543" s="9">
        <v>12</v>
      </c>
      <c r="H2543" s="7" t="s">
        <v>316</v>
      </c>
      <c r="I2543" s="7" t="s">
        <v>505</v>
      </c>
      <c r="J2543" t="s">
        <v>653</v>
      </c>
      <c r="K2543">
        <f t="shared" si="39"/>
        <v>148</v>
      </c>
    </row>
    <row r="2544" spans="1:11" x14ac:dyDescent="0.2">
      <c r="A2544">
        <v>14562</v>
      </c>
      <c r="B2544" t="s">
        <v>2248</v>
      </c>
      <c r="C2544" s="3">
        <v>22921</v>
      </c>
      <c r="D2544" t="s">
        <v>2256</v>
      </c>
      <c r="E2544" s="11">
        <v>40738</v>
      </c>
      <c r="F2544" s="2">
        <v>0.48680555555555555</v>
      </c>
      <c r="G2544" s="9">
        <v>12</v>
      </c>
      <c r="H2544" s="7" t="s">
        <v>316</v>
      </c>
      <c r="I2544" s="7" t="s">
        <v>505</v>
      </c>
      <c r="J2544" t="s">
        <v>653</v>
      </c>
      <c r="K2544">
        <f t="shared" si="39"/>
        <v>148</v>
      </c>
    </row>
    <row r="2545" spans="1:11" x14ac:dyDescent="0.2">
      <c r="A2545">
        <v>14562</v>
      </c>
      <c r="B2545" t="s">
        <v>2248</v>
      </c>
      <c r="C2545" s="3">
        <v>23082</v>
      </c>
      <c r="D2545" t="s">
        <v>1632</v>
      </c>
      <c r="E2545" s="11">
        <v>40738</v>
      </c>
      <c r="F2545" s="2">
        <v>0.48680555555555555</v>
      </c>
      <c r="G2545" s="9">
        <v>12</v>
      </c>
      <c r="H2545" s="7" t="s">
        <v>75</v>
      </c>
      <c r="I2545" s="7" t="s">
        <v>729</v>
      </c>
      <c r="J2545" t="s">
        <v>653</v>
      </c>
      <c r="K2545">
        <f t="shared" si="39"/>
        <v>148</v>
      </c>
    </row>
    <row r="2546" spans="1:11" x14ac:dyDescent="0.2">
      <c r="A2546">
        <v>14562</v>
      </c>
      <c r="B2546" t="s">
        <v>2248</v>
      </c>
      <c r="C2546" s="3">
        <v>23083</v>
      </c>
      <c r="D2546" t="s">
        <v>2257</v>
      </c>
      <c r="E2546" s="11">
        <v>40738</v>
      </c>
      <c r="F2546" s="2">
        <v>0.48680555555555555</v>
      </c>
      <c r="G2546" s="9">
        <v>12</v>
      </c>
      <c r="H2546" s="7" t="s">
        <v>75</v>
      </c>
      <c r="I2546" s="7" t="s">
        <v>729</v>
      </c>
      <c r="J2546" t="s">
        <v>653</v>
      </c>
      <c r="K2546">
        <f t="shared" si="39"/>
        <v>148</v>
      </c>
    </row>
    <row r="2547" spans="1:11" x14ac:dyDescent="0.2">
      <c r="A2547">
        <v>16779</v>
      </c>
      <c r="B2547" t="s">
        <v>3632</v>
      </c>
      <c r="C2547" s="3">
        <v>71477</v>
      </c>
      <c r="D2547" t="s">
        <v>1228</v>
      </c>
      <c r="E2547" s="11">
        <v>40738</v>
      </c>
      <c r="F2547" s="2">
        <v>0.61875000000000002</v>
      </c>
      <c r="G2547" s="9">
        <v>1</v>
      </c>
      <c r="H2547" s="7" t="s">
        <v>1584</v>
      </c>
      <c r="I2547" s="7" t="s">
        <v>1584</v>
      </c>
      <c r="J2547" t="s">
        <v>653</v>
      </c>
      <c r="K2547">
        <f t="shared" si="39"/>
        <v>148</v>
      </c>
    </row>
    <row r="2548" spans="1:11" x14ac:dyDescent="0.2">
      <c r="A2548">
        <v>16779</v>
      </c>
      <c r="B2548" t="s">
        <v>3632</v>
      </c>
      <c r="C2548" s="3">
        <v>84692</v>
      </c>
      <c r="D2548" t="s">
        <v>3638</v>
      </c>
      <c r="E2548" s="11">
        <v>40738</v>
      </c>
      <c r="F2548" s="2">
        <v>0.61875000000000002</v>
      </c>
      <c r="G2548" s="9">
        <v>1</v>
      </c>
      <c r="H2548" s="7" t="s">
        <v>95</v>
      </c>
      <c r="I2548" s="7" t="s">
        <v>95</v>
      </c>
      <c r="J2548" t="s">
        <v>653</v>
      </c>
      <c r="K2548">
        <f t="shared" si="39"/>
        <v>148</v>
      </c>
    </row>
    <row r="2549" spans="1:11" x14ac:dyDescent="0.2">
      <c r="A2549">
        <v>17049</v>
      </c>
      <c r="B2549" t="s">
        <v>3738</v>
      </c>
      <c r="C2549" s="3">
        <v>23092</v>
      </c>
      <c r="D2549" t="s">
        <v>1426</v>
      </c>
      <c r="E2549" s="11">
        <v>40738</v>
      </c>
      <c r="F2549" s="2">
        <v>0.62152777777777779</v>
      </c>
      <c r="G2549" s="9">
        <v>1</v>
      </c>
      <c r="H2549" s="7" t="s">
        <v>1427</v>
      </c>
      <c r="I2549" s="7" t="s">
        <v>1428</v>
      </c>
      <c r="J2549" t="s">
        <v>653</v>
      </c>
      <c r="K2549">
        <f t="shared" si="39"/>
        <v>148</v>
      </c>
    </row>
    <row r="2550" spans="1:11" x14ac:dyDescent="0.2">
      <c r="A2550">
        <v>17696</v>
      </c>
      <c r="B2550" t="s">
        <v>4041</v>
      </c>
      <c r="C2550" s="3">
        <v>37448</v>
      </c>
      <c r="D2550" t="s">
        <v>10</v>
      </c>
      <c r="E2550" s="11">
        <v>40738</v>
      </c>
      <c r="F2550" s="2">
        <v>0.45624999999999999</v>
      </c>
      <c r="G2550" s="9">
        <v>1</v>
      </c>
      <c r="H2550" s="7" t="s">
        <v>11</v>
      </c>
      <c r="I2550" s="7" t="s">
        <v>11</v>
      </c>
      <c r="J2550" t="s">
        <v>653</v>
      </c>
      <c r="K2550">
        <f t="shared" si="39"/>
        <v>148</v>
      </c>
    </row>
    <row r="2551" spans="1:11" x14ac:dyDescent="0.2">
      <c r="A2551">
        <v>14572</v>
      </c>
      <c r="B2551" t="s">
        <v>2259</v>
      </c>
      <c r="C2551" s="3">
        <v>22423</v>
      </c>
      <c r="D2551" t="s">
        <v>231</v>
      </c>
      <c r="E2551" s="11">
        <v>40739</v>
      </c>
      <c r="F2551" s="2">
        <v>0.64027777777777783</v>
      </c>
      <c r="G2551" s="9">
        <v>1</v>
      </c>
      <c r="H2551" s="7" t="s">
        <v>254</v>
      </c>
      <c r="I2551" s="7" t="s">
        <v>254</v>
      </c>
      <c r="J2551" t="s">
        <v>653</v>
      </c>
      <c r="K2551">
        <f t="shared" si="39"/>
        <v>147</v>
      </c>
    </row>
    <row r="2552" spans="1:11" x14ac:dyDescent="0.2">
      <c r="A2552">
        <v>17440</v>
      </c>
      <c r="B2552" t="s">
        <v>3895</v>
      </c>
      <c r="C2552" s="3">
        <v>21326</v>
      </c>
      <c r="D2552" t="s">
        <v>3511</v>
      </c>
      <c r="E2552" s="11">
        <v>40739</v>
      </c>
      <c r="F2552" s="2">
        <v>0.44166666666666665</v>
      </c>
      <c r="G2552" s="9">
        <v>6</v>
      </c>
      <c r="H2552" s="7" t="s">
        <v>316</v>
      </c>
      <c r="I2552" s="7" t="s">
        <v>755</v>
      </c>
      <c r="J2552" t="s">
        <v>653</v>
      </c>
      <c r="K2552">
        <f t="shared" si="39"/>
        <v>147</v>
      </c>
    </row>
    <row r="2553" spans="1:11" x14ac:dyDescent="0.2">
      <c r="A2553">
        <v>17652</v>
      </c>
      <c r="B2553" t="s">
        <v>4007</v>
      </c>
      <c r="C2553" s="3">
        <v>23209</v>
      </c>
      <c r="D2553" t="s">
        <v>138</v>
      </c>
      <c r="E2553" s="11">
        <v>40739</v>
      </c>
      <c r="F2553" s="2">
        <v>0.52083333333333337</v>
      </c>
      <c r="G2553" s="9">
        <v>1</v>
      </c>
      <c r="H2553" s="7" t="s">
        <v>25</v>
      </c>
      <c r="I2553" s="7" t="s">
        <v>25</v>
      </c>
      <c r="J2553" t="s">
        <v>653</v>
      </c>
      <c r="K2553">
        <f t="shared" si="39"/>
        <v>147</v>
      </c>
    </row>
    <row r="2554" spans="1:11" x14ac:dyDescent="0.2">
      <c r="A2554">
        <v>14659</v>
      </c>
      <c r="B2554" t="s">
        <v>2364</v>
      </c>
      <c r="C2554" s="3">
        <v>22501</v>
      </c>
      <c r="D2554" t="s">
        <v>1081</v>
      </c>
      <c r="E2554" s="11">
        <v>40741</v>
      </c>
      <c r="F2554" s="2">
        <v>0.50277777777777777</v>
      </c>
      <c r="G2554" s="9">
        <v>1</v>
      </c>
      <c r="H2554" s="7" t="s">
        <v>59</v>
      </c>
      <c r="I2554" s="7" t="s">
        <v>59</v>
      </c>
      <c r="J2554" t="s">
        <v>653</v>
      </c>
      <c r="K2554">
        <f t="shared" si="39"/>
        <v>145</v>
      </c>
    </row>
    <row r="2555" spans="1:11" x14ac:dyDescent="0.2">
      <c r="A2555">
        <v>14659</v>
      </c>
      <c r="B2555" t="s">
        <v>2365</v>
      </c>
      <c r="C2555" s="3">
        <v>22501</v>
      </c>
      <c r="D2555" t="s">
        <v>1081</v>
      </c>
      <c r="E2555" s="11">
        <v>40741</v>
      </c>
      <c r="F2555" s="2">
        <v>0.50208333333333333</v>
      </c>
      <c r="G2555" s="9">
        <v>1</v>
      </c>
      <c r="H2555" s="7" t="s">
        <v>59</v>
      </c>
      <c r="I2555" s="7" t="s">
        <v>59</v>
      </c>
      <c r="J2555" t="s">
        <v>653</v>
      </c>
      <c r="K2555">
        <f t="shared" si="39"/>
        <v>145</v>
      </c>
    </row>
    <row r="2556" spans="1:11" x14ac:dyDescent="0.2">
      <c r="A2556">
        <v>12930</v>
      </c>
      <c r="B2556" t="s">
        <v>815</v>
      </c>
      <c r="C2556" s="3">
        <v>22698</v>
      </c>
      <c r="D2556" t="s">
        <v>785</v>
      </c>
      <c r="E2556" s="11">
        <v>40742</v>
      </c>
      <c r="F2556" s="2">
        <v>0.55555555555555558</v>
      </c>
      <c r="G2556" s="9">
        <v>1</v>
      </c>
      <c r="H2556" s="7" t="s">
        <v>18</v>
      </c>
      <c r="I2556" s="7" t="s">
        <v>18</v>
      </c>
      <c r="J2556" t="s">
        <v>653</v>
      </c>
      <c r="K2556">
        <f t="shared" si="39"/>
        <v>144</v>
      </c>
    </row>
    <row r="2557" spans="1:11" x14ac:dyDescent="0.2">
      <c r="A2557">
        <v>12930</v>
      </c>
      <c r="B2557" t="s">
        <v>816</v>
      </c>
      <c r="C2557" s="3">
        <v>22698</v>
      </c>
      <c r="D2557" t="s">
        <v>785</v>
      </c>
      <c r="E2557" s="11">
        <v>40742</v>
      </c>
      <c r="F2557" s="2">
        <v>0.55625000000000002</v>
      </c>
      <c r="G2557" s="9">
        <v>1</v>
      </c>
      <c r="H2557" s="7" t="s">
        <v>18</v>
      </c>
      <c r="I2557" s="7" t="s">
        <v>18</v>
      </c>
      <c r="J2557" t="s">
        <v>653</v>
      </c>
      <c r="K2557">
        <f t="shared" si="39"/>
        <v>144</v>
      </c>
    </row>
    <row r="2558" spans="1:11" x14ac:dyDescent="0.2">
      <c r="A2558">
        <v>14159</v>
      </c>
      <c r="B2558" t="s">
        <v>1864</v>
      </c>
      <c r="C2558" s="3">
        <v>23198</v>
      </c>
      <c r="D2558" t="s">
        <v>227</v>
      </c>
      <c r="E2558" s="11">
        <v>40742</v>
      </c>
      <c r="F2558" s="2">
        <v>0.44027777777777777</v>
      </c>
      <c r="G2558" s="9">
        <v>1</v>
      </c>
      <c r="H2558" s="7" t="s">
        <v>21</v>
      </c>
      <c r="I2558" s="7" t="s">
        <v>21</v>
      </c>
      <c r="J2558" t="s">
        <v>653</v>
      </c>
      <c r="K2558">
        <f t="shared" si="39"/>
        <v>144</v>
      </c>
    </row>
    <row r="2559" spans="1:11" x14ac:dyDescent="0.2">
      <c r="A2559">
        <v>14390</v>
      </c>
      <c r="B2559" t="s">
        <v>2061</v>
      </c>
      <c r="C2559" s="3">
        <v>23284</v>
      </c>
      <c r="D2559" t="s">
        <v>1223</v>
      </c>
      <c r="E2559" s="11">
        <v>40742</v>
      </c>
      <c r="F2559" s="2">
        <v>0.51180555555555551</v>
      </c>
      <c r="G2559" s="9">
        <v>1</v>
      </c>
      <c r="H2559" s="7" t="s">
        <v>168</v>
      </c>
      <c r="I2559" s="7" t="s">
        <v>168</v>
      </c>
      <c r="J2559" t="s">
        <v>653</v>
      </c>
      <c r="K2559">
        <f t="shared" si="39"/>
        <v>144</v>
      </c>
    </row>
    <row r="2560" spans="1:11" x14ac:dyDescent="0.2">
      <c r="A2560">
        <v>14390</v>
      </c>
      <c r="B2560" t="s">
        <v>2061</v>
      </c>
      <c r="C2560" s="3">
        <v>23080</v>
      </c>
      <c r="D2560" t="s">
        <v>2062</v>
      </c>
      <c r="E2560" s="11">
        <v>40742</v>
      </c>
      <c r="F2560" s="2">
        <v>0.51180555555555551</v>
      </c>
      <c r="G2560" s="9">
        <v>1</v>
      </c>
      <c r="H2560" s="7" t="s">
        <v>692</v>
      </c>
      <c r="I2560" s="7" t="s">
        <v>692</v>
      </c>
      <c r="J2560" t="s">
        <v>653</v>
      </c>
      <c r="K2560">
        <f t="shared" si="39"/>
        <v>144</v>
      </c>
    </row>
    <row r="2561" spans="1:11" x14ac:dyDescent="0.2">
      <c r="A2561">
        <v>15125</v>
      </c>
      <c r="B2561" t="s">
        <v>2750</v>
      </c>
      <c r="C2561" s="3">
        <v>22892</v>
      </c>
      <c r="D2561" t="s">
        <v>855</v>
      </c>
      <c r="E2561" s="11">
        <v>40742</v>
      </c>
      <c r="F2561" s="2">
        <v>0.57430555555555551</v>
      </c>
      <c r="G2561" s="9">
        <v>24</v>
      </c>
      <c r="H2561" s="7" t="s">
        <v>371</v>
      </c>
      <c r="I2561" s="7" t="s">
        <v>793</v>
      </c>
      <c r="J2561" t="s">
        <v>653</v>
      </c>
      <c r="K2561">
        <f t="shared" si="39"/>
        <v>144</v>
      </c>
    </row>
    <row r="2562" spans="1:11" x14ac:dyDescent="0.2">
      <c r="A2562">
        <v>15527</v>
      </c>
      <c r="B2562" t="s">
        <v>3013</v>
      </c>
      <c r="C2562" s="3">
        <v>21730</v>
      </c>
      <c r="D2562" t="s">
        <v>192</v>
      </c>
      <c r="E2562" s="11">
        <v>40742</v>
      </c>
      <c r="F2562" s="2">
        <v>0.45416666666666666</v>
      </c>
      <c r="G2562" s="9">
        <v>1</v>
      </c>
      <c r="H2562" s="7" t="s">
        <v>33</v>
      </c>
      <c r="I2562" s="7" t="s">
        <v>33</v>
      </c>
      <c r="J2562" t="s">
        <v>653</v>
      </c>
      <c r="K2562">
        <f t="shared" si="39"/>
        <v>144</v>
      </c>
    </row>
    <row r="2563" spans="1:11" x14ac:dyDescent="0.2">
      <c r="A2563">
        <v>16398</v>
      </c>
      <c r="B2563" t="s">
        <v>3449</v>
      </c>
      <c r="C2563" s="3">
        <v>84816</v>
      </c>
      <c r="D2563" t="s">
        <v>742</v>
      </c>
      <c r="E2563" s="11">
        <v>40742</v>
      </c>
      <c r="F2563" s="2">
        <v>0.42638888888888887</v>
      </c>
      <c r="G2563" s="9">
        <v>1</v>
      </c>
      <c r="H2563" s="7" t="s">
        <v>743</v>
      </c>
      <c r="I2563" s="7" t="s">
        <v>743</v>
      </c>
      <c r="J2563" t="s">
        <v>653</v>
      </c>
      <c r="K2563">
        <f t="shared" si="39"/>
        <v>144</v>
      </c>
    </row>
    <row r="2564" spans="1:11" x14ac:dyDescent="0.2">
      <c r="A2564">
        <v>16717</v>
      </c>
      <c r="B2564" t="s">
        <v>3596</v>
      </c>
      <c r="C2564" s="3" t="s">
        <v>925</v>
      </c>
      <c r="D2564" t="s">
        <v>926</v>
      </c>
      <c r="E2564" s="11">
        <v>40742</v>
      </c>
      <c r="F2564" s="2">
        <v>0.6</v>
      </c>
      <c r="G2564" s="9">
        <v>6</v>
      </c>
      <c r="H2564" s="7" t="s">
        <v>18</v>
      </c>
      <c r="I2564" s="7" t="s">
        <v>19</v>
      </c>
      <c r="J2564" t="s">
        <v>653</v>
      </c>
      <c r="K2564">
        <f t="shared" si="39"/>
        <v>144</v>
      </c>
    </row>
    <row r="2565" spans="1:11" x14ac:dyDescent="0.2">
      <c r="A2565">
        <v>16717</v>
      </c>
      <c r="B2565" t="s">
        <v>3596</v>
      </c>
      <c r="C2565" s="3" t="s">
        <v>1008</v>
      </c>
      <c r="D2565" t="s">
        <v>1009</v>
      </c>
      <c r="E2565" s="11">
        <v>40742</v>
      </c>
      <c r="F2565" s="2">
        <v>0.6</v>
      </c>
      <c r="G2565" s="9">
        <v>1</v>
      </c>
      <c r="H2565" s="7" t="s">
        <v>743</v>
      </c>
      <c r="I2565" s="7" t="s">
        <v>743</v>
      </c>
      <c r="J2565" t="s">
        <v>653</v>
      </c>
      <c r="K2565">
        <f t="shared" si="39"/>
        <v>144</v>
      </c>
    </row>
    <row r="2566" spans="1:11" x14ac:dyDescent="0.2">
      <c r="A2566">
        <v>16717</v>
      </c>
      <c r="B2566" t="s">
        <v>3596</v>
      </c>
      <c r="C2566" s="3">
        <v>84949</v>
      </c>
      <c r="D2566" t="s">
        <v>800</v>
      </c>
      <c r="E2566" s="11">
        <v>40742</v>
      </c>
      <c r="F2566" s="2">
        <v>0.6</v>
      </c>
      <c r="G2566" s="9">
        <v>6</v>
      </c>
      <c r="H2566" s="7" t="s">
        <v>25</v>
      </c>
      <c r="I2566" s="7" t="s">
        <v>157</v>
      </c>
      <c r="J2566" t="s">
        <v>653</v>
      </c>
      <c r="K2566">
        <f t="shared" ref="K2566:K2629" si="40">$L$2-$E2566</f>
        <v>144</v>
      </c>
    </row>
    <row r="2567" spans="1:11" x14ac:dyDescent="0.2">
      <c r="A2567">
        <v>16717</v>
      </c>
      <c r="B2567" t="s">
        <v>3596</v>
      </c>
      <c r="C2567" s="3" t="s">
        <v>773</v>
      </c>
      <c r="D2567" t="s">
        <v>774</v>
      </c>
      <c r="E2567" s="11">
        <v>40742</v>
      </c>
      <c r="F2567" s="2">
        <v>0.6</v>
      </c>
      <c r="G2567" s="9">
        <v>6</v>
      </c>
      <c r="H2567" s="7" t="s">
        <v>18</v>
      </c>
      <c r="I2567" s="7" t="s">
        <v>19</v>
      </c>
      <c r="J2567" t="s">
        <v>653</v>
      </c>
      <c r="K2567">
        <f t="shared" si="40"/>
        <v>144</v>
      </c>
    </row>
    <row r="2568" spans="1:11" x14ac:dyDescent="0.2">
      <c r="A2568">
        <v>16717</v>
      </c>
      <c r="B2568" t="s">
        <v>3596</v>
      </c>
      <c r="C2568" s="3">
        <v>82482</v>
      </c>
      <c r="D2568" t="s">
        <v>313</v>
      </c>
      <c r="E2568" s="11">
        <v>40742</v>
      </c>
      <c r="F2568" s="2">
        <v>0.6</v>
      </c>
      <c r="G2568" s="9">
        <v>6</v>
      </c>
      <c r="H2568" s="7" t="s">
        <v>63</v>
      </c>
      <c r="I2568" s="7" t="s">
        <v>250</v>
      </c>
      <c r="J2568" t="s">
        <v>653</v>
      </c>
      <c r="K2568">
        <f t="shared" si="40"/>
        <v>144</v>
      </c>
    </row>
    <row r="2569" spans="1:11" x14ac:dyDescent="0.2">
      <c r="A2569">
        <v>16717</v>
      </c>
      <c r="B2569" t="s">
        <v>3596</v>
      </c>
      <c r="C2569" s="3">
        <v>21749</v>
      </c>
      <c r="D2569" t="s">
        <v>1952</v>
      </c>
      <c r="E2569" s="11">
        <v>40742</v>
      </c>
      <c r="F2569" s="2">
        <v>0.6</v>
      </c>
      <c r="G2569" s="9">
        <v>6</v>
      </c>
      <c r="H2569" s="7" t="s">
        <v>262</v>
      </c>
      <c r="I2569" s="7" t="s">
        <v>810</v>
      </c>
      <c r="J2569" t="s">
        <v>653</v>
      </c>
      <c r="K2569">
        <f t="shared" si="40"/>
        <v>144</v>
      </c>
    </row>
    <row r="2570" spans="1:11" x14ac:dyDescent="0.2">
      <c r="A2570">
        <v>16717</v>
      </c>
      <c r="B2570" t="s">
        <v>3596</v>
      </c>
      <c r="C2570" s="3">
        <v>71459</v>
      </c>
      <c r="D2570" t="s">
        <v>1978</v>
      </c>
      <c r="E2570" s="11">
        <v>40742</v>
      </c>
      <c r="F2570" s="2">
        <v>0.6</v>
      </c>
      <c r="G2570" s="9">
        <v>12</v>
      </c>
      <c r="H2570" s="7" t="s">
        <v>164</v>
      </c>
      <c r="I2570" s="7" t="s">
        <v>165</v>
      </c>
      <c r="J2570" t="s">
        <v>653</v>
      </c>
      <c r="K2570">
        <f t="shared" si="40"/>
        <v>144</v>
      </c>
    </row>
    <row r="2571" spans="1:11" x14ac:dyDescent="0.2">
      <c r="A2571">
        <v>16717</v>
      </c>
      <c r="B2571" t="s">
        <v>3596</v>
      </c>
      <c r="C2571" s="3">
        <v>22672</v>
      </c>
      <c r="D2571" t="s">
        <v>3598</v>
      </c>
      <c r="E2571" s="11">
        <v>40742</v>
      </c>
      <c r="F2571" s="2">
        <v>0.6</v>
      </c>
      <c r="G2571" s="9">
        <v>12</v>
      </c>
      <c r="H2571" s="7" t="s">
        <v>25</v>
      </c>
      <c r="I2571" s="7" t="s">
        <v>26</v>
      </c>
      <c r="J2571" t="s">
        <v>653</v>
      </c>
      <c r="K2571">
        <f t="shared" si="40"/>
        <v>144</v>
      </c>
    </row>
    <row r="2572" spans="1:11" x14ac:dyDescent="0.2">
      <c r="A2572">
        <v>16717</v>
      </c>
      <c r="B2572" t="s">
        <v>3596</v>
      </c>
      <c r="C2572" s="3">
        <v>15036</v>
      </c>
      <c r="D2572" t="s">
        <v>3599</v>
      </c>
      <c r="E2572" s="11">
        <v>40742</v>
      </c>
      <c r="F2572" s="2">
        <v>0.6</v>
      </c>
      <c r="G2572" s="9">
        <v>24</v>
      </c>
      <c r="H2572" s="7" t="s">
        <v>146</v>
      </c>
      <c r="I2572" s="7" t="s">
        <v>1300</v>
      </c>
      <c r="J2572" t="s">
        <v>653</v>
      </c>
      <c r="K2572">
        <f t="shared" si="40"/>
        <v>144</v>
      </c>
    </row>
    <row r="2573" spans="1:11" x14ac:dyDescent="0.2">
      <c r="A2573">
        <v>16717</v>
      </c>
      <c r="B2573" t="s">
        <v>3596</v>
      </c>
      <c r="C2573" s="3">
        <v>22675</v>
      </c>
      <c r="D2573" t="s">
        <v>2710</v>
      </c>
      <c r="E2573" s="11">
        <v>40742</v>
      </c>
      <c r="F2573" s="2">
        <v>0.6</v>
      </c>
      <c r="G2573" s="9">
        <v>12</v>
      </c>
      <c r="H2573" s="7" t="s">
        <v>15</v>
      </c>
      <c r="I2573" s="7" t="s">
        <v>16</v>
      </c>
      <c r="J2573" t="s">
        <v>653</v>
      </c>
      <c r="K2573">
        <f t="shared" si="40"/>
        <v>144</v>
      </c>
    </row>
    <row r="2574" spans="1:11" x14ac:dyDescent="0.2">
      <c r="A2574">
        <v>16717</v>
      </c>
      <c r="B2574" t="s">
        <v>3596</v>
      </c>
      <c r="C2574" s="3">
        <v>21746</v>
      </c>
      <c r="D2574" t="s">
        <v>1193</v>
      </c>
      <c r="E2574" s="11">
        <v>40742</v>
      </c>
      <c r="F2574" s="2">
        <v>0.6</v>
      </c>
      <c r="G2574" s="9">
        <v>12</v>
      </c>
      <c r="H2574" s="7" t="s">
        <v>15</v>
      </c>
      <c r="I2574" s="7" t="s">
        <v>16</v>
      </c>
      <c r="J2574" t="s">
        <v>653</v>
      </c>
      <c r="K2574">
        <f t="shared" si="40"/>
        <v>144</v>
      </c>
    </row>
    <row r="2575" spans="1:11" x14ac:dyDescent="0.2">
      <c r="A2575">
        <v>17706</v>
      </c>
      <c r="B2575" t="s">
        <v>4053</v>
      </c>
      <c r="C2575" s="3">
        <v>22649</v>
      </c>
      <c r="D2575" t="s">
        <v>220</v>
      </c>
      <c r="E2575" s="11">
        <v>40742</v>
      </c>
      <c r="F2575" s="2">
        <v>0.47222222222222227</v>
      </c>
      <c r="G2575" s="9">
        <v>1</v>
      </c>
      <c r="H2575" s="7" t="s">
        <v>33</v>
      </c>
      <c r="I2575" s="7" t="s">
        <v>33</v>
      </c>
      <c r="J2575" t="s">
        <v>653</v>
      </c>
      <c r="K2575">
        <f t="shared" si="40"/>
        <v>144</v>
      </c>
    </row>
    <row r="2576" spans="1:11" x14ac:dyDescent="0.2">
      <c r="A2576">
        <v>17706</v>
      </c>
      <c r="B2576" t="s">
        <v>4053</v>
      </c>
      <c r="C2576" s="3">
        <v>22891</v>
      </c>
      <c r="D2576" t="s">
        <v>41</v>
      </c>
      <c r="E2576" s="11">
        <v>40742</v>
      </c>
      <c r="F2576" s="2">
        <v>0.47222222222222227</v>
      </c>
      <c r="G2576" s="9">
        <v>1</v>
      </c>
      <c r="H2576" s="7" t="s">
        <v>42</v>
      </c>
      <c r="I2576" s="7" t="s">
        <v>42</v>
      </c>
      <c r="J2576" t="s">
        <v>653</v>
      </c>
      <c r="K2576">
        <f t="shared" si="40"/>
        <v>144</v>
      </c>
    </row>
    <row r="2577" spans="1:11" x14ac:dyDescent="0.2">
      <c r="A2577">
        <v>17841</v>
      </c>
      <c r="B2577" t="s">
        <v>4127</v>
      </c>
      <c r="C2577" s="3">
        <v>22981</v>
      </c>
      <c r="D2577" t="s">
        <v>4128</v>
      </c>
      <c r="E2577" s="11">
        <v>40742</v>
      </c>
      <c r="F2577" s="2">
        <v>0.46527777777777773</v>
      </c>
      <c r="G2577" s="9">
        <v>1</v>
      </c>
      <c r="H2577" s="7" t="s">
        <v>21</v>
      </c>
      <c r="I2577" s="7" t="s">
        <v>21</v>
      </c>
      <c r="J2577" t="s">
        <v>653</v>
      </c>
      <c r="K2577">
        <f t="shared" si="40"/>
        <v>144</v>
      </c>
    </row>
    <row r="2578" spans="1:11" x14ac:dyDescent="0.2">
      <c r="A2578">
        <v>17841</v>
      </c>
      <c r="B2578" t="s">
        <v>4127</v>
      </c>
      <c r="C2578" s="3" t="s">
        <v>2659</v>
      </c>
      <c r="D2578" t="s">
        <v>2660</v>
      </c>
      <c r="E2578" s="11">
        <v>40742</v>
      </c>
      <c r="F2578" s="2">
        <v>0.46527777777777773</v>
      </c>
      <c r="G2578" s="9">
        <v>1</v>
      </c>
      <c r="H2578" s="7" t="s">
        <v>262</v>
      </c>
      <c r="I2578" s="7" t="s">
        <v>263</v>
      </c>
      <c r="J2578" t="s">
        <v>653</v>
      </c>
      <c r="K2578">
        <f t="shared" si="40"/>
        <v>144</v>
      </c>
    </row>
    <row r="2579" spans="1:11" x14ac:dyDescent="0.2">
      <c r="A2579">
        <v>17841</v>
      </c>
      <c r="B2579" t="s">
        <v>4127</v>
      </c>
      <c r="C2579" s="3">
        <v>22374</v>
      </c>
      <c r="D2579" t="s">
        <v>4182</v>
      </c>
      <c r="E2579" s="11">
        <v>40742</v>
      </c>
      <c r="F2579" s="2">
        <v>0.46527777777777773</v>
      </c>
      <c r="G2579" s="9">
        <v>1</v>
      </c>
      <c r="H2579" s="7" t="s">
        <v>42</v>
      </c>
      <c r="I2579" s="7" t="s">
        <v>42</v>
      </c>
      <c r="J2579" t="s">
        <v>653</v>
      </c>
      <c r="K2579">
        <f t="shared" si="40"/>
        <v>144</v>
      </c>
    </row>
    <row r="2580" spans="1:11" x14ac:dyDescent="0.2">
      <c r="A2580">
        <v>12415</v>
      </c>
      <c r="B2580" t="s">
        <v>91</v>
      </c>
      <c r="C2580" s="3">
        <v>22973</v>
      </c>
      <c r="D2580" t="s">
        <v>92</v>
      </c>
      <c r="E2580" s="11">
        <v>40743</v>
      </c>
      <c r="F2580" s="2">
        <v>0.5180555555555556</v>
      </c>
      <c r="G2580" s="9">
        <v>1</v>
      </c>
      <c r="H2580" s="7" t="s">
        <v>25</v>
      </c>
      <c r="I2580" s="7" t="s">
        <v>25</v>
      </c>
      <c r="J2580" t="s">
        <v>93</v>
      </c>
      <c r="K2580">
        <f t="shared" si="40"/>
        <v>143</v>
      </c>
    </row>
    <row r="2581" spans="1:11" x14ac:dyDescent="0.2">
      <c r="A2581">
        <v>12415</v>
      </c>
      <c r="B2581" t="s">
        <v>91</v>
      </c>
      <c r="C2581" s="3">
        <v>22720</v>
      </c>
      <c r="D2581" t="s">
        <v>32</v>
      </c>
      <c r="E2581" s="11">
        <v>40743</v>
      </c>
      <c r="F2581" s="2">
        <v>0.5180555555555556</v>
      </c>
      <c r="G2581" s="9">
        <v>1</v>
      </c>
      <c r="H2581" s="7" t="s">
        <v>33</v>
      </c>
      <c r="I2581" s="7" t="s">
        <v>33</v>
      </c>
      <c r="J2581" t="s">
        <v>93</v>
      </c>
      <c r="K2581">
        <f t="shared" si="40"/>
        <v>143</v>
      </c>
    </row>
    <row r="2582" spans="1:11" x14ac:dyDescent="0.2">
      <c r="A2582">
        <v>12415</v>
      </c>
      <c r="B2582" t="s">
        <v>91</v>
      </c>
      <c r="C2582" s="3">
        <v>22546</v>
      </c>
      <c r="D2582" t="s">
        <v>94</v>
      </c>
      <c r="E2582" s="11">
        <v>40743</v>
      </c>
      <c r="F2582" s="2">
        <v>0.5180555555555556</v>
      </c>
      <c r="G2582" s="9">
        <v>1</v>
      </c>
      <c r="H2582" s="7" t="s">
        <v>95</v>
      </c>
      <c r="I2582" s="7" t="s">
        <v>95</v>
      </c>
      <c r="J2582" t="s">
        <v>93</v>
      </c>
      <c r="K2582">
        <f t="shared" si="40"/>
        <v>143</v>
      </c>
    </row>
    <row r="2583" spans="1:11" x14ac:dyDescent="0.2">
      <c r="A2583">
        <v>12415</v>
      </c>
      <c r="B2583" t="s">
        <v>91</v>
      </c>
      <c r="C2583" s="3">
        <v>22545</v>
      </c>
      <c r="D2583" t="s">
        <v>96</v>
      </c>
      <c r="E2583" s="11">
        <v>40743</v>
      </c>
      <c r="F2583" s="2">
        <v>0.5180555555555556</v>
      </c>
      <c r="G2583" s="9">
        <v>1</v>
      </c>
      <c r="H2583" s="7" t="s">
        <v>95</v>
      </c>
      <c r="I2583" s="7" t="s">
        <v>95</v>
      </c>
      <c r="J2583" t="s">
        <v>93</v>
      </c>
      <c r="K2583">
        <f t="shared" si="40"/>
        <v>143</v>
      </c>
    </row>
    <row r="2584" spans="1:11" x14ac:dyDescent="0.2">
      <c r="A2584">
        <v>12415</v>
      </c>
      <c r="B2584" t="s">
        <v>91</v>
      </c>
      <c r="C2584" s="3">
        <v>22150</v>
      </c>
      <c r="D2584" t="s">
        <v>97</v>
      </c>
      <c r="E2584" s="11">
        <v>40743</v>
      </c>
      <c r="F2584" s="2">
        <v>0.5180555555555556</v>
      </c>
      <c r="G2584" s="9">
        <v>1</v>
      </c>
      <c r="H2584" s="7" t="s">
        <v>36</v>
      </c>
      <c r="I2584" s="7" t="s">
        <v>36</v>
      </c>
      <c r="J2584" t="s">
        <v>93</v>
      </c>
      <c r="K2584">
        <f t="shared" si="40"/>
        <v>143</v>
      </c>
    </row>
    <row r="2585" spans="1:11" x14ac:dyDescent="0.2">
      <c r="A2585">
        <v>12415</v>
      </c>
      <c r="B2585" t="s">
        <v>91</v>
      </c>
      <c r="C2585" s="3">
        <v>22147</v>
      </c>
      <c r="D2585" t="s">
        <v>98</v>
      </c>
      <c r="E2585" s="11">
        <v>40743</v>
      </c>
      <c r="F2585" s="2">
        <v>0.5180555555555556</v>
      </c>
      <c r="G2585" s="9">
        <v>1</v>
      </c>
      <c r="H2585" s="7" t="s">
        <v>21</v>
      </c>
      <c r="I2585" s="7" t="s">
        <v>21</v>
      </c>
      <c r="J2585" t="s">
        <v>93</v>
      </c>
      <c r="K2585">
        <f t="shared" si="40"/>
        <v>143</v>
      </c>
    </row>
    <row r="2586" spans="1:11" x14ac:dyDescent="0.2">
      <c r="A2586">
        <v>12415</v>
      </c>
      <c r="B2586" t="s">
        <v>91</v>
      </c>
      <c r="C2586" s="3">
        <v>22138</v>
      </c>
      <c r="D2586" t="s">
        <v>99</v>
      </c>
      <c r="E2586" s="11">
        <v>40743</v>
      </c>
      <c r="F2586" s="2">
        <v>0.5180555555555556</v>
      </c>
      <c r="G2586" s="9">
        <v>1</v>
      </c>
      <c r="H2586" s="7" t="s">
        <v>33</v>
      </c>
      <c r="I2586" s="7" t="s">
        <v>33</v>
      </c>
      <c r="J2586" t="s">
        <v>93</v>
      </c>
      <c r="K2586">
        <f t="shared" si="40"/>
        <v>143</v>
      </c>
    </row>
    <row r="2587" spans="1:11" x14ac:dyDescent="0.2">
      <c r="A2587">
        <v>12415</v>
      </c>
      <c r="B2587" t="s">
        <v>91</v>
      </c>
      <c r="C2587" s="3">
        <v>21974</v>
      </c>
      <c r="D2587" t="s">
        <v>100</v>
      </c>
      <c r="E2587" s="11">
        <v>40743</v>
      </c>
      <c r="F2587" s="2">
        <v>0.5180555555555556</v>
      </c>
      <c r="G2587" s="9">
        <v>1</v>
      </c>
      <c r="H2587" s="7" t="s">
        <v>21</v>
      </c>
      <c r="I2587" s="7" t="s">
        <v>21</v>
      </c>
      <c r="J2587" t="s">
        <v>93</v>
      </c>
      <c r="K2587">
        <f t="shared" si="40"/>
        <v>143</v>
      </c>
    </row>
    <row r="2588" spans="1:11" x14ac:dyDescent="0.2">
      <c r="A2588">
        <v>12415</v>
      </c>
      <c r="B2588" t="s">
        <v>91</v>
      </c>
      <c r="C2588" s="3">
        <v>21936</v>
      </c>
      <c r="D2588" t="s">
        <v>101</v>
      </c>
      <c r="E2588" s="11">
        <v>40743</v>
      </c>
      <c r="F2588" s="2">
        <v>0.5180555555555556</v>
      </c>
      <c r="G2588" s="9">
        <v>1</v>
      </c>
      <c r="H2588" s="7" t="s">
        <v>18</v>
      </c>
      <c r="I2588" s="7" t="s">
        <v>18</v>
      </c>
      <c r="J2588" t="s">
        <v>93</v>
      </c>
      <c r="K2588">
        <f t="shared" si="40"/>
        <v>143</v>
      </c>
    </row>
    <row r="2589" spans="1:11" x14ac:dyDescent="0.2">
      <c r="A2589">
        <v>12415</v>
      </c>
      <c r="B2589" t="s">
        <v>91</v>
      </c>
      <c r="C2589" s="3">
        <v>21933</v>
      </c>
      <c r="D2589" t="s">
        <v>102</v>
      </c>
      <c r="E2589" s="11">
        <v>40743</v>
      </c>
      <c r="F2589" s="2">
        <v>0.5180555555555556</v>
      </c>
      <c r="G2589" s="9">
        <v>1</v>
      </c>
      <c r="H2589" s="7" t="s">
        <v>25</v>
      </c>
      <c r="I2589" s="7" t="s">
        <v>25</v>
      </c>
      <c r="J2589" t="s">
        <v>93</v>
      </c>
      <c r="K2589">
        <f t="shared" si="40"/>
        <v>143</v>
      </c>
    </row>
    <row r="2590" spans="1:11" x14ac:dyDescent="0.2">
      <c r="A2590">
        <v>12415</v>
      </c>
      <c r="B2590" t="s">
        <v>91</v>
      </c>
      <c r="C2590" s="3">
        <v>21929</v>
      </c>
      <c r="D2590" t="s">
        <v>103</v>
      </c>
      <c r="E2590" s="11">
        <v>40743</v>
      </c>
      <c r="F2590" s="2">
        <v>0.5180555555555556</v>
      </c>
      <c r="G2590" s="9">
        <v>1</v>
      </c>
      <c r="H2590" s="7" t="s">
        <v>48</v>
      </c>
      <c r="I2590" s="7" t="s">
        <v>48</v>
      </c>
      <c r="J2590" t="s">
        <v>93</v>
      </c>
      <c r="K2590">
        <f t="shared" si="40"/>
        <v>143</v>
      </c>
    </row>
    <row r="2591" spans="1:11" x14ac:dyDescent="0.2">
      <c r="A2591">
        <v>12415</v>
      </c>
      <c r="B2591" t="s">
        <v>91</v>
      </c>
      <c r="C2591" s="3">
        <v>21917</v>
      </c>
      <c r="D2591" t="s">
        <v>104</v>
      </c>
      <c r="E2591" s="11">
        <v>40743</v>
      </c>
      <c r="F2591" s="2">
        <v>0.5180555555555556</v>
      </c>
      <c r="G2591" s="9">
        <v>1</v>
      </c>
      <c r="H2591" s="7" t="s">
        <v>95</v>
      </c>
      <c r="I2591" s="7" t="s">
        <v>95</v>
      </c>
      <c r="J2591" t="s">
        <v>93</v>
      </c>
      <c r="K2591">
        <f t="shared" si="40"/>
        <v>143</v>
      </c>
    </row>
    <row r="2592" spans="1:11" x14ac:dyDescent="0.2">
      <c r="A2592">
        <v>12415</v>
      </c>
      <c r="B2592" t="s">
        <v>91</v>
      </c>
      <c r="C2592" s="3">
        <v>21843</v>
      </c>
      <c r="D2592" t="s">
        <v>105</v>
      </c>
      <c r="E2592" s="11">
        <v>40743</v>
      </c>
      <c r="F2592" s="2">
        <v>0.5180555555555556</v>
      </c>
      <c r="G2592" s="9">
        <v>1</v>
      </c>
      <c r="H2592" s="7" t="s">
        <v>106</v>
      </c>
      <c r="I2592" s="7" t="s">
        <v>106</v>
      </c>
      <c r="J2592" t="s">
        <v>93</v>
      </c>
      <c r="K2592">
        <f t="shared" si="40"/>
        <v>143</v>
      </c>
    </row>
    <row r="2593" spans="1:11" x14ac:dyDescent="0.2">
      <c r="A2593">
        <v>12415</v>
      </c>
      <c r="B2593" t="s">
        <v>91</v>
      </c>
      <c r="C2593" s="3">
        <v>21503</v>
      </c>
      <c r="D2593" t="s">
        <v>107</v>
      </c>
      <c r="E2593" s="11">
        <v>40743</v>
      </c>
      <c r="F2593" s="2">
        <v>0.5180555555555556</v>
      </c>
      <c r="G2593" s="9">
        <v>1</v>
      </c>
      <c r="H2593" s="7" t="s">
        <v>95</v>
      </c>
      <c r="I2593" s="7" t="s">
        <v>95</v>
      </c>
      <c r="J2593" t="s">
        <v>93</v>
      </c>
      <c r="K2593">
        <f t="shared" si="40"/>
        <v>143</v>
      </c>
    </row>
    <row r="2594" spans="1:11" x14ac:dyDescent="0.2">
      <c r="A2594">
        <v>12415</v>
      </c>
      <c r="B2594" t="s">
        <v>91</v>
      </c>
      <c r="C2594" s="3">
        <v>21210</v>
      </c>
      <c r="D2594" t="s">
        <v>108</v>
      </c>
      <c r="E2594" s="11">
        <v>40743</v>
      </c>
      <c r="F2594" s="2">
        <v>0.5180555555555556</v>
      </c>
      <c r="G2594" s="9">
        <v>1</v>
      </c>
      <c r="H2594" s="7" t="s">
        <v>21</v>
      </c>
      <c r="I2594" s="7" t="s">
        <v>21</v>
      </c>
      <c r="J2594" t="s">
        <v>93</v>
      </c>
      <c r="K2594">
        <f t="shared" si="40"/>
        <v>143</v>
      </c>
    </row>
    <row r="2595" spans="1:11" x14ac:dyDescent="0.2">
      <c r="A2595">
        <v>12415</v>
      </c>
      <c r="B2595" t="s">
        <v>91</v>
      </c>
      <c r="C2595" s="3">
        <v>20979</v>
      </c>
      <c r="D2595" t="s">
        <v>109</v>
      </c>
      <c r="E2595" s="11">
        <v>40743</v>
      </c>
      <c r="F2595" s="2">
        <v>0.5180555555555556</v>
      </c>
      <c r="G2595" s="9">
        <v>1</v>
      </c>
      <c r="H2595" s="7" t="s">
        <v>15</v>
      </c>
      <c r="I2595" s="7" t="s">
        <v>15</v>
      </c>
      <c r="J2595" t="s">
        <v>93</v>
      </c>
      <c r="K2595">
        <f t="shared" si="40"/>
        <v>143</v>
      </c>
    </row>
    <row r="2596" spans="1:11" x14ac:dyDescent="0.2">
      <c r="A2596">
        <v>12415</v>
      </c>
      <c r="B2596" t="s">
        <v>91</v>
      </c>
      <c r="C2596" s="3">
        <v>20725</v>
      </c>
      <c r="D2596" t="s">
        <v>110</v>
      </c>
      <c r="E2596" s="11">
        <v>40743</v>
      </c>
      <c r="F2596" s="2">
        <v>0.5180555555555556</v>
      </c>
      <c r="G2596" s="9">
        <v>1</v>
      </c>
      <c r="H2596" s="7" t="s">
        <v>25</v>
      </c>
      <c r="I2596" s="7" t="s">
        <v>25</v>
      </c>
      <c r="J2596" t="s">
        <v>93</v>
      </c>
      <c r="K2596">
        <f t="shared" si="40"/>
        <v>143</v>
      </c>
    </row>
    <row r="2597" spans="1:11" x14ac:dyDescent="0.2">
      <c r="A2597">
        <v>12415</v>
      </c>
      <c r="B2597" t="s">
        <v>91</v>
      </c>
      <c r="C2597" s="3">
        <v>23292</v>
      </c>
      <c r="D2597" t="s">
        <v>111</v>
      </c>
      <c r="E2597" s="11">
        <v>40743</v>
      </c>
      <c r="F2597" s="2">
        <v>0.5180555555555556</v>
      </c>
      <c r="G2597" s="9">
        <v>1</v>
      </c>
      <c r="H2597" s="7" t="s">
        <v>15</v>
      </c>
      <c r="I2597" s="7" t="s">
        <v>15</v>
      </c>
      <c r="J2597" t="s">
        <v>93</v>
      </c>
      <c r="K2597">
        <f t="shared" si="40"/>
        <v>143</v>
      </c>
    </row>
    <row r="2598" spans="1:11" x14ac:dyDescent="0.2">
      <c r="A2598">
        <v>12415</v>
      </c>
      <c r="B2598" t="s">
        <v>91</v>
      </c>
      <c r="C2598" s="3">
        <v>21918</v>
      </c>
      <c r="D2598" t="s">
        <v>112</v>
      </c>
      <c r="E2598" s="11">
        <v>40743</v>
      </c>
      <c r="F2598" s="2">
        <v>0.5180555555555556</v>
      </c>
      <c r="G2598" s="9">
        <v>1</v>
      </c>
      <c r="H2598" s="7" t="s">
        <v>95</v>
      </c>
      <c r="I2598" s="7" t="s">
        <v>95</v>
      </c>
      <c r="J2598" t="s">
        <v>93</v>
      </c>
      <c r="K2598">
        <f t="shared" si="40"/>
        <v>143</v>
      </c>
    </row>
    <row r="2599" spans="1:11" x14ac:dyDescent="0.2">
      <c r="A2599">
        <v>12415</v>
      </c>
      <c r="B2599" t="s">
        <v>91</v>
      </c>
      <c r="C2599" s="3">
        <v>23190</v>
      </c>
      <c r="D2599" t="s">
        <v>113</v>
      </c>
      <c r="E2599" s="11">
        <v>40743</v>
      </c>
      <c r="F2599" s="2">
        <v>0.5180555555555556</v>
      </c>
      <c r="G2599" s="9">
        <v>1</v>
      </c>
      <c r="H2599" s="7" t="s">
        <v>25</v>
      </c>
      <c r="I2599" s="7" t="s">
        <v>25</v>
      </c>
      <c r="J2599" t="s">
        <v>93</v>
      </c>
      <c r="K2599">
        <f t="shared" si="40"/>
        <v>143</v>
      </c>
    </row>
    <row r="2600" spans="1:11" x14ac:dyDescent="0.2">
      <c r="A2600">
        <v>12415</v>
      </c>
      <c r="B2600" t="s">
        <v>91</v>
      </c>
      <c r="C2600" s="3" t="s">
        <v>117</v>
      </c>
      <c r="D2600" t="s">
        <v>118</v>
      </c>
      <c r="E2600" s="11">
        <v>40743</v>
      </c>
      <c r="F2600" s="2">
        <v>0.5180555555555556</v>
      </c>
      <c r="G2600" s="9">
        <v>1</v>
      </c>
      <c r="H2600" s="7" t="s">
        <v>48</v>
      </c>
      <c r="I2600" s="7" t="s">
        <v>48</v>
      </c>
      <c r="J2600" t="s">
        <v>93</v>
      </c>
      <c r="K2600">
        <f t="shared" si="40"/>
        <v>143</v>
      </c>
    </row>
    <row r="2601" spans="1:11" x14ac:dyDescent="0.2">
      <c r="A2601">
        <v>12415</v>
      </c>
      <c r="B2601" t="s">
        <v>91</v>
      </c>
      <c r="C2601" s="3">
        <v>23307</v>
      </c>
      <c r="D2601" t="s">
        <v>119</v>
      </c>
      <c r="E2601" s="11">
        <v>40743</v>
      </c>
      <c r="F2601" s="2">
        <v>0.5180555555555556</v>
      </c>
      <c r="G2601" s="9">
        <v>1</v>
      </c>
      <c r="H2601" s="7" t="s">
        <v>120</v>
      </c>
      <c r="I2601" s="7" t="s">
        <v>120</v>
      </c>
      <c r="J2601" t="s">
        <v>93</v>
      </c>
      <c r="K2601">
        <f t="shared" si="40"/>
        <v>143</v>
      </c>
    </row>
    <row r="2602" spans="1:11" x14ac:dyDescent="0.2">
      <c r="A2602">
        <v>12415</v>
      </c>
      <c r="B2602" t="s">
        <v>91</v>
      </c>
      <c r="C2602" s="3">
        <v>23306</v>
      </c>
      <c r="D2602" t="s">
        <v>121</v>
      </c>
      <c r="E2602" s="11">
        <v>40743</v>
      </c>
      <c r="F2602" s="2">
        <v>0.5180555555555556</v>
      </c>
      <c r="G2602" s="9">
        <v>1</v>
      </c>
      <c r="H2602" s="7" t="s">
        <v>21</v>
      </c>
      <c r="I2602" s="7" t="s">
        <v>21</v>
      </c>
      <c r="J2602" t="s">
        <v>93</v>
      </c>
      <c r="K2602">
        <f t="shared" si="40"/>
        <v>143</v>
      </c>
    </row>
    <row r="2603" spans="1:11" x14ac:dyDescent="0.2">
      <c r="A2603">
        <v>12415</v>
      </c>
      <c r="B2603" t="s">
        <v>91</v>
      </c>
      <c r="C2603" s="3">
        <v>23291</v>
      </c>
      <c r="D2603" t="s">
        <v>122</v>
      </c>
      <c r="E2603" s="11">
        <v>40743</v>
      </c>
      <c r="F2603" s="2">
        <v>0.5180555555555556</v>
      </c>
      <c r="G2603" s="9">
        <v>1</v>
      </c>
      <c r="H2603" s="7" t="s">
        <v>15</v>
      </c>
      <c r="I2603" s="7" t="s">
        <v>15</v>
      </c>
      <c r="J2603" t="s">
        <v>93</v>
      </c>
      <c r="K2603">
        <f t="shared" si="40"/>
        <v>143</v>
      </c>
    </row>
    <row r="2604" spans="1:11" x14ac:dyDescent="0.2">
      <c r="A2604">
        <v>12415</v>
      </c>
      <c r="B2604" t="s">
        <v>91</v>
      </c>
      <c r="C2604" s="3">
        <v>23256</v>
      </c>
      <c r="D2604" t="s">
        <v>123</v>
      </c>
      <c r="E2604" s="11">
        <v>40743</v>
      </c>
      <c r="F2604" s="2">
        <v>0.5180555555555556</v>
      </c>
      <c r="G2604" s="9">
        <v>1</v>
      </c>
      <c r="H2604" s="7" t="s">
        <v>81</v>
      </c>
      <c r="I2604" s="7" t="s">
        <v>81</v>
      </c>
      <c r="J2604" t="s">
        <v>93</v>
      </c>
      <c r="K2604">
        <f t="shared" si="40"/>
        <v>143</v>
      </c>
    </row>
    <row r="2605" spans="1:11" x14ac:dyDescent="0.2">
      <c r="A2605">
        <v>12415</v>
      </c>
      <c r="B2605" t="s">
        <v>91</v>
      </c>
      <c r="C2605" s="3">
        <v>23255</v>
      </c>
      <c r="D2605" t="s">
        <v>124</v>
      </c>
      <c r="E2605" s="11">
        <v>40743</v>
      </c>
      <c r="F2605" s="2">
        <v>0.5180555555555556</v>
      </c>
      <c r="G2605" s="9">
        <v>1</v>
      </c>
      <c r="H2605" s="7" t="s">
        <v>81</v>
      </c>
      <c r="I2605" s="7" t="s">
        <v>81</v>
      </c>
      <c r="J2605" t="s">
        <v>93</v>
      </c>
      <c r="K2605">
        <f t="shared" si="40"/>
        <v>143</v>
      </c>
    </row>
    <row r="2606" spans="1:11" x14ac:dyDescent="0.2">
      <c r="A2606">
        <v>12415</v>
      </c>
      <c r="B2606" t="s">
        <v>91</v>
      </c>
      <c r="C2606" s="3">
        <v>23254</v>
      </c>
      <c r="D2606" t="s">
        <v>125</v>
      </c>
      <c r="E2606" s="11">
        <v>40743</v>
      </c>
      <c r="F2606" s="2">
        <v>0.5180555555555556</v>
      </c>
      <c r="G2606" s="9">
        <v>1</v>
      </c>
      <c r="H2606" s="7" t="s">
        <v>81</v>
      </c>
      <c r="I2606" s="7" t="s">
        <v>81</v>
      </c>
      <c r="J2606" t="s">
        <v>93</v>
      </c>
      <c r="K2606">
        <f t="shared" si="40"/>
        <v>143</v>
      </c>
    </row>
    <row r="2607" spans="1:11" x14ac:dyDescent="0.2">
      <c r="A2607">
        <v>12415</v>
      </c>
      <c r="B2607" t="s">
        <v>91</v>
      </c>
      <c r="C2607" s="3">
        <v>23245</v>
      </c>
      <c r="D2607" t="s">
        <v>126</v>
      </c>
      <c r="E2607" s="11">
        <v>40743</v>
      </c>
      <c r="F2607" s="2">
        <v>0.5180555555555556</v>
      </c>
      <c r="G2607" s="9">
        <v>1</v>
      </c>
      <c r="H2607" s="7" t="s">
        <v>33</v>
      </c>
      <c r="I2607" s="7" t="s">
        <v>33</v>
      </c>
      <c r="J2607" t="s">
        <v>93</v>
      </c>
      <c r="K2607">
        <f t="shared" si="40"/>
        <v>143</v>
      </c>
    </row>
    <row r="2608" spans="1:11" x14ac:dyDescent="0.2">
      <c r="A2608">
        <v>12415</v>
      </c>
      <c r="B2608" t="s">
        <v>91</v>
      </c>
      <c r="C2608" s="3">
        <v>23244</v>
      </c>
      <c r="D2608" t="s">
        <v>127</v>
      </c>
      <c r="E2608" s="11">
        <v>40743</v>
      </c>
      <c r="F2608" s="2">
        <v>0.5180555555555556</v>
      </c>
      <c r="G2608" s="9">
        <v>1</v>
      </c>
      <c r="H2608" s="7" t="s">
        <v>36</v>
      </c>
      <c r="I2608" s="7" t="s">
        <v>36</v>
      </c>
      <c r="J2608" t="s">
        <v>93</v>
      </c>
      <c r="K2608">
        <f t="shared" si="40"/>
        <v>143</v>
      </c>
    </row>
    <row r="2609" spans="1:11" x14ac:dyDescent="0.2">
      <c r="A2609">
        <v>12415</v>
      </c>
      <c r="B2609" t="s">
        <v>91</v>
      </c>
      <c r="C2609" s="3">
        <v>23243</v>
      </c>
      <c r="D2609" t="s">
        <v>128</v>
      </c>
      <c r="E2609" s="11">
        <v>40743</v>
      </c>
      <c r="F2609" s="2">
        <v>0.5180555555555556</v>
      </c>
      <c r="G2609" s="9">
        <v>1</v>
      </c>
      <c r="H2609" s="7" t="s">
        <v>33</v>
      </c>
      <c r="I2609" s="7" t="s">
        <v>33</v>
      </c>
      <c r="J2609" t="s">
        <v>93</v>
      </c>
      <c r="K2609">
        <f t="shared" si="40"/>
        <v>143</v>
      </c>
    </row>
    <row r="2610" spans="1:11" x14ac:dyDescent="0.2">
      <c r="A2610">
        <v>12415</v>
      </c>
      <c r="B2610" t="s">
        <v>91</v>
      </c>
      <c r="C2610" s="3">
        <v>23242</v>
      </c>
      <c r="D2610" t="s">
        <v>129</v>
      </c>
      <c r="E2610" s="11">
        <v>40743</v>
      </c>
      <c r="F2610" s="2">
        <v>0.5180555555555556</v>
      </c>
      <c r="G2610" s="9">
        <v>1</v>
      </c>
      <c r="H2610" s="7" t="s">
        <v>48</v>
      </c>
      <c r="I2610" s="7" t="s">
        <v>48</v>
      </c>
      <c r="J2610" t="s">
        <v>93</v>
      </c>
      <c r="K2610">
        <f t="shared" si="40"/>
        <v>143</v>
      </c>
    </row>
    <row r="2611" spans="1:11" x14ac:dyDescent="0.2">
      <c r="A2611">
        <v>12415</v>
      </c>
      <c r="B2611" t="s">
        <v>91</v>
      </c>
      <c r="C2611" s="3">
        <v>23241</v>
      </c>
      <c r="D2611" t="s">
        <v>130</v>
      </c>
      <c r="E2611" s="11">
        <v>40743</v>
      </c>
      <c r="F2611" s="2">
        <v>0.5180555555555556</v>
      </c>
      <c r="G2611" s="9">
        <v>1</v>
      </c>
      <c r="H2611" s="7" t="s">
        <v>48</v>
      </c>
      <c r="I2611" s="7" t="s">
        <v>48</v>
      </c>
      <c r="J2611" t="s">
        <v>93</v>
      </c>
      <c r="K2611">
        <f t="shared" si="40"/>
        <v>143</v>
      </c>
    </row>
    <row r="2612" spans="1:11" x14ac:dyDescent="0.2">
      <c r="A2612">
        <v>12415</v>
      </c>
      <c r="B2612" t="s">
        <v>91</v>
      </c>
      <c r="C2612" s="3">
        <v>23240</v>
      </c>
      <c r="D2612" t="s">
        <v>131</v>
      </c>
      <c r="E2612" s="11">
        <v>40743</v>
      </c>
      <c r="F2612" s="2">
        <v>0.5180555555555556</v>
      </c>
      <c r="G2612" s="9">
        <v>1</v>
      </c>
      <c r="H2612" s="7" t="s">
        <v>81</v>
      </c>
      <c r="I2612" s="7" t="s">
        <v>81</v>
      </c>
      <c r="J2612" t="s">
        <v>93</v>
      </c>
      <c r="K2612">
        <f t="shared" si="40"/>
        <v>143</v>
      </c>
    </row>
    <row r="2613" spans="1:11" x14ac:dyDescent="0.2">
      <c r="A2613">
        <v>12415</v>
      </c>
      <c r="B2613" t="s">
        <v>91</v>
      </c>
      <c r="C2613" s="3">
        <v>23237</v>
      </c>
      <c r="D2613" t="s">
        <v>132</v>
      </c>
      <c r="E2613" s="11">
        <v>40743</v>
      </c>
      <c r="F2613" s="2">
        <v>0.5180555555555556</v>
      </c>
      <c r="G2613" s="9">
        <v>1</v>
      </c>
      <c r="H2613" s="7" t="s">
        <v>81</v>
      </c>
      <c r="I2613" s="7" t="s">
        <v>81</v>
      </c>
      <c r="J2613" t="s">
        <v>93</v>
      </c>
      <c r="K2613">
        <f t="shared" si="40"/>
        <v>143</v>
      </c>
    </row>
    <row r="2614" spans="1:11" x14ac:dyDescent="0.2">
      <c r="A2614">
        <v>12415</v>
      </c>
      <c r="B2614" t="s">
        <v>91</v>
      </c>
      <c r="C2614" s="3">
        <v>23236</v>
      </c>
      <c r="D2614" t="s">
        <v>133</v>
      </c>
      <c r="E2614" s="11">
        <v>40743</v>
      </c>
      <c r="F2614" s="2">
        <v>0.5180555555555556</v>
      </c>
      <c r="G2614" s="9">
        <v>1</v>
      </c>
      <c r="H2614" s="7" t="s">
        <v>134</v>
      </c>
      <c r="I2614" s="7" t="s">
        <v>134</v>
      </c>
      <c r="J2614" t="s">
        <v>93</v>
      </c>
      <c r="K2614">
        <f t="shared" si="40"/>
        <v>143</v>
      </c>
    </row>
    <row r="2615" spans="1:11" x14ac:dyDescent="0.2">
      <c r="A2615">
        <v>12415</v>
      </c>
      <c r="B2615" t="s">
        <v>91</v>
      </c>
      <c r="C2615" s="3">
        <v>23235</v>
      </c>
      <c r="D2615" t="s">
        <v>135</v>
      </c>
      <c r="E2615" s="11">
        <v>40743</v>
      </c>
      <c r="F2615" s="2">
        <v>0.5180555555555556</v>
      </c>
      <c r="G2615" s="9">
        <v>1</v>
      </c>
      <c r="H2615" s="7" t="s">
        <v>134</v>
      </c>
      <c r="I2615" s="7" t="s">
        <v>134</v>
      </c>
      <c r="J2615" t="s">
        <v>93</v>
      </c>
      <c r="K2615">
        <f t="shared" si="40"/>
        <v>143</v>
      </c>
    </row>
    <row r="2616" spans="1:11" x14ac:dyDescent="0.2">
      <c r="A2616">
        <v>12415</v>
      </c>
      <c r="B2616" t="s">
        <v>91</v>
      </c>
      <c r="C2616" s="3">
        <v>23232</v>
      </c>
      <c r="D2616" t="s">
        <v>136</v>
      </c>
      <c r="E2616" s="11">
        <v>40743</v>
      </c>
      <c r="F2616" s="2">
        <v>0.5180555555555556</v>
      </c>
      <c r="G2616" s="9">
        <v>1</v>
      </c>
      <c r="H2616" s="7" t="s">
        <v>95</v>
      </c>
      <c r="I2616" s="7" t="s">
        <v>95</v>
      </c>
      <c r="J2616" t="s">
        <v>93</v>
      </c>
      <c r="K2616">
        <f t="shared" si="40"/>
        <v>143</v>
      </c>
    </row>
    <row r="2617" spans="1:11" x14ac:dyDescent="0.2">
      <c r="A2617">
        <v>12415</v>
      </c>
      <c r="B2617" t="s">
        <v>91</v>
      </c>
      <c r="C2617" s="3">
        <v>23229</v>
      </c>
      <c r="D2617" t="s">
        <v>137</v>
      </c>
      <c r="E2617" s="11">
        <v>40743</v>
      </c>
      <c r="F2617" s="2">
        <v>0.5180555555555556</v>
      </c>
      <c r="G2617" s="9">
        <v>1</v>
      </c>
      <c r="H2617" s="7" t="s">
        <v>75</v>
      </c>
      <c r="I2617" s="7" t="s">
        <v>75</v>
      </c>
      <c r="J2617" t="s">
        <v>93</v>
      </c>
      <c r="K2617">
        <f t="shared" si="40"/>
        <v>143</v>
      </c>
    </row>
    <row r="2618" spans="1:11" x14ac:dyDescent="0.2">
      <c r="A2618">
        <v>12415</v>
      </c>
      <c r="B2618" t="s">
        <v>91</v>
      </c>
      <c r="C2618" s="3">
        <v>23209</v>
      </c>
      <c r="D2618" t="s">
        <v>138</v>
      </c>
      <c r="E2618" s="11">
        <v>40743</v>
      </c>
      <c r="F2618" s="2">
        <v>0.5180555555555556</v>
      </c>
      <c r="G2618" s="9">
        <v>1</v>
      </c>
      <c r="H2618" s="7" t="s">
        <v>25</v>
      </c>
      <c r="I2618" s="7" t="s">
        <v>25</v>
      </c>
      <c r="J2618" t="s">
        <v>93</v>
      </c>
      <c r="K2618">
        <f t="shared" si="40"/>
        <v>143</v>
      </c>
    </row>
    <row r="2619" spans="1:11" x14ac:dyDescent="0.2">
      <c r="A2619">
        <v>12415</v>
      </c>
      <c r="B2619" t="s">
        <v>91</v>
      </c>
      <c r="C2619" s="3">
        <v>23207</v>
      </c>
      <c r="D2619" t="s">
        <v>139</v>
      </c>
      <c r="E2619" s="11">
        <v>40743</v>
      </c>
      <c r="F2619" s="2">
        <v>0.5180555555555556</v>
      </c>
      <c r="G2619" s="9">
        <v>1</v>
      </c>
      <c r="H2619" s="7" t="s">
        <v>25</v>
      </c>
      <c r="I2619" s="7" t="s">
        <v>25</v>
      </c>
      <c r="J2619" t="s">
        <v>93</v>
      </c>
      <c r="K2619">
        <f t="shared" si="40"/>
        <v>143</v>
      </c>
    </row>
    <row r="2620" spans="1:11" x14ac:dyDescent="0.2">
      <c r="A2620">
        <v>12415</v>
      </c>
      <c r="B2620" t="s">
        <v>91</v>
      </c>
      <c r="C2620" s="3">
        <v>23206</v>
      </c>
      <c r="D2620" t="s">
        <v>140</v>
      </c>
      <c r="E2620" s="11">
        <v>40743</v>
      </c>
      <c r="F2620" s="2">
        <v>0.5180555555555556</v>
      </c>
      <c r="G2620" s="9">
        <v>1</v>
      </c>
      <c r="H2620" s="7" t="s">
        <v>25</v>
      </c>
      <c r="I2620" s="7" t="s">
        <v>25</v>
      </c>
      <c r="J2620" t="s">
        <v>93</v>
      </c>
      <c r="K2620">
        <f t="shared" si="40"/>
        <v>143</v>
      </c>
    </row>
    <row r="2621" spans="1:11" x14ac:dyDescent="0.2">
      <c r="A2621">
        <v>12415</v>
      </c>
      <c r="B2621" t="s">
        <v>91</v>
      </c>
      <c r="C2621" s="3">
        <v>23203</v>
      </c>
      <c r="D2621" t="s">
        <v>141</v>
      </c>
      <c r="E2621" s="11">
        <v>40743</v>
      </c>
      <c r="F2621" s="2">
        <v>0.5180555555555556</v>
      </c>
      <c r="G2621" s="9">
        <v>1</v>
      </c>
      <c r="H2621" s="7" t="s">
        <v>48</v>
      </c>
      <c r="I2621" s="7" t="s">
        <v>48</v>
      </c>
      <c r="J2621" t="s">
        <v>93</v>
      </c>
      <c r="K2621">
        <f t="shared" si="40"/>
        <v>143</v>
      </c>
    </row>
    <row r="2622" spans="1:11" x14ac:dyDescent="0.2">
      <c r="A2622">
        <v>12415</v>
      </c>
      <c r="B2622" t="s">
        <v>91</v>
      </c>
      <c r="C2622" s="3">
        <v>23201</v>
      </c>
      <c r="D2622" t="s">
        <v>142</v>
      </c>
      <c r="E2622" s="11">
        <v>40743</v>
      </c>
      <c r="F2622" s="2">
        <v>0.5180555555555556</v>
      </c>
      <c r="G2622" s="9">
        <v>1</v>
      </c>
      <c r="H2622" s="7" t="s">
        <v>48</v>
      </c>
      <c r="I2622" s="7" t="s">
        <v>48</v>
      </c>
      <c r="J2622" t="s">
        <v>93</v>
      </c>
      <c r="K2622">
        <f t="shared" si="40"/>
        <v>143</v>
      </c>
    </row>
    <row r="2623" spans="1:11" x14ac:dyDescent="0.2">
      <c r="A2623">
        <v>12415</v>
      </c>
      <c r="B2623" t="s">
        <v>91</v>
      </c>
      <c r="C2623" s="3">
        <v>23192</v>
      </c>
      <c r="D2623" t="s">
        <v>143</v>
      </c>
      <c r="E2623" s="11">
        <v>40743</v>
      </c>
      <c r="F2623" s="2">
        <v>0.5180555555555556</v>
      </c>
      <c r="G2623" s="9">
        <v>1</v>
      </c>
      <c r="H2623" s="7" t="s">
        <v>25</v>
      </c>
      <c r="I2623" s="7" t="s">
        <v>25</v>
      </c>
      <c r="J2623" t="s">
        <v>93</v>
      </c>
      <c r="K2623">
        <f t="shared" si="40"/>
        <v>143</v>
      </c>
    </row>
    <row r="2624" spans="1:11" x14ac:dyDescent="0.2">
      <c r="A2624">
        <v>12415</v>
      </c>
      <c r="B2624" t="s">
        <v>91</v>
      </c>
      <c r="C2624" s="3">
        <v>23174</v>
      </c>
      <c r="D2624" t="s">
        <v>144</v>
      </c>
      <c r="E2624" s="11">
        <v>40743</v>
      </c>
      <c r="F2624" s="2">
        <v>0.5180555555555556</v>
      </c>
      <c r="G2624" s="9">
        <v>1</v>
      </c>
      <c r="H2624" s="7" t="s">
        <v>81</v>
      </c>
      <c r="I2624" s="7" t="s">
        <v>81</v>
      </c>
      <c r="J2624" t="s">
        <v>93</v>
      </c>
      <c r="K2624">
        <f t="shared" si="40"/>
        <v>143</v>
      </c>
    </row>
    <row r="2625" spans="1:11" x14ac:dyDescent="0.2">
      <c r="A2625">
        <v>12415</v>
      </c>
      <c r="B2625" t="s">
        <v>91</v>
      </c>
      <c r="C2625" s="3">
        <v>23167</v>
      </c>
      <c r="D2625" t="s">
        <v>145</v>
      </c>
      <c r="E2625" s="11">
        <v>40743</v>
      </c>
      <c r="F2625" s="2">
        <v>0.5180555555555556</v>
      </c>
      <c r="G2625" s="9">
        <v>1</v>
      </c>
      <c r="H2625" s="7" t="s">
        <v>146</v>
      </c>
      <c r="I2625" s="7" t="s">
        <v>146</v>
      </c>
      <c r="J2625" t="s">
        <v>93</v>
      </c>
      <c r="K2625">
        <f t="shared" si="40"/>
        <v>143</v>
      </c>
    </row>
    <row r="2626" spans="1:11" x14ac:dyDescent="0.2">
      <c r="A2626">
        <v>12415</v>
      </c>
      <c r="B2626" t="s">
        <v>91</v>
      </c>
      <c r="C2626" s="3">
        <v>23166</v>
      </c>
      <c r="D2626" t="s">
        <v>147</v>
      </c>
      <c r="E2626" s="11">
        <v>40743</v>
      </c>
      <c r="F2626" s="2">
        <v>0.5180555555555556</v>
      </c>
      <c r="G2626" s="9">
        <v>1</v>
      </c>
      <c r="H2626" s="7" t="s">
        <v>15</v>
      </c>
      <c r="I2626" s="7" t="s">
        <v>15</v>
      </c>
      <c r="J2626" t="s">
        <v>93</v>
      </c>
      <c r="K2626">
        <f t="shared" si="40"/>
        <v>143</v>
      </c>
    </row>
    <row r="2627" spans="1:11" x14ac:dyDescent="0.2">
      <c r="A2627">
        <v>12415</v>
      </c>
      <c r="B2627" t="s">
        <v>91</v>
      </c>
      <c r="C2627" s="3">
        <v>23165</v>
      </c>
      <c r="D2627" t="s">
        <v>148</v>
      </c>
      <c r="E2627" s="11">
        <v>40743</v>
      </c>
      <c r="F2627" s="2">
        <v>0.5180555555555556</v>
      </c>
      <c r="G2627" s="9">
        <v>1</v>
      </c>
      <c r="H2627" s="7" t="s">
        <v>25</v>
      </c>
      <c r="I2627" s="7" t="s">
        <v>25</v>
      </c>
      <c r="J2627" t="s">
        <v>93</v>
      </c>
      <c r="K2627">
        <f t="shared" si="40"/>
        <v>143</v>
      </c>
    </row>
    <row r="2628" spans="1:11" x14ac:dyDescent="0.2">
      <c r="A2628">
        <v>12415</v>
      </c>
      <c r="B2628" t="s">
        <v>91</v>
      </c>
      <c r="C2628" s="3">
        <v>23159</v>
      </c>
      <c r="D2628" t="s">
        <v>149</v>
      </c>
      <c r="E2628" s="11">
        <v>40743</v>
      </c>
      <c r="F2628" s="2">
        <v>0.5180555555555556</v>
      </c>
      <c r="G2628" s="9">
        <v>1</v>
      </c>
      <c r="H2628" s="7" t="s">
        <v>48</v>
      </c>
      <c r="I2628" s="7" t="s">
        <v>48</v>
      </c>
      <c r="J2628" t="s">
        <v>93</v>
      </c>
      <c r="K2628">
        <f t="shared" si="40"/>
        <v>143</v>
      </c>
    </row>
    <row r="2629" spans="1:11" x14ac:dyDescent="0.2">
      <c r="A2629">
        <v>12415</v>
      </c>
      <c r="B2629" t="s">
        <v>91</v>
      </c>
      <c r="C2629" s="3">
        <v>23154</v>
      </c>
      <c r="D2629" t="s">
        <v>150</v>
      </c>
      <c r="E2629" s="11">
        <v>40743</v>
      </c>
      <c r="F2629" s="2">
        <v>0.5180555555555556</v>
      </c>
      <c r="G2629" s="9">
        <v>1</v>
      </c>
      <c r="H2629" s="7" t="s">
        <v>48</v>
      </c>
      <c r="I2629" s="7" t="s">
        <v>48</v>
      </c>
      <c r="J2629" t="s">
        <v>93</v>
      </c>
      <c r="K2629">
        <f t="shared" si="40"/>
        <v>143</v>
      </c>
    </row>
    <row r="2630" spans="1:11" x14ac:dyDescent="0.2">
      <c r="A2630">
        <v>12415</v>
      </c>
      <c r="B2630" t="s">
        <v>91</v>
      </c>
      <c r="C2630" s="3">
        <v>23108</v>
      </c>
      <c r="D2630" t="s">
        <v>151</v>
      </c>
      <c r="E2630" s="11">
        <v>40743</v>
      </c>
      <c r="F2630" s="2">
        <v>0.5180555555555556</v>
      </c>
      <c r="G2630" s="9">
        <v>1</v>
      </c>
      <c r="H2630" s="7" t="s">
        <v>152</v>
      </c>
      <c r="I2630" s="7" t="s">
        <v>152</v>
      </c>
      <c r="J2630" t="s">
        <v>93</v>
      </c>
      <c r="K2630">
        <f t="shared" ref="K2630:K2693" si="41">$L$2-$E2630</f>
        <v>143</v>
      </c>
    </row>
    <row r="2631" spans="1:11" x14ac:dyDescent="0.2">
      <c r="A2631">
        <v>12468</v>
      </c>
      <c r="B2631" t="s">
        <v>206</v>
      </c>
      <c r="C2631" s="3">
        <v>22326</v>
      </c>
      <c r="D2631" t="s">
        <v>207</v>
      </c>
      <c r="E2631" s="11">
        <v>40743</v>
      </c>
      <c r="F2631" s="2">
        <v>0.5708333333333333</v>
      </c>
      <c r="G2631" s="9">
        <v>1</v>
      </c>
      <c r="H2631" s="7" t="s">
        <v>18</v>
      </c>
      <c r="I2631" s="7" t="s">
        <v>18</v>
      </c>
      <c r="J2631" t="s">
        <v>208</v>
      </c>
      <c r="K2631">
        <f t="shared" si="41"/>
        <v>143</v>
      </c>
    </row>
    <row r="2632" spans="1:11" x14ac:dyDescent="0.2">
      <c r="A2632">
        <v>12468</v>
      </c>
      <c r="B2632" t="s">
        <v>206</v>
      </c>
      <c r="C2632" s="3">
        <v>22352</v>
      </c>
      <c r="D2632" t="s">
        <v>209</v>
      </c>
      <c r="E2632" s="11">
        <v>40743</v>
      </c>
      <c r="F2632" s="2">
        <v>0.5708333333333333</v>
      </c>
      <c r="G2632" s="9">
        <v>1</v>
      </c>
      <c r="H2632" s="7" t="s">
        <v>63</v>
      </c>
      <c r="I2632" s="7" t="s">
        <v>63</v>
      </c>
      <c r="J2632" t="s">
        <v>208</v>
      </c>
      <c r="K2632">
        <f t="shared" si="41"/>
        <v>143</v>
      </c>
    </row>
    <row r="2633" spans="1:11" x14ac:dyDescent="0.2">
      <c r="A2633">
        <v>13089</v>
      </c>
      <c r="B2633" t="s">
        <v>1014</v>
      </c>
      <c r="C2633" s="3">
        <v>23171</v>
      </c>
      <c r="D2633" t="s">
        <v>1015</v>
      </c>
      <c r="E2633" s="11">
        <v>40743</v>
      </c>
      <c r="F2633" s="2">
        <v>0.5444444444444444</v>
      </c>
      <c r="G2633" s="9">
        <v>1</v>
      </c>
      <c r="H2633" s="7" t="s">
        <v>25</v>
      </c>
      <c r="I2633" s="7" t="s">
        <v>25</v>
      </c>
      <c r="J2633" t="s">
        <v>653</v>
      </c>
      <c r="K2633">
        <f t="shared" si="41"/>
        <v>143</v>
      </c>
    </row>
    <row r="2634" spans="1:11" x14ac:dyDescent="0.2">
      <c r="A2634">
        <v>13767</v>
      </c>
      <c r="B2634" t="s">
        <v>1574</v>
      </c>
      <c r="C2634" s="3">
        <v>22699</v>
      </c>
      <c r="D2634" t="s">
        <v>517</v>
      </c>
      <c r="E2634" s="11">
        <v>40743</v>
      </c>
      <c r="F2634" s="2">
        <v>0.65902777777777777</v>
      </c>
      <c r="G2634" s="9">
        <v>1</v>
      </c>
      <c r="H2634" s="7" t="s">
        <v>18</v>
      </c>
      <c r="I2634" s="7" t="s">
        <v>18</v>
      </c>
      <c r="J2634" t="s">
        <v>653</v>
      </c>
      <c r="K2634">
        <f t="shared" si="41"/>
        <v>143</v>
      </c>
    </row>
    <row r="2635" spans="1:11" x14ac:dyDescent="0.2">
      <c r="A2635">
        <v>14911</v>
      </c>
      <c r="B2635" t="s">
        <v>2548</v>
      </c>
      <c r="C2635" s="3">
        <v>23173</v>
      </c>
      <c r="D2635" t="s">
        <v>58</v>
      </c>
      <c r="E2635" s="11">
        <v>40743</v>
      </c>
      <c r="F2635" s="2">
        <v>0.56736111111111109</v>
      </c>
      <c r="G2635" s="9">
        <v>1</v>
      </c>
      <c r="H2635" s="7" t="s">
        <v>59</v>
      </c>
      <c r="I2635" s="7" t="s">
        <v>59</v>
      </c>
      <c r="J2635" t="s">
        <v>1700</v>
      </c>
      <c r="K2635">
        <f t="shared" si="41"/>
        <v>143</v>
      </c>
    </row>
    <row r="2636" spans="1:11" x14ac:dyDescent="0.2">
      <c r="A2636">
        <v>15249</v>
      </c>
      <c r="B2636" t="s">
        <v>2820</v>
      </c>
      <c r="C2636" s="3">
        <v>23031</v>
      </c>
      <c r="D2636" t="s">
        <v>917</v>
      </c>
      <c r="E2636" s="11">
        <v>40743</v>
      </c>
      <c r="F2636" s="2">
        <v>0.65972222222222221</v>
      </c>
      <c r="G2636" s="9">
        <v>1</v>
      </c>
      <c r="H2636" s="7" t="s">
        <v>25</v>
      </c>
      <c r="I2636" s="7" t="s">
        <v>25</v>
      </c>
      <c r="J2636" t="s">
        <v>653</v>
      </c>
      <c r="K2636">
        <f t="shared" si="41"/>
        <v>143</v>
      </c>
    </row>
    <row r="2637" spans="1:11" x14ac:dyDescent="0.2">
      <c r="A2637">
        <v>15249</v>
      </c>
      <c r="B2637" t="s">
        <v>2820</v>
      </c>
      <c r="C2637" s="3">
        <v>23029</v>
      </c>
      <c r="D2637" t="s">
        <v>915</v>
      </c>
      <c r="E2637" s="11">
        <v>40743</v>
      </c>
      <c r="F2637" s="2">
        <v>0.65972222222222221</v>
      </c>
      <c r="G2637" s="9">
        <v>1</v>
      </c>
      <c r="H2637" s="7" t="s">
        <v>25</v>
      </c>
      <c r="I2637" s="7" t="s">
        <v>25</v>
      </c>
      <c r="J2637" t="s">
        <v>653</v>
      </c>
      <c r="K2637">
        <f t="shared" si="41"/>
        <v>143</v>
      </c>
    </row>
    <row r="2638" spans="1:11" x14ac:dyDescent="0.2">
      <c r="A2638">
        <v>16145</v>
      </c>
      <c r="B2638" t="s">
        <v>3326</v>
      </c>
      <c r="C2638" s="3">
        <v>20914</v>
      </c>
      <c r="D2638" t="s">
        <v>251</v>
      </c>
      <c r="E2638" s="11">
        <v>40743</v>
      </c>
      <c r="F2638" s="2">
        <v>0.55833333333333335</v>
      </c>
      <c r="G2638" s="9">
        <v>1</v>
      </c>
      <c r="H2638" s="7" t="s">
        <v>18</v>
      </c>
      <c r="I2638" s="7" t="s">
        <v>18</v>
      </c>
      <c r="J2638" t="s">
        <v>653</v>
      </c>
      <c r="K2638">
        <f t="shared" si="41"/>
        <v>143</v>
      </c>
    </row>
    <row r="2639" spans="1:11" x14ac:dyDescent="0.2">
      <c r="A2639">
        <v>17651</v>
      </c>
      <c r="B2639" t="s">
        <v>4002</v>
      </c>
      <c r="C2639" s="3">
        <v>22171</v>
      </c>
      <c r="D2639" t="s">
        <v>1273</v>
      </c>
      <c r="E2639" s="11">
        <v>40743</v>
      </c>
      <c r="F2639" s="2">
        <v>0.56111111111111112</v>
      </c>
      <c r="G2639" s="9">
        <v>1</v>
      </c>
      <c r="H2639" s="7" t="s">
        <v>85</v>
      </c>
      <c r="I2639" s="7" t="s">
        <v>86</v>
      </c>
      <c r="J2639" t="s">
        <v>653</v>
      </c>
      <c r="K2639">
        <f t="shared" si="41"/>
        <v>143</v>
      </c>
    </row>
    <row r="2640" spans="1:11" x14ac:dyDescent="0.2">
      <c r="A2640">
        <v>17738</v>
      </c>
      <c r="B2640" t="s">
        <v>4081</v>
      </c>
      <c r="C2640" s="3">
        <v>22699</v>
      </c>
      <c r="D2640" t="s">
        <v>517</v>
      </c>
      <c r="E2640" s="11">
        <v>40743</v>
      </c>
      <c r="F2640" s="2">
        <v>0.55972222222222223</v>
      </c>
      <c r="G2640" s="9">
        <v>1</v>
      </c>
      <c r="H2640" s="7" t="s">
        <v>18</v>
      </c>
      <c r="I2640" s="7" t="s">
        <v>18</v>
      </c>
      <c r="J2640" t="s">
        <v>653</v>
      </c>
      <c r="K2640">
        <f t="shared" si="41"/>
        <v>143</v>
      </c>
    </row>
    <row r="2641" spans="1:11" x14ac:dyDescent="0.2">
      <c r="A2641">
        <v>17738</v>
      </c>
      <c r="B2641" t="s">
        <v>4081</v>
      </c>
      <c r="C2641" s="3">
        <v>22423</v>
      </c>
      <c r="D2641" t="s">
        <v>231</v>
      </c>
      <c r="E2641" s="11">
        <v>40743</v>
      </c>
      <c r="F2641" s="2">
        <v>0.55972222222222223</v>
      </c>
      <c r="G2641" s="9">
        <v>1</v>
      </c>
      <c r="H2641" s="7" t="s">
        <v>254</v>
      </c>
      <c r="I2641" s="7" t="s">
        <v>254</v>
      </c>
      <c r="J2641" t="s">
        <v>653</v>
      </c>
      <c r="K2641">
        <f t="shared" si="41"/>
        <v>143</v>
      </c>
    </row>
    <row r="2642" spans="1:11" x14ac:dyDescent="0.2">
      <c r="A2642">
        <v>14606</v>
      </c>
      <c r="B2642" t="s">
        <v>2321</v>
      </c>
      <c r="C2642" s="3">
        <v>22998</v>
      </c>
      <c r="D2642" t="s">
        <v>392</v>
      </c>
      <c r="E2642" s="11">
        <v>40744</v>
      </c>
      <c r="F2642" s="2">
        <v>0.49374999999999997</v>
      </c>
      <c r="G2642" s="9">
        <v>1</v>
      </c>
      <c r="H2642" s="7" t="s">
        <v>95</v>
      </c>
      <c r="I2642" s="7" t="s">
        <v>95</v>
      </c>
      <c r="J2642" t="s">
        <v>653</v>
      </c>
      <c r="K2642">
        <f t="shared" si="41"/>
        <v>142</v>
      </c>
    </row>
    <row r="2643" spans="1:11" x14ac:dyDescent="0.2">
      <c r="A2643">
        <v>16255</v>
      </c>
      <c r="B2643" t="s">
        <v>3388</v>
      </c>
      <c r="C2643" s="3">
        <v>23147</v>
      </c>
      <c r="D2643" t="s">
        <v>2164</v>
      </c>
      <c r="E2643" s="11">
        <v>40744</v>
      </c>
      <c r="F2643" s="2">
        <v>0.4861111111111111</v>
      </c>
      <c r="G2643" s="9">
        <v>1</v>
      </c>
      <c r="H2643" s="7" t="s">
        <v>21</v>
      </c>
      <c r="I2643" s="7" t="s">
        <v>21</v>
      </c>
      <c r="J2643" t="s">
        <v>653</v>
      </c>
      <c r="K2643">
        <f t="shared" si="41"/>
        <v>142</v>
      </c>
    </row>
    <row r="2644" spans="1:11" x14ac:dyDescent="0.2">
      <c r="A2644">
        <v>16271</v>
      </c>
      <c r="B2644" t="s">
        <v>3393</v>
      </c>
      <c r="C2644" s="3" t="s">
        <v>1601</v>
      </c>
      <c r="D2644" t="s">
        <v>1602</v>
      </c>
      <c r="E2644" s="11">
        <v>40744</v>
      </c>
      <c r="F2644" s="2">
        <v>0.44097222222222227</v>
      </c>
      <c r="G2644" s="9">
        <v>1</v>
      </c>
      <c r="H2644" s="7" t="s">
        <v>244</v>
      </c>
      <c r="I2644" s="7" t="s">
        <v>244</v>
      </c>
      <c r="J2644" t="s">
        <v>653</v>
      </c>
      <c r="K2644">
        <f t="shared" si="41"/>
        <v>142</v>
      </c>
    </row>
    <row r="2645" spans="1:11" x14ac:dyDescent="0.2">
      <c r="A2645">
        <v>16393</v>
      </c>
      <c r="B2645" t="s">
        <v>3440</v>
      </c>
      <c r="C2645" s="3">
        <v>23206</v>
      </c>
      <c r="D2645" t="s">
        <v>140</v>
      </c>
      <c r="E2645" s="11">
        <v>40744</v>
      </c>
      <c r="F2645" s="2">
        <v>0.48541666666666666</v>
      </c>
      <c r="G2645" s="9">
        <v>1</v>
      </c>
      <c r="H2645" s="7" t="s">
        <v>25</v>
      </c>
      <c r="I2645" s="7" t="s">
        <v>25</v>
      </c>
      <c r="J2645" t="s">
        <v>653</v>
      </c>
      <c r="K2645">
        <f t="shared" si="41"/>
        <v>142</v>
      </c>
    </row>
    <row r="2646" spans="1:11" x14ac:dyDescent="0.2">
      <c r="A2646">
        <v>16393</v>
      </c>
      <c r="B2646" t="s">
        <v>3440</v>
      </c>
      <c r="C2646" s="3">
        <v>23202</v>
      </c>
      <c r="D2646" t="s">
        <v>3445</v>
      </c>
      <c r="E2646" s="11">
        <v>40744</v>
      </c>
      <c r="F2646" s="2">
        <v>0.48541666666666666</v>
      </c>
      <c r="G2646" s="9">
        <v>1</v>
      </c>
      <c r="H2646" s="7" t="s">
        <v>48</v>
      </c>
      <c r="I2646" s="7" t="s">
        <v>48</v>
      </c>
      <c r="J2646" t="s">
        <v>653</v>
      </c>
      <c r="K2646">
        <f t="shared" si="41"/>
        <v>142</v>
      </c>
    </row>
    <row r="2647" spans="1:11" x14ac:dyDescent="0.2">
      <c r="A2647">
        <v>17866</v>
      </c>
      <c r="B2647" t="s">
        <v>4212</v>
      </c>
      <c r="C2647" s="3">
        <v>22461</v>
      </c>
      <c r="D2647" t="s">
        <v>767</v>
      </c>
      <c r="E2647" s="11">
        <v>40744</v>
      </c>
      <c r="F2647" s="2">
        <v>0.46458333333333335</v>
      </c>
      <c r="G2647" s="9">
        <v>1</v>
      </c>
      <c r="H2647" s="7" t="s">
        <v>293</v>
      </c>
      <c r="I2647" s="7" t="s">
        <v>293</v>
      </c>
      <c r="J2647" t="s">
        <v>653</v>
      </c>
      <c r="K2647">
        <f t="shared" si="41"/>
        <v>142</v>
      </c>
    </row>
    <row r="2648" spans="1:11" x14ac:dyDescent="0.2">
      <c r="A2648">
        <v>12722</v>
      </c>
      <c r="B2648" t="s">
        <v>647</v>
      </c>
      <c r="C2648" s="3">
        <v>85066</v>
      </c>
      <c r="D2648" t="s">
        <v>648</v>
      </c>
      <c r="E2648" s="11">
        <v>40745</v>
      </c>
      <c r="F2648" s="2">
        <v>0.72916666666666663</v>
      </c>
      <c r="G2648" s="9">
        <v>1</v>
      </c>
      <c r="H2648" s="7" t="s">
        <v>254</v>
      </c>
      <c r="I2648" s="7" t="s">
        <v>254</v>
      </c>
      <c r="J2648" t="s">
        <v>90</v>
      </c>
      <c r="K2648">
        <f t="shared" si="41"/>
        <v>141</v>
      </c>
    </row>
    <row r="2649" spans="1:11" x14ac:dyDescent="0.2">
      <c r="A2649">
        <v>13488</v>
      </c>
      <c r="B2649" t="s">
        <v>1361</v>
      </c>
      <c r="C2649" s="3">
        <v>23243</v>
      </c>
      <c r="D2649" t="s">
        <v>128</v>
      </c>
      <c r="E2649" s="11">
        <v>40745</v>
      </c>
      <c r="F2649" s="2">
        <v>0.50486111111111109</v>
      </c>
      <c r="G2649" s="9">
        <v>1</v>
      </c>
      <c r="H2649" s="7" t="s">
        <v>33</v>
      </c>
      <c r="I2649" s="7" t="s">
        <v>33</v>
      </c>
      <c r="J2649" t="s">
        <v>653</v>
      </c>
      <c r="K2649">
        <f t="shared" si="41"/>
        <v>141</v>
      </c>
    </row>
    <row r="2650" spans="1:11" x14ac:dyDescent="0.2">
      <c r="A2650">
        <v>13590</v>
      </c>
      <c r="B2650" t="s">
        <v>1443</v>
      </c>
      <c r="C2650" s="3">
        <v>20725</v>
      </c>
      <c r="D2650" t="s">
        <v>110</v>
      </c>
      <c r="E2650" s="11">
        <v>40745</v>
      </c>
      <c r="F2650" s="2">
        <v>0.74722222222222223</v>
      </c>
      <c r="G2650" s="9">
        <v>1</v>
      </c>
      <c r="H2650" s="7" t="s">
        <v>25</v>
      </c>
      <c r="I2650" s="7" t="s">
        <v>25</v>
      </c>
      <c r="J2650" t="s">
        <v>653</v>
      </c>
      <c r="K2650">
        <f t="shared" si="41"/>
        <v>141</v>
      </c>
    </row>
    <row r="2651" spans="1:11" x14ac:dyDescent="0.2">
      <c r="A2651">
        <v>13590</v>
      </c>
      <c r="B2651" t="s">
        <v>1443</v>
      </c>
      <c r="C2651" s="3" t="s">
        <v>1444</v>
      </c>
      <c r="D2651" t="s">
        <v>1445</v>
      </c>
      <c r="E2651" s="11">
        <v>40745</v>
      </c>
      <c r="F2651" s="2">
        <v>0.74722222222222223</v>
      </c>
      <c r="G2651" s="9">
        <v>1</v>
      </c>
      <c r="H2651" s="7" t="s">
        <v>81</v>
      </c>
      <c r="I2651" s="7" t="s">
        <v>81</v>
      </c>
      <c r="J2651" t="s">
        <v>653</v>
      </c>
      <c r="K2651">
        <f t="shared" si="41"/>
        <v>141</v>
      </c>
    </row>
    <row r="2652" spans="1:11" x14ac:dyDescent="0.2">
      <c r="A2652">
        <v>13668</v>
      </c>
      <c r="B2652" t="s">
        <v>1510</v>
      </c>
      <c r="C2652" s="3">
        <v>22847</v>
      </c>
      <c r="D2652" t="s">
        <v>296</v>
      </c>
      <c r="E2652" s="11">
        <v>40745</v>
      </c>
      <c r="F2652" s="2">
        <v>0.5625</v>
      </c>
      <c r="G2652" s="9">
        <v>1</v>
      </c>
      <c r="H2652" s="7" t="s">
        <v>297</v>
      </c>
      <c r="I2652" s="7" t="s">
        <v>297</v>
      </c>
      <c r="J2652" t="s">
        <v>653</v>
      </c>
      <c r="K2652">
        <f t="shared" si="41"/>
        <v>141</v>
      </c>
    </row>
    <row r="2653" spans="1:11" x14ac:dyDescent="0.2">
      <c r="A2653">
        <v>14410</v>
      </c>
      <c r="B2653" t="s">
        <v>2081</v>
      </c>
      <c r="C2653" s="3">
        <v>22666</v>
      </c>
      <c r="D2653" t="s">
        <v>65</v>
      </c>
      <c r="E2653" s="11">
        <v>40745</v>
      </c>
      <c r="F2653" s="2">
        <v>0.54166666666666663</v>
      </c>
      <c r="G2653" s="9">
        <v>1</v>
      </c>
      <c r="H2653" s="7" t="s">
        <v>18</v>
      </c>
      <c r="I2653" s="7" t="s">
        <v>18</v>
      </c>
      <c r="J2653" t="s">
        <v>653</v>
      </c>
      <c r="K2653">
        <f t="shared" si="41"/>
        <v>141</v>
      </c>
    </row>
    <row r="2654" spans="1:11" x14ac:dyDescent="0.2">
      <c r="A2654">
        <v>14410</v>
      </c>
      <c r="B2654" t="s">
        <v>2081</v>
      </c>
      <c r="C2654" s="3">
        <v>22811</v>
      </c>
      <c r="D2654" t="s">
        <v>2082</v>
      </c>
      <c r="E2654" s="11">
        <v>40745</v>
      </c>
      <c r="F2654" s="2">
        <v>0.54166666666666663</v>
      </c>
      <c r="G2654" s="9">
        <v>1</v>
      </c>
      <c r="H2654" s="7" t="s">
        <v>18</v>
      </c>
      <c r="I2654" s="7" t="s">
        <v>18</v>
      </c>
      <c r="J2654" t="s">
        <v>653</v>
      </c>
      <c r="K2654">
        <f t="shared" si="41"/>
        <v>141</v>
      </c>
    </row>
    <row r="2655" spans="1:11" x14ac:dyDescent="0.2">
      <c r="A2655">
        <v>14410</v>
      </c>
      <c r="B2655" t="s">
        <v>2088</v>
      </c>
      <c r="C2655" s="3">
        <v>22325</v>
      </c>
      <c r="D2655" t="s">
        <v>2031</v>
      </c>
      <c r="E2655" s="11">
        <v>40745</v>
      </c>
      <c r="F2655" s="2">
        <v>0.58611111111111114</v>
      </c>
      <c r="G2655" s="9">
        <v>1</v>
      </c>
      <c r="H2655" s="7" t="s">
        <v>33</v>
      </c>
      <c r="I2655" s="7" t="s">
        <v>33</v>
      </c>
      <c r="J2655" t="s">
        <v>653</v>
      </c>
      <c r="K2655">
        <f t="shared" si="41"/>
        <v>141</v>
      </c>
    </row>
    <row r="2656" spans="1:11" x14ac:dyDescent="0.2">
      <c r="A2656">
        <v>14410</v>
      </c>
      <c r="B2656" t="s">
        <v>2081</v>
      </c>
      <c r="C2656" s="3">
        <v>21875</v>
      </c>
      <c r="D2656" t="s">
        <v>538</v>
      </c>
      <c r="E2656" s="11">
        <v>40745</v>
      </c>
      <c r="F2656" s="2">
        <v>0.54166666666666663</v>
      </c>
      <c r="G2656" s="9">
        <v>1</v>
      </c>
      <c r="H2656" s="7" t="s">
        <v>15</v>
      </c>
      <c r="I2656" s="7" t="s">
        <v>15</v>
      </c>
      <c r="J2656" t="s">
        <v>653</v>
      </c>
      <c r="K2656">
        <f t="shared" si="41"/>
        <v>141</v>
      </c>
    </row>
    <row r="2657" spans="1:11" x14ac:dyDescent="0.2">
      <c r="A2657">
        <v>14410</v>
      </c>
      <c r="B2657" t="s">
        <v>2081</v>
      </c>
      <c r="C2657" s="3">
        <v>21456</v>
      </c>
      <c r="D2657" t="s">
        <v>2089</v>
      </c>
      <c r="E2657" s="11">
        <v>40745</v>
      </c>
      <c r="F2657" s="2">
        <v>0.54166666666666663</v>
      </c>
      <c r="G2657" s="9">
        <v>1</v>
      </c>
      <c r="H2657" s="7" t="s">
        <v>15</v>
      </c>
      <c r="I2657" s="7" t="s">
        <v>15</v>
      </c>
      <c r="J2657" t="s">
        <v>653</v>
      </c>
      <c r="K2657">
        <f t="shared" si="41"/>
        <v>141</v>
      </c>
    </row>
    <row r="2658" spans="1:11" x14ac:dyDescent="0.2">
      <c r="A2658">
        <v>14410</v>
      </c>
      <c r="B2658" t="s">
        <v>2088</v>
      </c>
      <c r="C2658" s="3">
        <v>35921</v>
      </c>
      <c r="D2658" t="s">
        <v>2090</v>
      </c>
      <c r="E2658" s="11">
        <v>40745</v>
      </c>
      <c r="F2658" s="2">
        <v>0.58611111111111114</v>
      </c>
      <c r="G2658" s="9">
        <v>1</v>
      </c>
      <c r="H2658" s="7" t="s">
        <v>15</v>
      </c>
      <c r="I2658" s="7" t="s">
        <v>15</v>
      </c>
      <c r="J2658" t="s">
        <v>653</v>
      </c>
      <c r="K2658">
        <f t="shared" si="41"/>
        <v>141</v>
      </c>
    </row>
    <row r="2659" spans="1:11" x14ac:dyDescent="0.2">
      <c r="A2659">
        <v>14410</v>
      </c>
      <c r="B2659" t="s">
        <v>2081</v>
      </c>
      <c r="C2659" s="3">
        <v>21623</v>
      </c>
      <c r="D2659" t="s">
        <v>1913</v>
      </c>
      <c r="E2659" s="11">
        <v>40745</v>
      </c>
      <c r="F2659" s="2">
        <v>0.54166666666666663</v>
      </c>
      <c r="G2659" s="9">
        <v>1</v>
      </c>
      <c r="H2659" s="7" t="s">
        <v>59</v>
      </c>
      <c r="I2659" s="7" t="s">
        <v>59</v>
      </c>
      <c r="J2659" t="s">
        <v>653</v>
      </c>
      <c r="K2659">
        <f t="shared" si="41"/>
        <v>141</v>
      </c>
    </row>
    <row r="2660" spans="1:11" x14ac:dyDescent="0.2">
      <c r="A2660">
        <v>14410</v>
      </c>
      <c r="B2660" t="s">
        <v>2081</v>
      </c>
      <c r="C2660" s="3">
        <v>22968</v>
      </c>
      <c r="D2660" t="s">
        <v>213</v>
      </c>
      <c r="E2660" s="11">
        <v>40745</v>
      </c>
      <c r="F2660" s="2">
        <v>0.54166666666666663</v>
      </c>
      <c r="G2660" s="9">
        <v>1</v>
      </c>
      <c r="H2660" s="7" t="s">
        <v>59</v>
      </c>
      <c r="I2660" s="7" t="s">
        <v>59</v>
      </c>
      <c r="J2660" t="s">
        <v>653</v>
      </c>
      <c r="K2660">
        <f t="shared" si="41"/>
        <v>141</v>
      </c>
    </row>
    <row r="2661" spans="1:11" x14ac:dyDescent="0.2">
      <c r="A2661">
        <v>14410</v>
      </c>
      <c r="B2661" t="s">
        <v>2081</v>
      </c>
      <c r="C2661" s="3">
        <v>22899</v>
      </c>
      <c r="D2661" t="s">
        <v>2094</v>
      </c>
      <c r="E2661" s="11">
        <v>40745</v>
      </c>
      <c r="F2661" s="2">
        <v>0.54166666666666663</v>
      </c>
      <c r="G2661" s="9">
        <v>1</v>
      </c>
      <c r="H2661" s="7" t="s">
        <v>262</v>
      </c>
      <c r="I2661" s="7" t="s">
        <v>263</v>
      </c>
      <c r="J2661" t="s">
        <v>653</v>
      </c>
      <c r="K2661">
        <f t="shared" si="41"/>
        <v>141</v>
      </c>
    </row>
    <row r="2662" spans="1:11" x14ac:dyDescent="0.2">
      <c r="A2662">
        <v>14410</v>
      </c>
      <c r="B2662" t="s">
        <v>2081</v>
      </c>
      <c r="C2662" s="3">
        <v>21205</v>
      </c>
      <c r="D2662" t="s">
        <v>2095</v>
      </c>
      <c r="E2662" s="11">
        <v>40745</v>
      </c>
      <c r="F2662" s="2">
        <v>0.54166666666666663</v>
      </c>
      <c r="G2662" s="9">
        <v>1</v>
      </c>
      <c r="H2662" s="7" t="s">
        <v>63</v>
      </c>
      <c r="I2662" s="7" t="s">
        <v>63</v>
      </c>
      <c r="J2662" t="s">
        <v>653</v>
      </c>
      <c r="K2662">
        <f t="shared" si="41"/>
        <v>141</v>
      </c>
    </row>
    <row r="2663" spans="1:11" x14ac:dyDescent="0.2">
      <c r="A2663">
        <v>14410</v>
      </c>
      <c r="B2663" t="s">
        <v>2081</v>
      </c>
      <c r="C2663" s="3" t="s">
        <v>2096</v>
      </c>
      <c r="D2663" t="s">
        <v>2097</v>
      </c>
      <c r="E2663" s="11">
        <v>40745</v>
      </c>
      <c r="F2663" s="2">
        <v>0.54166666666666663</v>
      </c>
      <c r="G2663" s="9">
        <v>1</v>
      </c>
      <c r="H2663" s="7" t="s">
        <v>36</v>
      </c>
      <c r="I2663" s="7" t="s">
        <v>36</v>
      </c>
      <c r="J2663" t="s">
        <v>653</v>
      </c>
      <c r="K2663">
        <f t="shared" si="41"/>
        <v>141</v>
      </c>
    </row>
    <row r="2664" spans="1:11" x14ac:dyDescent="0.2">
      <c r="A2664">
        <v>14410</v>
      </c>
      <c r="B2664" t="s">
        <v>2081</v>
      </c>
      <c r="C2664" s="3">
        <v>22367</v>
      </c>
      <c r="D2664" t="s">
        <v>273</v>
      </c>
      <c r="E2664" s="11">
        <v>40745</v>
      </c>
      <c r="F2664" s="2">
        <v>0.54166666666666663</v>
      </c>
      <c r="G2664" s="9">
        <v>1</v>
      </c>
      <c r="H2664" s="7" t="s">
        <v>36</v>
      </c>
      <c r="I2664" s="7" t="s">
        <v>36</v>
      </c>
      <c r="J2664" t="s">
        <v>653</v>
      </c>
      <c r="K2664">
        <f t="shared" si="41"/>
        <v>141</v>
      </c>
    </row>
    <row r="2665" spans="1:11" x14ac:dyDescent="0.2">
      <c r="A2665">
        <v>14410</v>
      </c>
      <c r="B2665" t="s">
        <v>2081</v>
      </c>
      <c r="C2665" s="3">
        <v>22367</v>
      </c>
      <c r="D2665" t="s">
        <v>273</v>
      </c>
      <c r="E2665" s="11">
        <v>40745</v>
      </c>
      <c r="F2665" s="2">
        <v>0.54166666666666663</v>
      </c>
      <c r="G2665" s="9">
        <v>1</v>
      </c>
      <c r="H2665" s="7" t="s">
        <v>36</v>
      </c>
      <c r="I2665" s="7" t="s">
        <v>36</v>
      </c>
      <c r="J2665" t="s">
        <v>653</v>
      </c>
      <c r="K2665">
        <f t="shared" si="41"/>
        <v>141</v>
      </c>
    </row>
    <row r="2666" spans="1:11" x14ac:dyDescent="0.2">
      <c r="A2666">
        <v>14410</v>
      </c>
      <c r="B2666" t="s">
        <v>2081</v>
      </c>
      <c r="C2666" s="3">
        <v>21156</v>
      </c>
      <c r="D2666" t="s">
        <v>571</v>
      </c>
      <c r="E2666" s="11">
        <v>40745</v>
      </c>
      <c r="F2666" s="2">
        <v>0.54166666666666663</v>
      </c>
      <c r="G2666" s="9">
        <v>1</v>
      </c>
      <c r="H2666" s="7" t="s">
        <v>36</v>
      </c>
      <c r="I2666" s="7" t="s">
        <v>36</v>
      </c>
      <c r="J2666" t="s">
        <v>653</v>
      </c>
      <c r="K2666">
        <f t="shared" si="41"/>
        <v>141</v>
      </c>
    </row>
    <row r="2667" spans="1:11" x14ac:dyDescent="0.2">
      <c r="A2667">
        <v>14410</v>
      </c>
      <c r="B2667" t="s">
        <v>2081</v>
      </c>
      <c r="C2667" s="3">
        <v>23176</v>
      </c>
      <c r="D2667" t="s">
        <v>1552</v>
      </c>
      <c r="E2667" s="11">
        <v>40745</v>
      </c>
      <c r="F2667" s="2">
        <v>0.54166666666666663</v>
      </c>
      <c r="G2667" s="9">
        <v>1</v>
      </c>
      <c r="H2667" s="7" t="s">
        <v>217</v>
      </c>
      <c r="I2667" s="7" t="s">
        <v>217</v>
      </c>
      <c r="J2667" t="s">
        <v>653</v>
      </c>
      <c r="K2667">
        <f t="shared" si="41"/>
        <v>141</v>
      </c>
    </row>
    <row r="2668" spans="1:11" x14ac:dyDescent="0.2">
      <c r="A2668">
        <v>14410</v>
      </c>
      <c r="B2668" t="s">
        <v>2081</v>
      </c>
      <c r="C2668" s="3">
        <v>21248</v>
      </c>
      <c r="D2668" t="s">
        <v>2100</v>
      </c>
      <c r="E2668" s="11">
        <v>40745</v>
      </c>
      <c r="F2668" s="2">
        <v>0.54166666666666663</v>
      </c>
      <c r="G2668" s="9">
        <v>1</v>
      </c>
      <c r="H2668" s="7" t="s">
        <v>21</v>
      </c>
      <c r="I2668" s="7" t="s">
        <v>21</v>
      </c>
      <c r="J2668" t="s">
        <v>653</v>
      </c>
      <c r="K2668">
        <f t="shared" si="41"/>
        <v>141</v>
      </c>
    </row>
    <row r="2669" spans="1:11" x14ac:dyDescent="0.2">
      <c r="A2669">
        <v>14410</v>
      </c>
      <c r="B2669" t="s">
        <v>2081</v>
      </c>
      <c r="C2669" s="3">
        <v>23178</v>
      </c>
      <c r="D2669" t="s">
        <v>2101</v>
      </c>
      <c r="E2669" s="11">
        <v>40745</v>
      </c>
      <c r="F2669" s="2">
        <v>0.54166666666666663</v>
      </c>
      <c r="G2669" s="9">
        <v>1</v>
      </c>
      <c r="H2669" s="7" t="s">
        <v>134</v>
      </c>
      <c r="I2669" s="7" t="s">
        <v>134</v>
      </c>
      <c r="J2669" t="s">
        <v>653</v>
      </c>
      <c r="K2669">
        <f t="shared" si="41"/>
        <v>141</v>
      </c>
    </row>
    <row r="2670" spans="1:11" x14ac:dyDescent="0.2">
      <c r="A2670">
        <v>14410</v>
      </c>
      <c r="B2670" t="s">
        <v>2081</v>
      </c>
      <c r="C2670" s="3">
        <v>20934</v>
      </c>
      <c r="D2670" t="s">
        <v>2098</v>
      </c>
      <c r="E2670" s="11">
        <v>40745</v>
      </c>
      <c r="F2670" s="2">
        <v>0.54166666666666663</v>
      </c>
      <c r="G2670" s="9">
        <v>6</v>
      </c>
      <c r="H2670" s="7" t="s">
        <v>2099</v>
      </c>
      <c r="I2670" s="7" t="s">
        <v>2108</v>
      </c>
      <c r="J2670" t="s">
        <v>653</v>
      </c>
      <c r="K2670">
        <f t="shared" si="41"/>
        <v>141</v>
      </c>
    </row>
    <row r="2671" spans="1:11" x14ac:dyDescent="0.2">
      <c r="A2671">
        <v>14410</v>
      </c>
      <c r="B2671" t="s">
        <v>2081</v>
      </c>
      <c r="C2671" s="3">
        <v>22858</v>
      </c>
      <c r="D2671" t="s">
        <v>2109</v>
      </c>
      <c r="E2671" s="11">
        <v>40745</v>
      </c>
      <c r="F2671" s="2">
        <v>0.54166666666666663</v>
      </c>
      <c r="G2671" s="9">
        <v>6</v>
      </c>
      <c r="H2671" s="7" t="s">
        <v>25</v>
      </c>
      <c r="I2671" s="7" t="s">
        <v>157</v>
      </c>
      <c r="J2671" t="s">
        <v>653</v>
      </c>
      <c r="K2671">
        <f t="shared" si="41"/>
        <v>141</v>
      </c>
    </row>
    <row r="2672" spans="1:11" x14ac:dyDescent="0.2">
      <c r="A2672">
        <v>14410</v>
      </c>
      <c r="B2672" t="s">
        <v>2081</v>
      </c>
      <c r="C2672" s="3">
        <v>22859</v>
      </c>
      <c r="D2672" t="s">
        <v>173</v>
      </c>
      <c r="E2672" s="11">
        <v>40745</v>
      </c>
      <c r="F2672" s="2">
        <v>0.54166666666666663</v>
      </c>
      <c r="G2672" s="9">
        <v>12</v>
      </c>
      <c r="H2672" s="7" t="s">
        <v>25</v>
      </c>
      <c r="I2672" s="7" t="s">
        <v>26</v>
      </c>
      <c r="J2672" t="s">
        <v>653</v>
      </c>
      <c r="K2672">
        <f t="shared" si="41"/>
        <v>141</v>
      </c>
    </row>
    <row r="2673" spans="1:11" x14ac:dyDescent="0.2">
      <c r="A2673">
        <v>14733</v>
      </c>
      <c r="B2673" t="s">
        <v>2415</v>
      </c>
      <c r="C2673" s="3">
        <v>21539</v>
      </c>
      <c r="D2673" t="s">
        <v>901</v>
      </c>
      <c r="E2673" s="11">
        <v>40745</v>
      </c>
      <c r="F2673" s="2">
        <v>0.74791666666666667</v>
      </c>
      <c r="G2673" s="9">
        <v>1</v>
      </c>
      <c r="H2673" s="7" t="s">
        <v>33</v>
      </c>
      <c r="I2673" s="7" t="s">
        <v>33</v>
      </c>
      <c r="J2673" t="s">
        <v>653</v>
      </c>
      <c r="K2673">
        <f t="shared" si="41"/>
        <v>141</v>
      </c>
    </row>
    <row r="2674" spans="1:11" x14ac:dyDescent="0.2">
      <c r="A2674">
        <v>15152</v>
      </c>
      <c r="B2674" t="s">
        <v>2759</v>
      </c>
      <c r="C2674" s="3">
        <v>22977</v>
      </c>
      <c r="D2674" t="s">
        <v>2760</v>
      </c>
      <c r="E2674" s="11">
        <v>40745</v>
      </c>
      <c r="F2674" s="2">
        <v>0.65208333333333335</v>
      </c>
      <c r="G2674" s="9">
        <v>1</v>
      </c>
      <c r="H2674" s="7" t="s">
        <v>15</v>
      </c>
      <c r="I2674" s="7" t="s">
        <v>15</v>
      </c>
      <c r="J2674" t="s">
        <v>653</v>
      </c>
      <c r="K2674">
        <f t="shared" si="41"/>
        <v>141</v>
      </c>
    </row>
    <row r="2675" spans="1:11" x14ac:dyDescent="0.2">
      <c r="A2675">
        <v>15260</v>
      </c>
      <c r="B2675" t="s">
        <v>2832</v>
      </c>
      <c r="C2675" s="3">
        <v>84978</v>
      </c>
      <c r="D2675" t="s">
        <v>651</v>
      </c>
      <c r="E2675" s="11">
        <v>40745</v>
      </c>
      <c r="F2675" s="2">
        <v>0.73055555555555562</v>
      </c>
      <c r="G2675" s="9">
        <v>24</v>
      </c>
      <c r="H2675" s="7" t="s">
        <v>15</v>
      </c>
      <c r="I2675" s="7" t="s">
        <v>347</v>
      </c>
      <c r="J2675" t="s">
        <v>653</v>
      </c>
      <c r="K2675">
        <f t="shared" si="41"/>
        <v>141</v>
      </c>
    </row>
    <row r="2676" spans="1:11" x14ac:dyDescent="0.2">
      <c r="A2676">
        <v>16859</v>
      </c>
      <c r="B2676" t="s">
        <v>3670</v>
      </c>
      <c r="C2676" s="3">
        <v>23064</v>
      </c>
      <c r="D2676" t="s">
        <v>1275</v>
      </c>
      <c r="E2676" s="11">
        <v>40745</v>
      </c>
      <c r="F2676" s="2">
        <v>0.63472222222222219</v>
      </c>
      <c r="G2676" s="9">
        <v>1</v>
      </c>
      <c r="H2676" s="7" t="s">
        <v>1276</v>
      </c>
      <c r="I2676" s="7" t="s">
        <v>1276</v>
      </c>
      <c r="J2676" t="s">
        <v>653</v>
      </c>
      <c r="K2676">
        <f t="shared" si="41"/>
        <v>141</v>
      </c>
    </row>
    <row r="2677" spans="1:11" x14ac:dyDescent="0.2">
      <c r="A2677">
        <v>17811</v>
      </c>
      <c r="B2677" t="s">
        <v>4093</v>
      </c>
      <c r="C2677" s="3">
        <v>22197</v>
      </c>
      <c r="D2677" t="s">
        <v>971</v>
      </c>
      <c r="E2677" s="11">
        <v>40745</v>
      </c>
      <c r="F2677" s="2">
        <v>0.45277777777777778</v>
      </c>
      <c r="G2677" s="9">
        <v>1</v>
      </c>
      <c r="H2677" s="7" t="s">
        <v>622</v>
      </c>
      <c r="I2677" s="7" t="s">
        <v>622</v>
      </c>
      <c r="J2677" t="s">
        <v>653</v>
      </c>
      <c r="K2677">
        <f t="shared" si="41"/>
        <v>141</v>
      </c>
    </row>
    <row r="2678" spans="1:11" x14ac:dyDescent="0.2">
      <c r="A2678">
        <v>17811</v>
      </c>
      <c r="B2678" t="s">
        <v>4093</v>
      </c>
      <c r="C2678" s="3">
        <v>22842</v>
      </c>
      <c r="D2678" t="s">
        <v>1254</v>
      </c>
      <c r="E2678" s="11">
        <v>40745</v>
      </c>
      <c r="F2678" s="2">
        <v>0.45277777777777778</v>
      </c>
      <c r="G2678" s="9">
        <v>1</v>
      </c>
      <c r="H2678" s="7" t="s">
        <v>605</v>
      </c>
      <c r="I2678" s="7" t="s">
        <v>605</v>
      </c>
      <c r="J2678" t="s">
        <v>653</v>
      </c>
      <c r="K2678">
        <f t="shared" si="41"/>
        <v>141</v>
      </c>
    </row>
    <row r="2679" spans="1:11" x14ac:dyDescent="0.2">
      <c r="A2679">
        <v>13098</v>
      </c>
      <c r="B2679" t="s">
        <v>1049</v>
      </c>
      <c r="C2679" s="3">
        <v>20725</v>
      </c>
      <c r="D2679" t="s">
        <v>110</v>
      </c>
      <c r="E2679" s="11">
        <v>40746</v>
      </c>
      <c r="F2679" s="2">
        <v>0.6743055555555556</v>
      </c>
      <c r="G2679" s="9">
        <v>1</v>
      </c>
      <c r="H2679" s="7" t="s">
        <v>25</v>
      </c>
      <c r="I2679" s="7" t="s">
        <v>25</v>
      </c>
      <c r="J2679" t="s">
        <v>653</v>
      </c>
      <c r="K2679">
        <f t="shared" si="41"/>
        <v>140</v>
      </c>
    </row>
    <row r="2680" spans="1:11" x14ac:dyDescent="0.2">
      <c r="A2680">
        <v>13098</v>
      </c>
      <c r="B2680" t="s">
        <v>1049</v>
      </c>
      <c r="C2680" s="3">
        <v>23283</v>
      </c>
      <c r="D2680" t="s">
        <v>1057</v>
      </c>
      <c r="E2680" s="11">
        <v>40746</v>
      </c>
      <c r="F2680" s="2">
        <v>0.6743055555555556</v>
      </c>
      <c r="G2680" s="9">
        <v>1</v>
      </c>
      <c r="H2680" s="7" t="s">
        <v>168</v>
      </c>
      <c r="I2680" s="7" t="s">
        <v>168</v>
      </c>
      <c r="J2680" t="s">
        <v>653</v>
      </c>
      <c r="K2680">
        <f t="shared" si="41"/>
        <v>140</v>
      </c>
    </row>
    <row r="2681" spans="1:11" x14ac:dyDescent="0.2">
      <c r="A2681">
        <v>14056</v>
      </c>
      <c r="B2681" t="s">
        <v>1736</v>
      </c>
      <c r="C2681" s="3">
        <v>22400</v>
      </c>
      <c r="D2681" t="s">
        <v>1737</v>
      </c>
      <c r="E2681" s="11">
        <v>40746</v>
      </c>
      <c r="F2681" s="2">
        <v>0.69513888888888886</v>
      </c>
      <c r="G2681" s="9">
        <v>1</v>
      </c>
      <c r="H2681" s="7" t="s">
        <v>401</v>
      </c>
      <c r="I2681" s="7" t="s">
        <v>401</v>
      </c>
      <c r="J2681" t="s">
        <v>653</v>
      </c>
      <c r="K2681">
        <f t="shared" si="41"/>
        <v>140</v>
      </c>
    </row>
    <row r="2682" spans="1:11" x14ac:dyDescent="0.2">
      <c r="A2682">
        <v>14056</v>
      </c>
      <c r="B2682" t="s">
        <v>1741</v>
      </c>
      <c r="C2682" s="3">
        <v>22629</v>
      </c>
      <c r="D2682" t="s">
        <v>35</v>
      </c>
      <c r="E2682" s="11">
        <v>40746</v>
      </c>
      <c r="F2682" s="2">
        <v>0.55833333333333335</v>
      </c>
      <c r="G2682" s="9">
        <v>6</v>
      </c>
      <c r="H2682" s="7" t="s">
        <v>36</v>
      </c>
      <c r="I2682" s="7" t="s">
        <v>40</v>
      </c>
      <c r="J2682" t="s">
        <v>653</v>
      </c>
      <c r="K2682">
        <f t="shared" si="41"/>
        <v>140</v>
      </c>
    </row>
    <row r="2683" spans="1:11" x14ac:dyDescent="0.2">
      <c r="A2683">
        <v>14916</v>
      </c>
      <c r="B2683" t="s">
        <v>2639</v>
      </c>
      <c r="C2683" s="3">
        <v>23165</v>
      </c>
      <c r="D2683" t="s">
        <v>148</v>
      </c>
      <c r="E2683" s="11">
        <v>40746</v>
      </c>
      <c r="F2683" s="2">
        <v>0.70138888888888884</v>
      </c>
      <c r="G2683" s="9">
        <v>1</v>
      </c>
      <c r="H2683" s="7" t="s">
        <v>25</v>
      </c>
      <c r="I2683" s="7" t="s">
        <v>25</v>
      </c>
      <c r="J2683" t="s">
        <v>653</v>
      </c>
      <c r="K2683">
        <f t="shared" si="41"/>
        <v>140</v>
      </c>
    </row>
    <row r="2684" spans="1:11" x14ac:dyDescent="0.2">
      <c r="A2684">
        <v>15005</v>
      </c>
      <c r="B2684" t="s">
        <v>2672</v>
      </c>
      <c r="C2684" s="3">
        <v>20914</v>
      </c>
      <c r="D2684" t="s">
        <v>251</v>
      </c>
      <c r="E2684" s="11">
        <v>40746</v>
      </c>
      <c r="F2684" s="2">
        <v>0.4368055555555555</v>
      </c>
      <c r="G2684" s="9">
        <v>1</v>
      </c>
      <c r="H2684" s="7" t="s">
        <v>18</v>
      </c>
      <c r="I2684" s="7" t="s">
        <v>18</v>
      </c>
      <c r="J2684" t="s">
        <v>653</v>
      </c>
      <c r="K2684">
        <f t="shared" si="41"/>
        <v>140</v>
      </c>
    </row>
    <row r="2685" spans="1:11" x14ac:dyDescent="0.2">
      <c r="A2685">
        <v>15005</v>
      </c>
      <c r="B2685" t="s">
        <v>2672</v>
      </c>
      <c r="C2685" s="3" t="s">
        <v>2675</v>
      </c>
      <c r="D2685" t="s">
        <v>2676</v>
      </c>
      <c r="E2685" s="11">
        <v>40746</v>
      </c>
      <c r="F2685" s="2">
        <v>0.4368055555555555</v>
      </c>
      <c r="G2685" s="9">
        <v>1</v>
      </c>
      <c r="H2685" s="7" t="s">
        <v>25</v>
      </c>
      <c r="I2685" s="7" t="s">
        <v>25</v>
      </c>
      <c r="J2685" t="s">
        <v>653</v>
      </c>
      <c r="K2685">
        <f t="shared" si="41"/>
        <v>140</v>
      </c>
    </row>
    <row r="2686" spans="1:11" x14ac:dyDescent="0.2">
      <c r="A2686">
        <v>15005</v>
      </c>
      <c r="B2686" t="s">
        <v>2672</v>
      </c>
      <c r="C2686" s="3" t="s">
        <v>2677</v>
      </c>
      <c r="D2686" t="s">
        <v>2678</v>
      </c>
      <c r="E2686" s="11">
        <v>40746</v>
      </c>
      <c r="F2686" s="2">
        <v>0.4368055555555555</v>
      </c>
      <c r="G2686" s="9">
        <v>1</v>
      </c>
      <c r="H2686" s="7" t="s">
        <v>25</v>
      </c>
      <c r="I2686" s="7" t="s">
        <v>25</v>
      </c>
      <c r="J2686" t="s">
        <v>653</v>
      </c>
      <c r="K2686">
        <f t="shared" si="41"/>
        <v>140</v>
      </c>
    </row>
    <row r="2687" spans="1:11" x14ac:dyDescent="0.2">
      <c r="A2687">
        <v>15187</v>
      </c>
      <c r="B2687" t="s">
        <v>2780</v>
      </c>
      <c r="C2687" s="3">
        <v>21205</v>
      </c>
      <c r="D2687" t="s">
        <v>2095</v>
      </c>
      <c r="E2687" s="11">
        <v>40746</v>
      </c>
      <c r="F2687" s="2">
        <v>0.70277777777777783</v>
      </c>
      <c r="G2687" s="9">
        <v>12</v>
      </c>
      <c r="H2687" s="7" t="s">
        <v>63</v>
      </c>
      <c r="I2687" s="7" t="s">
        <v>699</v>
      </c>
      <c r="J2687" t="s">
        <v>653</v>
      </c>
      <c r="K2687">
        <f t="shared" si="41"/>
        <v>140</v>
      </c>
    </row>
    <row r="2688" spans="1:11" x14ac:dyDescent="0.2">
      <c r="A2688">
        <v>16705</v>
      </c>
      <c r="B2688" t="s">
        <v>3589</v>
      </c>
      <c r="C2688" s="3">
        <v>22456</v>
      </c>
      <c r="D2688" t="s">
        <v>397</v>
      </c>
      <c r="E2688" s="11">
        <v>40746</v>
      </c>
      <c r="F2688" s="2">
        <v>0.67499999999999993</v>
      </c>
      <c r="G2688" s="9">
        <v>1</v>
      </c>
      <c r="H2688" s="7" t="s">
        <v>42</v>
      </c>
      <c r="I2688" s="7" t="s">
        <v>42</v>
      </c>
      <c r="J2688" t="s">
        <v>653</v>
      </c>
      <c r="K2688">
        <f t="shared" si="41"/>
        <v>140</v>
      </c>
    </row>
    <row r="2689" spans="1:11" x14ac:dyDescent="0.2">
      <c r="A2689">
        <v>16705</v>
      </c>
      <c r="B2689" t="s">
        <v>3589</v>
      </c>
      <c r="C2689" s="3">
        <v>21535</v>
      </c>
      <c r="D2689" t="s">
        <v>682</v>
      </c>
      <c r="E2689" s="11">
        <v>40746</v>
      </c>
      <c r="F2689" s="2">
        <v>0.67499999999999993</v>
      </c>
      <c r="G2689" s="9">
        <v>1</v>
      </c>
      <c r="H2689" s="7" t="s">
        <v>63</v>
      </c>
      <c r="I2689" s="7" t="s">
        <v>63</v>
      </c>
      <c r="J2689" t="s">
        <v>653</v>
      </c>
      <c r="K2689">
        <f t="shared" si="41"/>
        <v>140</v>
      </c>
    </row>
    <row r="2690" spans="1:11" x14ac:dyDescent="0.2">
      <c r="A2690">
        <v>16705</v>
      </c>
      <c r="B2690" t="s">
        <v>3589</v>
      </c>
      <c r="C2690" s="3">
        <v>22847</v>
      </c>
      <c r="D2690" t="s">
        <v>296</v>
      </c>
      <c r="E2690" s="11">
        <v>40746</v>
      </c>
      <c r="F2690" s="2">
        <v>0.67499999999999993</v>
      </c>
      <c r="G2690" s="9">
        <v>1</v>
      </c>
      <c r="H2690" s="7" t="s">
        <v>297</v>
      </c>
      <c r="I2690" s="7" t="s">
        <v>297</v>
      </c>
      <c r="J2690" t="s">
        <v>653</v>
      </c>
      <c r="K2690">
        <f t="shared" si="41"/>
        <v>140</v>
      </c>
    </row>
    <row r="2691" spans="1:11" x14ac:dyDescent="0.2">
      <c r="A2691">
        <v>16859</v>
      </c>
      <c r="B2691" t="s">
        <v>3671</v>
      </c>
      <c r="C2691" s="3" t="s">
        <v>2630</v>
      </c>
      <c r="D2691" t="s">
        <v>2631</v>
      </c>
      <c r="E2691" s="11">
        <v>40746</v>
      </c>
      <c r="F2691" s="2">
        <v>0.54791666666666672</v>
      </c>
      <c r="G2691" s="9">
        <v>1</v>
      </c>
      <c r="H2691" s="7" t="s">
        <v>42</v>
      </c>
      <c r="I2691" s="7" t="s">
        <v>42</v>
      </c>
      <c r="J2691" t="s">
        <v>653</v>
      </c>
      <c r="K2691">
        <f t="shared" si="41"/>
        <v>140</v>
      </c>
    </row>
    <row r="2692" spans="1:11" x14ac:dyDescent="0.2">
      <c r="A2692">
        <v>13097</v>
      </c>
      <c r="B2692" t="s">
        <v>1036</v>
      </c>
      <c r="C2692" s="3">
        <v>21906</v>
      </c>
      <c r="D2692" t="s">
        <v>1037</v>
      </c>
      <c r="E2692" s="11">
        <v>40748</v>
      </c>
      <c r="F2692" s="2">
        <v>0.56319444444444444</v>
      </c>
      <c r="G2692" s="9">
        <v>1</v>
      </c>
      <c r="H2692" s="7" t="s">
        <v>605</v>
      </c>
      <c r="I2692" s="7" t="s">
        <v>605</v>
      </c>
      <c r="J2692" t="s">
        <v>653</v>
      </c>
      <c r="K2692">
        <f t="shared" si="41"/>
        <v>138</v>
      </c>
    </row>
    <row r="2693" spans="1:11" x14ac:dyDescent="0.2">
      <c r="A2693">
        <v>15708</v>
      </c>
      <c r="B2693" t="s">
        <v>3143</v>
      </c>
      <c r="C2693" s="3">
        <v>21380</v>
      </c>
      <c r="D2693" t="s">
        <v>3144</v>
      </c>
      <c r="E2693" s="11">
        <v>40748</v>
      </c>
      <c r="F2693" s="2">
        <v>0.50694444444444442</v>
      </c>
      <c r="G2693" s="9">
        <v>1</v>
      </c>
      <c r="H2693" s="7" t="s">
        <v>18</v>
      </c>
      <c r="I2693" s="7" t="s">
        <v>18</v>
      </c>
      <c r="J2693" t="s">
        <v>653</v>
      </c>
      <c r="K2693">
        <f t="shared" si="41"/>
        <v>138</v>
      </c>
    </row>
    <row r="2694" spans="1:11" x14ac:dyDescent="0.2">
      <c r="A2694">
        <v>15708</v>
      </c>
      <c r="B2694" t="s">
        <v>3143</v>
      </c>
      <c r="C2694" s="3">
        <v>85062</v>
      </c>
      <c r="D2694" t="s">
        <v>3145</v>
      </c>
      <c r="E2694" s="11">
        <v>40748</v>
      </c>
      <c r="F2694" s="2">
        <v>0.50694444444444442</v>
      </c>
      <c r="G2694" s="9">
        <v>1</v>
      </c>
      <c r="H2694" s="7" t="s">
        <v>25</v>
      </c>
      <c r="I2694" s="7" t="s">
        <v>25</v>
      </c>
      <c r="J2694" t="s">
        <v>653</v>
      </c>
      <c r="K2694">
        <f t="shared" ref="K2694:K2757" si="42">$L$2-$E2694</f>
        <v>138</v>
      </c>
    </row>
    <row r="2695" spans="1:11" x14ac:dyDescent="0.2">
      <c r="A2695">
        <v>15708</v>
      </c>
      <c r="B2695" t="s">
        <v>3143</v>
      </c>
      <c r="C2695" s="3">
        <v>22725</v>
      </c>
      <c r="D2695" t="s">
        <v>74</v>
      </c>
      <c r="E2695" s="11">
        <v>40748</v>
      </c>
      <c r="F2695" s="2">
        <v>0.50694444444444442</v>
      </c>
      <c r="G2695" s="9">
        <v>1</v>
      </c>
      <c r="H2695" s="7" t="s">
        <v>75</v>
      </c>
      <c r="I2695" s="7" t="s">
        <v>75</v>
      </c>
      <c r="J2695" t="s">
        <v>653</v>
      </c>
      <c r="K2695">
        <f t="shared" si="42"/>
        <v>138</v>
      </c>
    </row>
    <row r="2696" spans="1:11" x14ac:dyDescent="0.2">
      <c r="A2696">
        <v>16570</v>
      </c>
      <c r="B2696" t="s">
        <v>3515</v>
      </c>
      <c r="C2696" s="3">
        <v>23302</v>
      </c>
      <c r="D2696" t="s">
        <v>2207</v>
      </c>
      <c r="E2696" s="11">
        <v>40748</v>
      </c>
      <c r="F2696" s="2">
        <v>0.61805555555555558</v>
      </c>
      <c r="G2696" s="9">
        <v>24</v>
      </c>
      <c r="H2696" s="7" t="s">
        <v>25</v>
      </c>
      <c r="I2696" s="7" t="s">
        <v>521</v>
      </c>
      <c r="J2696" t="s">
        <v>653</v>
      </c>
      <c r="K2696">
        <f t="shared" si="42"/>
        <v>138</v>
      </c>
    </row>
    <row r="2697" spans="1:11" x14ac:dyDescent="0.2">
      <c r="A2697">
        <v>15544</v>
      </c>
      <c r="B2697" t="s">
        <v>3022</v>
      </c>
      <c r="C2697" s="3">
        <v>20728</v>
      </c>
      <c r="D2697" t="s">
        <v>1727</v>
      </c>
      <c r="E2697" s="11">
        <v>40749</v>
      </c>
      <c r="F2697" s="2">
        <v>0.70694444444444438</v>
      </c>
      <c r="G2697" s="9">
        <v>1</v>
      </c>
      <c r="H2697" s="7" t="s">
        <v>25</v>
      </c>
      <c r="I2697" s="7" t="s">
        <v>25</v>
      </c>
      <c r="J2697" t="s">
        <v>653</v>
      </c>
      <c r="K2697">
        <f t="shared" si="42"/>
        <v>137</v>
      </c>
    </row>
    <row r="2698" spans="1:11" x14ac:dyDescent="0.2">
      <c r="A2698">
        <v>17175</v>
      </c>
      <c r="B2698" t="s">
        <v>3790</v>
      </c>
      <c r="C2698" s="3">
        <v>21735</v>
      </c>
      <c r="D2698" t="s">
        <v>686</v>
      </c>
      <c r="E2698" s="11">
        <v>40749</v>
      </c>
      <c r="F2698" s="2">
        <v>0.70833333333333337</v>
      </c>
      <c r="G2698" s="9">
        <v>1</v>
      </c>
      <c r="H2698" s="7" t="s">
        <v>254</v>
      </c>
      <c r="I2698" s="7" t="s">
        <v>254</v>
      </c>
      <c r="J2698" t="s">
        <v>653</v>
      </c>
      <c r="K2698">
        <f t="shared" si="42"/>
        <v>137</v>
      </c>
    </row>
    <row r="2699" spans="1:11" x14ac:dyDescent="0.2">
      <c r="A2699">
        <v>12471</v>
      </c>
      <c r="B2699" t="s">
        <v>225</v>
      </c>
      <c r="C2699" s="3">
        <v>22649</v>
      </c>
      <c r="D2699" t="s">
        <v>220</v>
      </c>
      <c r="E2699" s="11">
        <v>40750</v>
      </c>
      <c r="F2699" s="2">
        <v>0.57916666666666672</v>
      </c>
      <c r="G2699" s="9">
        <v>1</v>
      </c>
      <c r="H2699" s="7" t="s">
        <v>33</v>
      </c>
      <c r="I2699" s="7" t="s">
        <v>33</v>
      </c>
      <c r="J2699" t="s">
        <v>208</v>
      </c>
      <c r="K2699">
        <f t="shared" si="42"/>
        <v>136</v>
      </c>
    </row>
    <row r="2700" spans="1:11" x14ac:dyDescent="0.2">
      <c r="A2700">
        <v>12626</v>
      </c>
      <c r="B2700" t="s">
        <v>523</v>
      </c>
      <c r="C2700" s="3">
        <v>22303</v>
      </c>
      <c r="D2700" t="s">
        <v>524</v>
      </c>
      <c r="E2700" s="11">
        <v>40750</v>
      </c>
      <c r="F2700" s="2">
        <v>0.63194444444444442</v>
      </c>
      <c r="G2700" s="9">
        <v>1</v>
      </c>
      <c r="H2700" s="7" t="s">
        <v>262</v>
      </c>
      <c r="I2700" s="7" t="s">
        <v>263</v>
      </c>
      <c r="J2700" t="s">
        <v>208</v>
      </c>
      <c r="K2700">
        <f t="shared" si="42"/>
        <v>136</v>
      </c>
    </row>
    <row r="2701" spans="1:11" x14ac:dyDescent="0.2">
      <c r="A2701">
        <v>13050</v>
      </c>
      <c r="B2701" t="s">
        <v>937</v>
      </c>
      <c r="C2701" s="3">
        <v>23198</v>
      </c>
      <c r="D2701" t="s">
        <v>227</v>
      </c>
      <c r="E2701" s="11">
        <v>40750</v>
      </c>
      <c r="F2701" s="2">
        <v>0.4368055555555555</v>
      </c>
      <c r="G2701" s="9">
        <v>6</v>
      </c>
      <c r="H2701" s="7" t="s">
        <v>21</v>
      </c>
      <c r="I2701" s="7" t="s">
        <v>235</v>
      </c>
      <c r="J2701" t="s">
        <v>653</v>
      </c>
      <c r="K2701">
        <f t="shared" si="42"/>
        <v>136</v>
      </c>
    </row>
    <row r="2702" spans="1:11" x14ac:dyDescent="0.2">
      <c r="A2702">
        <v>13327</v>
      </c>
      <c r="B2702" t="s">
        <v>1259</v>
      </c>
      <c r="C2702" s="3" t="s">
        <v>320</v>
      </c>
      <c r="D2702" t="s">
        <v>321</v>
      </c>
      <c r="E2702" s="11">
        <v>40750</v>
      </c>
      <c r="F2702" s="2">
        <v>0.43402777777777773</v>
      </c>
      <c r="G2702" s="9">
        <v>12</v>
      </c>
      <c r="H2702" s="7" t="s">
        <v>164</v>
      </c>
      <c r="I2702" s="7" t="s">
        <v>165</v>
      </c>
      <c r="J2702" t="s">
        <v>653</v>
      </c>
      <c r="K2702">
        <f t="shared" si="42"/>
        <v>136</v>
      </c>
    </row>
    <row r="2703" spans="1:11" x14ac:dyDescent="0.2">
      <c r="A2703">
        <v>13767</v>
      </c>
      <c r="B2703" t="s">
        <v>1565</v>
      </c>
      <c r="C2703" s="3">
        <v>22727</v>
      </c>
      <c r="D2703" t="s">
        <v>76</v>
      </c>
      <c r="E2703" s="11">
        <v>40750</v>
      </c>
      <c r="F2703" s="2">
        <v>0.43541666666666662</v>
      </c>
      <c r="G2703" s="9">
        <v>1</v>
      </c>
      <c r="H2703" s="7" t="s">
        <v>75</v>
      </c>
      <c r="I2703" s="7" t="s">
        <v>75</v>
      </c>
      <c r="J2703" t="s">
        <v>653</v>
      </c>
      <c r="K2703">
        <f t="shared" si="42"/>
        <v>136</v>
      </c>
    </row>
    <row r="2704" spans="1:11" x14ac:dyDescent="0.2">
      <c r="A2704">
        <v>13767</v>
      </c>
      <c r="B2704" t="s">
        <v>1565</v>
      </c>
      <c r="C2704" s="3">
        <v>21314</v>
      </c>
      <c r="D2704" t="s">
        <v>1208</v>
      </c>
      <c r="E2704" s="11">
        <v>40750</v>
      </c>
      <c r="F2704" s="2">
        <v>0.43541666666666662</v>
      </c>
      <c r="G2704" s="9">
        <v>1</v>
      </c>
      <c r="H2704" s="7" t="s">
        <v>262</v>
      </c>
      <c r="I2704" s="7" t="s">
        <v>263</v>
      </c>
      <c r="J2704" t="s">
        <v>653</v>
      </c>
      <c r="K2704">
        <f t="shared" si="42"/>
        <v>136</v>
      </c>
    </row>
    <row r="2705" spans="1:11" x14ac:dyDescent="0.2">
      <c r="A2705">
        <v>13767</v>
      </c>
      <c r="B2705" t="s">
        <v>1565</v>
      </c>
      <c r="C2705" s="3">
        <v>21313</v>
      </c>
      <c r="D2705" t="s">
        <v>1571</v>
      </c>
      <c r="E2705" s="11">
        <v>40750</v>
      </c>
      <c r="F2705" s="2">
        <v>0.43541666666666662</v>
      </c>
      <c r="G2705" s="9">
        <v>1</v>
      </c>
      <c r="H2705" s="7" t="s">
        <v>164</v>
      </c>
      <c r="I2705" s="7" t="s">
        <v>164</v>
      </c>
      <c r="J2705" t="s">
        <v>653</v>
      </c>
      <c r="K2705">
        <f t="shared" si="42"/>
        <v>136</v>
      </c>
    </row>
    <row r="2706" spans="1:11" x14ac:dyDescent="0.2">
      <c r="A2706">
        <v>14329</v>
      </c>
      <c r="B2706" t="s">
        <v>2029</v>
      </c>
      <c r="C2706" s="3">
        <v>23031</v>
      </c>
      <c r="D2706" t="s">
        <v>917</v>
      </c>
      <c r="E2706" s="11">
        <v>40750</v>
      </c>
      <c r="F2706" s="2">
        <v>0.42986111111111108</v>
      </c>
      <c r="G2706" s="9">
        <v>1</v>
      </c>
      <c r="H2706" s="7" t="s">
        <v>25</v>
      </c>
      <c r="I2706" s="7" t="s">
        <v>25</v>
      </c>
      <c r="J2706" t="s">
        <v>653</v>
      </c>
      <c r="K2706">
        <f t="shared" si="42"/>
        <v>136</v>
      </c>
    </row>
    <row r="2707" spans="1:11" x14ac:dyDescent="0.2">
      <c r="A2707">
        <v>16133</v>
      </c>
      <c r="B2707" t="s">
        <v>3312</v>
      </c>
      <c r="C2707" s="3">
        <v>22699</v>
      </c>
      <c r="D2707" t="s">
        <v>517</v>
      </c>
      <c r="E2707" s="11">
        <v>40750</v>
      </c>
      <c r="F2707" s="2">
        <v>0.43124999999999997</v>
      </c>
      <c r="G2707" s="9">
        <v>1</v>
      </c>
      <c r="H2707" s="7" t="s">
        <v>18</v>
      </c>
      <c r="I2707" s="7" t="s">
        <v>18</v>
      </c>
      <c r="J2707" t="s">
        <v>653</v>
      </c>
      <c r="K2707">
        <f t="shared" si="42"/>
        <v>136</v>
      </c>
    </row>
    <row r="2708" spans="1:11" x14ac:dyDescent="0.2">
      <c r="A2708">
        <v>16133</v>
      </c>
      <c r="B2708" t="s">
        <v>3312</v>
      </c>
      <c r="C2708" s="3">
        <v>22429</v>
      </c>
      <c r="D2708" t="s">
        <v>869</v>
      </c>
      <c r="E2708" s="11">
        <v>40750</v>
      </c>
      <c r="F2708" s="2">
        <v>0.43124999999999997</v>
      </c>
      <c r="G2708" s="9">
        <v>1</v>
      </c>
      <c r="H2708" s="7" t="s">
        <v>42</v>
      </c>
      <c r="I2708" s="7" t="s">
        <v>42</v>
      </c>
      <c r="J2708" t="s">
        <v>653</v>
      </c>
      <c r="K2708">
        <f t="shared" si="42"/>
        <v>136</v>
      </c>
    </row>
    <row r="2709" spans="1:11" x14ac:dyDescent="0.2">
      <c r="A2709">
        <v>17096</v>
      </c>
      <c r="B2709" t="s">
        <v>3762</v>
      </c>
      <c r="C2709" s="3">
        <v>22784</v>
      </c>
      <c r="D2709" t="s">
        <v>781</v>
      </c>
      <c r="E2709" s="11">
        <v>40750</v>
      </c>
      <c r="F2709" s="2">
        <v>0.4291666666666667</v>
      </c>
      <c r="G2709" s="9">
        <v>1</v>
      </c>
      <c r="H2709" s="7" t="s">
        <v>33</v>
      </c>
      <c r="I2709" s="7" t="s">
        <v>33</v>
      </c>
      <c r="J2709" t="s">
        <v>653</v>
      </c>
      <c r="K2709">
        <f t="shared" si="42"/>
        <v>136</v>
      </c>
    </row>
    <row r="2710" spans="1:11" x14ac:dyDescent="0.2">
      <c r="A2710">
        <v>17422</v>
      </c>
      <c r="B2710" t="s">
        <v>3881</v>
      </c>
      <c r="C2710" s="3">
        <v>22231</v>
      </c>
      <c r="D2710" t="s">
        <v>547</v>
      </c>
      <c r="E2710" s="11">
        <v>40750</v>
      </c>
      <c r="F2710" s="2">
        <v>0.43333333333333335</v>
      </c>
      <c r="G2710" s="9">
        <v>1</v>
      </c>
      <c r="H2710" s="7" t="s">
        <v>2770</v>
      </c>
      <c r="I2710" s="7" t="s">
        <v>2770</v>
      </c>
      <c r="J2710" t="s">
        <v>653</v>
      </c>
      <c r="K2710">
        <f t="shared" si="42"/>
        <v>136</v>
      </c>
    </row>
    <row r="2711" spans="1:11" x14ac:dyDescent="0.2">
      <c r="A2711">
        <v>17675</v>
      </c>
      <c r="B2711" t="s">
        <v>4027</v>
      </c>
      <c r="C2711" s="3">
        <v>22382</v>
      </c>
      <c r="D2711" t="s">
        <v>1048</v>
      </c>
      <c r="E2711" s="11">
        <v>40750</v>
      </c>
      <c r="F2711" s="2">
        <v>0.4381944444444445</v>
      </c>
      <c r="G2711" s="9">
        <v>1</v>
      </c>
      <c r="H2711" s="7" t="s">
        <v>25</v>
      </c>
      <c r="I2711" s="7" t="s">
        <v>25</v>
      </c>
      <c r="J2711" t="s">
        <v>653</v>
      </c>
      <c r="K2711">
        <f t="shared" si="42"/>
        <v>136</v>
      </c>
    </row>
    <row r="2712" spans="1:11" x14ac:dyDescent="0.2">
      <c r="A2712">
        <v>17675</v>
      </c>
      <c r="B2712" t="s">
        <v>4027</v>
      </c>
      <c r="C2712" s="3">
        <v>23243</v>
      </c>
      <c r="D2712" t="s">
        <v>128</v>
      </c>
      <c r="E2712" s="11">
        <v>40750</v>
      </c>
      <c r="F2712" s="2">
        <v>0.4381944444444445</v>
      </c>
      <c r="G2712" s="9">
        <v>1</v>
      </c>
      <c r="H2712" s="7" t="s">
        <v>33</v>
      </c>
      <c r="I2712" s="7" t="s">
        <v>33</v>
      </c>
      <c r="J2712" t="s">
        <v>653</v>
      </c>
      <c r="K2712">
        <f t="shared" si="42"/>
        <v>136</v>
      </c>
    </row>
    <row r="2713" spans="1:11" x14ac:dyDescent="0.2">
      <c r="A2713">
        <v>17677</v>
      </c>
      <c r="B2713" t="s">
        <v>4029</v>
      </c>
      <c r="C2713" s="3">
        <v>84949</v>
      </c>
      <c r="D2713" t="s">
        <v>800</v>
      </c>
      <c r="E2713" s="11">
        <v>40750</v>
      </c>
      <c r="F2713" s="2">
        <v>0.43958333333333338</v>
      </c>
      <c r="G2713" s="9">
        <v>1</v>
      </c>
      <c r="H2713" s="7" t="s">
        <v>25</v>
      </c>
      <c r="I2713" s="7" t="s">
        <v>25</v>
      </c>
      <c r="J2713" t="s">
        <v>653</v>
      </c>
      <c r="K2713">
        <f t="shared" si="42"/>
        <v>136</v>
      </c>
    </row>
    <row r="2714" spans="1:11" x14ac:dyDescent="0.2">
      <c r="A2714">
        <v>17693</v>
      </c>
      <c r="B2714" t="s">
        <v>4038</v>
      </c>
      <c r="C2714" s="3">
        <v>22139</v>
      </c>
      <c r="D2714" t="s">
        <v>1069</v>
      </c>
      <c r="E2714" s="11">
        <v>40750</v>
      </c>
      <c r="F2714" s="2">
        <v>0.68194444444444446</v>
      </c>
      <c r="G2714" s="9">
        <v>1</v>
      </c>
      <c r="H2714" s="7" t="s">
        <v>33</v>
      </c>
      <c r="I2714" s="7" t="s">
        <v>33</v>
      </c>
      <c r="J2714" t="s">
        <v>653</v>
      </c>
      <c r="K2714">
        <f t="shared" si="42"/>
        <v>136</v>
      </c>
    </row>
    <row r="2715" spans="1:11" x14ac:dyDescent="0.2">
      <c r="A2715">
        <v>17693</v>
      </c>
      <c r="B2715" t="s">
        <v>4039</v>
      </c>
      <c r="C2715" s="3">
        <v>22624</v>
      </c>
      <c r="D2715" t="s">
        <v>1697</v>
      </c>
      <c r="E2715" s="11">
        <v>40750</v>
      </c>
      <c r="F2715" s="2">
        <v>0.71666666666666667</v>
      </c>
      <c r="G2715" s="9">
        <v>1</v>
      </c>
      <c r="H2715" s="7" t="s">
        <v>85</v>
      </c>
      <c r="I2715" s="7" t="s">
        <v>86</v>
      </c>
      <c r="J2715" t="s">
        <v>653</v>
      </c>
      <c r="K2715">
        <f t="shared" si="42"/>
        <v>136</v>
      </c>
    </row>
    <row r="2716" spans="1:11" x14ac:dyDescent="0.2">
      <c r="A2716">
        <v>14534</v>
      </c>
      <c r="B2716" t="s">
        <v>2210</v>
      </c>
      <c r="C2716" s="3">
        <v>22729</v>
      </c>
      <c r="D2716" t="s">
        <v>1053</v>
      </c>
      <c r="E2716" s="11">
        <v>40751</v>
      </c>
      <c r="F2716" s="2">
        <v>0.61875000000000002</v>
      </c>
      <c r="G2716" s="9">
        <v>1</v>
      </c>
      <c r="H2716" s="7" t="s">
        <v>75</v>
      </c>
      <c r="I2716" s="7" t="s">
        <v>75</v>
      </c>
      <c r="J2716" t="s">
        <v>653</v>
      </c>
      <c r="K2716">
        <f t="shared" si="42"/>
        <v>135</v>
      </c>
    </row>
    <row r="2717" spans="1:11" x14ac:dyDescent="0.2">
      <c r="A2717">
        <v>15289</v>
      </c>
      <c r="B2717" t="s">
        <v>2844</v>
      </c>
      <c r="C2717" s="3">
        <v>21179</v>
      </c>
      <c r="D2717" t="s">
        <v>2845</v>
      </c>
      <c r="E2717" s="11">
        <v>40751</v>
      </c>
      <c r="F2717" s="2">
        <v>0.55069444444444449</v>
      </c>
      <c r="G2717" s="9">
        <v>12</v>
      </c>
      <c r="H2717" s="7" t="s">
        <v>401</v>
      </c>
      <c r="I2717" s="7" t="s">
        <v>402</v>
      </c>
      <c r="J2717" t="s">
        <v>653</v>
      </c>
      <c r="K2717">
        <f t="shared" si="42"/>
        <v>135</v>
      </c>
    </row>
    <row r="2718" spans="1:11" x14ac:dyDescent="0.2">
      <c r="A2718">
        <v>12722</v>
      </c>
      <c r="B2718" t="s">
        <v>649</v>
      </c>
      <c r="C2718" s="3">
        <v>85066</v>
      </c>
      <c r="D2718" t="s">
        <v>648</v>
      </c>
      <c r="E2718" s="11">
        <v>40752</v>
      </c>
      <c r="F2718" s="2">
        <v>0.57013888888888886</v>
      </c>
      <c r="G2718" s="9">
        <v>1</v>
      </c>
      <c r="H2718" s="7" t="s">
        <v>254</v>
      </c>
      <c r="I2718" s="7" t="s">
        <v>254</v>
      </c>
      <c r="J2718" t="s">
        <v>90</v>
      </c>
      <c r="K2718">
        <f t="shared" si="42"/>
        <v>134</v>
      </c>
    </row>
    <row r="2719" spans="1:11" x14ac:dyDescent="0.2">
      <c r="A2719">
        <v>13109</v>
      </c>
      <c r="B2719" t="s">
        <v>1068</v>
      </c>
      <c r="C2719" s="3">
        <v>22139</v>
      </c>
      <c r="D2719" t="s">
        <v>1069</v>
      </c>
      <c r="E2719" s="11">
        <v>40752</v>
      </c>
      <c r="F2719" s="2">
        <v>0.4770833333333333</v>
      </c>
      <c r="G2719" s="9">
        <v>1</v>
      </c>
      <c r="H2719" s="7" t="s">
        <v>33</v>
      </c>
      <c r="I2719" s="7" t="s">
        <v>33</v>
      </c>
      <c r="J2719" t="s">
        <v>653</v>
      </c>
      <c r="K2719">
        <f t="shared" si="42"/>
        <v>134</v>
      </c>
    </row>
    <row r="2720" spans="1:11" x14ac:dyDescent="0.2">
      <c r="A2720">
        <v>13136</v>
      </c>
      <c r="B2720" t="s">
        <v>1131</v>
      </c>
      <c r="C2720" s="3">
        <v>22725</v>
      </c>
      <c r="D2720" t="s">
        <v>74</v>
      </c>
      <c r="E2720" s="11">
        <v>40752</v>
      </c>
      <c r="F2720" s="2">
        <v>0.81666666666666676</v>
      </c>
      <c r="G2720" s="9">
        <v>1</v>
      </c>
      <c r="H2720" s="7" t="s">
        <v>75</v>
      </c>
      <c r="I2720" s="7" t="s">
        <v>75</v>
      </c>
      <c r="J2720" t="s">
        <v>653</v>
      </c>
      <c r="K2720">
        <f t="shared" si="42"/>
        <v>134</v>
      </c>
    </row>
    <row r="2721" spans="1:11" x14ac:dyDescent="0.2">
      <c r="A2721">
        <v>13136</v>
      </c>
      <c r="B2721" t="s">
        <v>1131</v>
      </c>
      <c r="C2721" s="3">
        <v>22423</v>
      </c>
      <c r="D2721" t="s">
        <v>231</v>
      </c>
      <c r="E2721" s="11">
        <v>40752</v>
      </c>
      <c r="F2721" s="2">
        <v>0.81666666666666676</v>
      </c>
      <c r="G2721" s="9">
        <v>1</v>
      </c>
      <c r="H2721" s="7" t="s">
        <v>254</v>
      </c>
      <c r="I2721" s="7" t="s">
        <v>254</v>
      </c>
      <c r="J2721" t="s">
        <v>653</v>
      </c>
      <c r="K2721">
        <f t="shared" si="42"/>
        <v>134</v>
      </c>
    </row>
    <row r="2722" spans="1:11" x14ac:dyDescent="0.2">
      <c r="A2722">
        <v>13420</v>
      </c>
      <c r="B2722" t="s">
        <v>1315</v>
      </c>
      <c r="C2722" s="3">
        <v>21314</v>
      </c>
      <c r="D2722" t="s">
        <v>1208</v>
      </c>
      <c r="E2722" s="11">
        <v>40752</v>
      </c>
      <c r="F2722" s="2">
        <v>0.50694444444444442</v>
      </c>
      <c r="G2722" s="9">
        <v>1</v>
      </c>
      <c r="H2722" s="7" t="s">
        <v>262</v>
      </c>
      <c r="I2722" s="7" t="s">
        <v>263</v>
      </c>
      <c r="J2722" t="s">
        <v>653</v>
      </c>
      <c r="K2722">
        <f t="shared" si="42"/>
        <v>134</v>
      </c>
    </row>
    <row r="2723" spans="1:11" x14ac:dyDescent="0.2">
      <c r="A2723">
        <v>14194</v>
      </c>
      <c r="B2723" t="s">
        <v>1910</v>
      </c>
      <c r="C2723" s="3">
        <v>22892</v>
      </c>
      <c r="D2723" t="s">
        <v>855</v>
      </c>
      <c r="E2723" s="11">
        <v>40752</v>
      </c>
      <c r="F2723" s="2">
        <v>0.53194444444444444</v>
      </c>
      <c r="G2723" s="9">
        <v>1</v>
      </c>
      <c r="H2723" s="7" t="s">
        <v>15</v>
      </c>
      <c r="I2723" s="7" t="s">
        <v>15</v>
      </c>
      <c r="J2723" t="s">
        <v>653</v>
      </c>
      <c r="K2723">
        <f t="shared" si="42"/>
        <v>134</v>
      </c>
    </row>
    <row r="2724" spans="1:11" x14ac:dyDescent="0.2">
      <c r="A2724">
        <v>14194</v>
      </c>
      <c r="B2724" t="s">
        <v>1910</v>
      </c>
      <c r="C2724" s="3">
        <v>21623</v>
      </c>
      <c r="D2724" t="s">
        <v>1913</v>
      </c>
      <c r="E2724" s="11">
        <v>40752</v>
      </c>
      <c r="F2724" s="2">
        <v>0.53194444444444444</v>
      </c>
      <c r="G2724" s="9">
        <v>1</v>
      </c>
      <c r="H2724" s="7" t="s">
        <v>59</v>
      </c>
      <c r="I2724" s="7" t="s">
        <v>59</v>
      </c>
      <c r="J2724" t="s">
        <v>653</v>
      </c>
      <c r="K2724">
        <f t="shared" si="42"/>
        <v>134</v>
      </c>
    </row>
    <row r="2725" spans="1:11" x14ac:dyDescent="0.2">
      <c r="A2725">
        <v>15708</v>
      </c>
      <c r="B2725" t="s">
        <v>3146</v>
      </c>
      <c r="C2725" s="3">
        <v>22768</v>
      </c>
      <c r="D2725" t="s">
        <v>933</v>
      </c>
      <c r="E2725" s="11">
        <v>40752</v>
      </c>
      <c r="F2725" s="2">
        <v>0.47013888888888888</v>
      </c>
      <c r="G2725" s="9">
        <v>1</v>
      </c>
      <c r="H2725" s="7" t="s">
        <v>59</v>
      </c>
      <c r="I2725" s="7" t="s">
        <v>59</v>
      </c>
      <c r="J2725" t="s">
        <v>653</v>
      </c>
      <c r="K2725">
        <f t="shared" si="42"/>
        <v>134</v>
      </c>
    </row>
    <row r="2726" spans="1:11" x14ac:dyDescent="0.2">
      <c r="A2726">
        <v>15827</v>
      </c>
      <c r="B2726" t="s">
        <v>3214</v>
      </c>
      <c r="C2726" s="3">
        <v>22720</v>
      </c>
      <c r="D2726" t="s">
        <v>32</v>
      </c>
      <c r="E2726" s="11">
        <v>40752</v>
      </c>
      <c r="F2726" s="2">
        <v>0.5131944444444444</v>
      </c>
      <c r="G2726" s="9">
        <v>1</v>
      </c>
      <c r="H2726" s="7" t="s">
        <v>33</v>
      </c>
      <c r="I2726" s="7" t="s">
        <v>33</v>
      </c>
      <c r="J2726" t="s">
        <v>653</v>
      </c>
      <c r="K2726">
        <f t="shared" si="42"/>
        <v>134</v>
      </c>
    </row>
    <row r="2727" spans="1:11" x14ac:dyDescent="0.2">
      <c r="A2727">
        <v>15827</v>
      </c>
      <c r="B2727" t="s">
        <v>3214</v>
      </c>
      <c r="C2727" s="3">
        <v>22423</v>
      </c>
      <c r="D2727" t="s">
        <v>231</v>
      </c>
      <c r="E2727" s="11">
        <v>40752</v>
      </c>
      <c r="F2727" s="2">
        <v>0.5131944444444444</v>
      </c>
      <c r="G2727" s="9">
        <v>1</v>
      </c>
      <c r="H2727" s="7" t="s">
        <v>254</v>
      </c>
      <c r="I2727" s="7" t="s">
        <v>254</v>
      </c>
      <c r="J2727" t="s">
        <v>653</v>
      </c>
      <c r="K2727">
        <f t="shared" si="42"/>
        <v>134</v>
      </c>
    </row>
    <row r="2728" spans="1:11" x14ac:dyDescent="0.2">
      <c r="A2728">
        <v>16133</v>
      </c>
      <c r="B2728" t="s">
        <v>3313</v>
      </c>
      <c r="C2728" s="3">
        <v>22457</v>
      </c>
      <c r="D2728" t="s">
        <v>1153</v>
      </c>
      <c r="E2728" s="11">
        <v>40752</v>
      </c>
      <c r="F2728" s="2">
        <v>0.45624999999999999</v>
      </c>
      <c r="G2728" s="9">
        <v>1</v>
      </c>
      <c r="H2728" s="7" t="s">
        <v>18</v>
      </c>
      <c r="I2728" s="7" t="s">
        <v>18</v>
      </c>
      <c r="J2728" t="s">
        <v>653</v>
      </c>
      <c r="K2728">
        <f t="shared" si="42"/>
        <v>134</v>
      </c>
    </row>
    <row r="2729" spans="1:11" x14ac:dyDescent="0.2">
      <c r="A2729">
        <v>16133</v>
      </c>
      <c r="B2729" t="s">
        <v>3313</v>
      </c>
      <c r="C2729" s="3">
        <v>23249</v>
      </c>
      <c r="D2729" t="s">
        <v>578</v>
      </c>
      <c r="E2729" s="11">
        <v>40752</v>
      </c>
      <c r="F2729" s="2">
        <v>0.45624999999999999</v>
      </c>
      <c r="G2729" s="9">
        <v>1</v>
      </c>
      <c r="H2729" s="7" t="s">
        <v>25</v>
      </c>
      <c r="I2729" s="7" t="s">
        <v>25</v>
      </c>
      <c r="J2729" t="s">
        <v>653</v>
      </c>
      <c r="K2729">
        <f t="shared" si="42"/>
        <v>134</v>
      </c>
    </row>
    <row r="2730" spans="1:11" x14ac:dyDescent="0.2">
      <c r="A2730">
        <v>16133</v>
      </c>
      <c r="B2730" t="s">
        <v>3313</v>
      </c>
      <c r="C2730" s="3">
        <v>22960</v>
      </c>
      <c r="D2730" t="s">
        <v>52</v>
      </c>
      <c r="E2730" s="11">
        <v>40752</v>
      </c>
      <c r="F2730" s="2">
        <v>0.45624999999999999</v>
      </c>
      <c r="G2730" s="9">
        <v>1</v>
      </c>
      <c r="H2730" s="7" t="s">
        <v>42</v>
      </c>
      <c r="I2730" s="7" t="s">
        <v>42</v>
      </c>
      <c r="J2730" t="s">
        <v>653</v>
      </c>
      <c r="K2730">
        <f t="shared" si="42"/>
        <v>134</v>
      </c>
    </row>
    <row r="2731" spans="1:11" x14ac:dyDescent="0.2">
      <c r="A2731">
        <v>16558</v>
      </c>
      <c r="B2731" t="s">
        <v>3504</v>
      </c>
      <c r="C2731" s="3">
        <v>22464</v>
      </c>
      <c r="D2731" t="s">
        <v>672</v>
      </c>
      <c r="E2731" s="11">
        <v>40752</v>
      </c>
      <c r="F2731" s="2">
        <v>0.47430555555555554</v>
      </c>
      <c r="G2731" s="9">
        <v>1</v>
      </c>
      <c r="H2731" s="7" t="s">
        <v>25</v>
      </c>
      <c r="I2731" s="7" t="s">
        <v>25</v>
      </c>
      <c r="J2731" t="s">
        <v>653</v>
      </c>
      <c r="K2731">
        <f t="shared" si="42"/>
        <v>134</v>
      </c>
    </row>
    <row r="2732" spans="1:11" x14ac:dyDescent="0.2">
      <c r="A2732">
        <v>17649</v>
      </c>
      <c r="B2732" t="s">
        <v>4001</v>
      </c>
      <c r="C2732" s="3">
        <v>22843</v>
      </c>
      <c r="D2732" t="s">
        <v>1293</v>
      </c>
      <c r="E2732" s="11">
        <v>40752</v>
      </c>
      <c r="F2732" s="2">
        <v>0.4513888888888889</v>
      </c>
      <c r="G2732" s="9">
        <v>1</v>
      </c>
      <c r="H2732" s="7" t="s">
        <v>605</v>
      </c>
      <c r="I2732" s="7" t="s">
        <v>605</v>
      </c>
      <c r="J2732" t="s">
        <v>653</v>
      </c>
      <c r="K2732">
        <f t="shared" si="42"/>
        <v>134</v>
      </c>
    </row>
    <row r="2733" spans="1:11" x14ac:dyDescent="0.2">
      <c r="A2733">
        <v>17671</v>
      </c>
      <c r="B2733" t="s">
        <v>4020</v>
      </c>
      <c r="C2733" s="3">
        <v>21090</v>
      </c>
      <c r="D2733" t="s">
        <v>400</v>
      </c>
      <c r="E2733" s="11">
        <v>40752</v>
      </c>
      <c r="F2733" s="2">
        <v>0.47361111111111115</v>
      </c>
      <c r="G2733" s="9">
        <v>12</v>
      </c>
      <c r="H2733" s="7" t="s">
        <v>401</v>
      </c>
      <c r="I2733" s="7" t="s">
        <v>402</v>
      </c>
      <c r="J2733" t="s">
        <v>653</v>
      </c>
      <c r="K2733">
        <f t="shared" si="42"/>
        <v>134</v>
      </c>
    </row>
    <row r="2734" spans="1:11" x14ac:dyDescent="0.2">
      <c r="A2734">
        <v>17671</v>
      </c>
      <c r="B2734" t="s">
        <v>4020</v>
      </c>
      <c r="C2734" s="3">
        <v>23249</v>
      </c>
      <c r="D2734" t="s">
        <v>578</v>
      </c>
      <c r="E2734" s="11">
        <v>40752</v>
      </c>
      <c r="F2734" s="2">
        <v>0.47361111111111115</v>
      </c>
      <c r="G2734" s="9">
        <v>24</v>
      </c>
      <c r="H2734" s="7" t="s">
        <v>25</v>
      </c>
      <c r="I2734" s="7" t="s">
        <v>521</v>
      </c>
      <c r="J2734" t="s">
        <v>653</v>
      </c>
      <c r="K2734">
        <f t="shared" si="42"/>
        <v>134</v>
      </c>
    </row>
    <row r="2735" spans="1:11" x14ac:dyDescent="0.2">
      <c r="A2735">
        <v>17671</v>
      </c>
      <c r="B2735" t="s">
        <v>4020</v>
      </c>
      <c r="C2735" s="3">
        <v>23251</v>
      </c>
      <c r="D2735" t="s">
        <v>3038</v>
      </c>
      <c r="E2735" s="11">
        <v>40752</v>
      </c>
      <c r="F2735" s="2">
        <v>0.47361111111111115</v>
      </c>
      <c r="G2735" s="9">
        <v>24</v>
      </c>
      <c r="H2735" s="7" t="s">
        <v>15</v>
      </c>
      <c r="I2735" s="7" t="s">
        <v>347</v>
      </c>
      <c r="J2735" t="s">
        <v>653</v>
      </c>
      <c r="K2735">
        <f t="shared" si="42"/>
        <v>134</v>
      </c>
    </row>
    <row r="2736" spans="1:11" x14ac:dyDescent="0.2">
      <c r="A2736">
        <v>17671</v>
      </c>
      <c r="B2736" t="s">
        <v>4020</v>
      </c>
      <c r="C2736" s="3">
        <v>23250</v>
      </c>
      <c r="D2736" t="s">
        <v>1730</v>
      </c>
      <c r="E2736" s="11">
        <v>40752</v>
      </c>
      <c r="F2736" s="2">
        <v>0.47361111111111115</v>
      </c>
      <c r="G2736" s="9">
        <v>24</v>
      </c>
      <c r="H2736" s="7" t="s">
        <v>15</v>
      </c>
      <c r="I2736" s="7" t="s">
        <v>347</v>
      </c>
      <c r="J2736" t="s">
        <v>653</v>
      </c>
      <c r="K2736">
        <f t="shared" si="42"/>
        <v>134</v>
      </c>
    </row>
    <row r="2737" spans="1:11" x14ac:dyDescent="0.2">
      <c r="A2737">
        <v>12709</v>
      </c>
      <c r="B2737" t="s">
        <v>603</v>
      </c>
      <c r="C2737" s="3">
        <v>20685</v>
      </c>
      <c r="D2737" t="s">
        <v>604</v>
      </c>
      <c r="E2737" s="11">
        <v>40753</v>
      </c>
      <c r="F2737" s="2">
        <v>0.46319444444444446</v>
      </c>
      <c r="G2737" s="9">
        <v>1</v>
      </c>
      <c r="H2737" s="7" t="s">
        <v>605</v>
      </c>
      <c r="I2737" s="7" t="s">
        <v>605</v>
      </c>
      <c r="J2737" t="s">
        <v>208</v>
      </c>
      <c r="K2737">
        <f t="shared" si="42"/>
        <v>133</v>
      </c>
    </row>
    <row r="2738" spans="1:11" x14ac:dyDescent="0.2">
      <c r="A2738">
        <v>12709</v>
      </c>
      <c r="B2738" t="s">
        <v>603</v>
      </c>
      <c r="C2738" s="3">
        <v>21658</v>
      </c>
      <c r="D2738" t="s">
        <v>292</v>
      </c>
      <c r="E2738" s="11">
        <v>40753</v>
      </c>
      <c r="F2738" s="2">
        <v>0.46319444444444446</v>
      </c>
      <c r="G2738" s="9">
        <v>1</v>
      </c>
      <c r="H2738" s="7" t="s">
        <v>606</v>
      </c>
      <c r="I2738" s="7" t="s">
        <v>606</v>
      </c>
      <c r="J2738" t="s">
        <v>208</v>
      </c>
      <c r="K2738">
        <f t="shared" si="42"/>
        <v>133</v>
      </c>
    </row>
    <row r="2739" spans="1:11" x14ac:dyDescent="0.2">
      <c r="A2739">
        <v>12709</v>
      </c>
      <c r="B2739" t="s">
        <v>603</v>
      </c>
      <c r="C2739" s="3">
        <v>23111</v>
      </c>
      <c r="D2739" t="s">
        <v>634</v>
      </c>
      <c r="E2739" s="11">
        <v>40753</v>
      </c>
      <c r="F2739" s="2">
        <v>0.46319444444444446</v>
      </c>
      <c r="G2739" s="9">
        <v>1</v>
      </c>
      <c r="H2739" s="7" t="s">
        <v>300</v>
      </c>
      <c r="I2739" s="7" t="s">
        <v>301</v>
      </c>
      <c r="J2739" t="s">
        <v>208</v>
      </c>
      <c r="K2739">
        <f t="shared" si="42"/>
        <v>133</v>
      </c>
    </row>
    <row r="2740" spans="1:11" x14ac:dyDescent="0.2">
      <c r="A2740">
        <v>17841</v>
      </c>
      <c r="B2740" t="s">
        <v>4129</v>
      </c>
      <c r="C2740" s="3">
        <v>82581</v>
      </c>
      <c r="D2740" t="s">
        <v>1613</v>
      </c>
      <c r="E2740" s="11">
        <v>40753</v>
      </c>
      <c r="F2740" s="2">
        <v>0.50694444444444442</v>
      </c>
      <c r="G2740" s="9">
        <v>1</v>
      </c>
      <c r="H2740" s="7" t="s">
        <v>120</v>
      </c>
      <c r="I2740" s="7" t="s">
        <v>120</v>
      </c>
      <c r="J2740" t="s">
        <v>653</v>
      </c>
      <c r="K2740">
        <f t="shared" si="42"/>
        <v>133</v>
      </c>
    </row>
    <row r="2741" spans="1:11" x14ac:dyDescent="0.2">
      <c r="A2741">
        <v>17841</v>
      </c>
      <c r="B2741" t="s">
        <v>4129</v>
      </c>
      <c r="C2741" s="3">
        <v>21672</v>
      </c>
      <c r="D2741" t="s">
        <v>2119</v>
      </c>
      <c r="E2741" s="11">
        <v>40753</v>
      </c>
      <c r="F2741" s="2">
        <v>0.50694444444444442</v>
      </c>
      <c r="G2741" s="9">
        <v>1</v>
      </c>
      <c r="H2741" s="7" t="s">
        <v>15</v>
      </c>
      <c r="I2741" s="7" t="s">
        <v>15</v>
      </c>
      <c r="J2741" t="s">
        <v>653</v>
      </c>
      <c r="K2741">
        <f t="shared" si="42"/>
        <v>133</v>
      </c>
    </row>
    <row r="2742" spans="1:11" x14ac:dyDescent="0.2">
      <c r="A2742">
        <v>14738</v>
      </c>
      <c r="B2742" t="s">
        <v>2419</v>
      </c>
      <c r="C2742" s="3">
        <v>21650</v>
      </c>
      <c r="D2742" t="s">
        <v>2420</v>
      </c>
      <c r="E2742" s="11">
        <v>40756</v>
      </c>
      <c r="F2742" s="2">
        <v>0.59166666666666667</v>
      </c>
      <c r="G2742" s="9">
        <v>24</v>
      </c>
      <c r="H2742" s="7" t="s">
        <v>404</v>
      </c>
      <c r="I2742" s="7" t="s">
        <v>405</v>
      </c>
      <c r="J2742" t="s">
        <v>653</v>
      </c>
      <c r="K2742">
        <f t="shared" si="42"/>
        <v>130</v>
      </c>
    </row>
    <row r="2743" spans="1:11" x14ac:dyDescent="0.2">
      <c r="A2743">
        <v>13081</v>
      </c>
      <c r="B2743" t="s">
        <v>985</v>
      </c>
      <c r="C2743" s="3">
        <v>23168</v>
      </c>
      <c r="D2743" t="s">
        <v>633</v>
      </c>
      <c r="E2743" s="11">
        <v>40757</v>
      </c>
      <c r="F2743" s="2">
        <v>0.72430555555555554</v>
      </c>
      <c r="G2743" s="9">
        <v>1</v>
      </c>
      <c r="H2743" s="7" t="s">
        <v>986</v>
      </c>
      <c r="I2743" s="7" t="s">
        <v>986</v>
      </c>
      <c r="J2743" t="s">
        <v>653</v>
      </c>
      <c r="K2743">
        <f t="shared" si="42"/>
        <v>129</v>
      </c>
    </row>
    <row r="2744" spans="1:11" x14ac:dyDescent="0.2">
      <c r="A2744">
        <v>13081</v>
      </c>
      <c r="B2744" t="s">
        <v>985</v>
      </c>
      <c r="C2744" s="3" t="s">
        <v>987</v>
      </c>
      <c r="D2744" t="s">
        <v>988</v>
      </c>
      <c r="E2744" s="11">
        <v>40757</v>
      </c>
      <c r="F2744" s="2">
        <v>0.72430555555555554</v>
      </c>
      <c r="G2744" s="9">
        <v>1</v>
      </c>
      <c r="H2744" s="7" t="s">
        <v>605</v>
      </c>
      <c r="I2744" s="7" t="s">
        <v>605</v>
      </c>
      <c r="J2744" t="s">
        <v>653</v>
      </c>
      <c r="K2744">
        <f t="shared" si="42"/>
        <v>129</v>
      </c>
    </row>
    <row r="2745" spans="1:11" x14ac:dyDescent="0.2">
      <c r="A2745">
        <v>13081</v>
      </c>
      <c r="B2745" t="s">
        <v>985</v>
      </c>
      <c r="C2745" s="3">
        <v>22698</v>
      </c>
      <c r="D2745" t="s">
        <v>785</v>
      </c>
      <c r="E2745" s="11">
        <v>40757</v>
      </c>
      <c r="F2745" s="2">
        <v>0.72430555555555554</v>
      </c>
      <c r="G2745" s="9">
        <v>1</v>
      </c>
      <c r="H2745" s="7" t="s">
        <v>63</v>
      </c>
      <c r="I2745" s="7" t="s">
        <v>63</v>
      </c>
      <c r="J2745" t="s">
        <v>653</v>
      </c>
      <c r="K2745">
        <f t="shared" si="42"/>
        <v>129</v>
      </c>
    </row>
    <row r="2746" spans="1:11" x14ac:dyDescent="0.2">
      <c r="A2746">
        <v>13505</v>
      </c>
      <c r="B2746" t="s">
        <v>1370</v>
      </c>
      <c r="C2746" s="3">
        <v>22699</v>
      </c>
      <c r="D2746" t="s">
        <v>517</v>
      </c>
      <c r="E2746" s="11">
        <v>40757</v>
      </c>
      <c r="F2746" s="2">
        <v>0.68472222222222223</v>
      </c>
      <c r="G2746" s="9">
        <v>6</v>
      </c>
      <c r="H2746" s="7" t="s">
        <v>18</v>
      </c>
      <c r="I2746" s="7" t="s">
        <v>19</v>
      </c>
      <c r="J2746" t="s">
        <v>60</v>
      </c>
      <c r="K2746">
        <f t="shared" si="42"/>
        <v>129</v>
      </c>
    </row>
    <row r="2747" spans="1:11" x14ac:dyDescent="0.2">
      <c r="A2747">
        <v>13505</v>
      </c>
      <c r="B2747" t="s">
        <v>1370</v>
      </c>
      <c r="C2747" s="3">
        <v>23245</v>
      </c>
      <c r="D2747" t="s">
        <v>126</v>
      </c>
      <c r="E2747" s="11">
        <v>40757</v>
      </c>
      <c r="F2747" s="2">
        <v>0.68472222222222223</v>
      </c>
      <c r="G2747" s="9">
        <v>1</v>
      </c>
      <c r="H2747" s="7" t="s">
        <v>33</v>
      </c>
      <c r="I2747" s="7" t="s">
        <v>33</v>
      </c>
      <c r="J2747" t="s">
        <v>60</v>
      </c>
      <c r="K2747">
        <f t="shared" si="42"/>
        <v>129</v>
      </c>
    </row>
    <row r="2748" spans="1:11" x14ac:dyDescent="0.2">
      <c r="A2748">
        <v>13534</v>
      </c>
      <c r="B2748" t="s">
        <v>1397</v>
      </c>
      <c r="C2748" s="3">
        <v>22384</v>
      </c>
      <c r="D2748" t="s">
        <v>1398</v>
      </c>
      <c r="E2748" s="11">
        <v>40757</v>
      </c>
      <c r="F2748" s="2">
        <v>0.47152777777777777</v>
      </c>
      <c r="G2748" s="9">
        <v>1</v>
      </c>
      <c r="H2748" s="7" t="s">
        <v>25</v>
      </c>
      <c r="I2748" s="7" t="s">
        <v>25</v>
      </c>
      <c r="J2748" t="s">
        <v>653</v>
      </c>
      <c r="K2748">
        <f t="shared" si="42"/>
        <v>129</v>
      </c>
    </row>
    <row r="2749" spans="1:11" x14ac:dyDescent="0.2">
      <c r="A2749">
        <v>13534</v>
      </c>
      <c r="B2749" t="s">
        <v>1397</v>
      </c>
      <c r="C2749" s="3">
        <v>23209</v>
      </c>
      <c r="D2749" t="s">
        <v>138</v>
      </c>
      <c r="E2749" s="11">
        <v>40757</v>
      </c>
      <c r="F2749" s="2">
        <v>0.47152777777777777</v>
      </c>
      <c r="G2749" s="9">
        <v>1</v>
      </c>
      <c r="H2749" s="7" t="s">
        <v>25</v>
      </c>
      <c r="I2749" s="7" t="s">
        <v>25</v>
      </c>
      <c r="J2749" t="s">
        <v>653</v>
      </c>
      <c r="K2749">
        <f t="shared" si="42"/>
        <v>129</v>
      </c>
    </row>
    <row r="2750" spans="1:11" x14ac:dyDescent="0.2">
      <c r="A2750">
        <v>15125</v>
      </c>
      <c r="B2750" t="s">
        <v>2745</v>
      </c>
      <c r="C2750" s="3">
        <v>23240</v>
      </c>
      <c r="D2750" t="s">
        <v>131</v>
      </c>
      <c r="E2750" s="11">
        <v>40757</v>
      </c>
      <c r="F2750" s="2">
        <v>0.65833333333333333</v>
      </c>
      <c r="G2750" s="9">
        <v>1</v>
      </c>
      <c r="H2750" s="7" t="s">
        <v>75</v>
      </c>
      <c r="I2750" s="7" t="s">
        <v>75</v>
      </c>
      <c r="J2750" t="s">
        <v>653</v>
      </c>
      <c r="K2750">
        <f t="shared" si="42"/>
        <v>129</v>
      </c>
    </row>
    <row r="2751" spans="1:11" x14ac:dyDescent="0.2">
      <c r="A2751">
        <v>15311</v>
      </c>
      <c r="B2751" t="s">
        <v>2870</v>
      </c>
      <c r="C2751" s="3">
        <v>82483</v>
      </c>
      <c r="D2751" t="s">
        <v>1134</v>
      </c>
      <c r="E2751" s="11">
        <v>40757</v>
      </c>
      <c r="F2751" s="2">
        <v>0.55486111111111114</v>
      </c>
      <c r="G2751" s="9">
        <v>1</v>
      </c>
      <c r="H2751" s="7" t="s">
        <v>244</v>
      </c>
      <c r="I2751" s="7" t="s">
        <v>244</v>
      </c>
      <c r="J2751" t="s">
        <v>653</v>
      </c>
      <c r="K2751">
        <f t="shared" si="42"/>
        <v>129</v>
      </c>
    </row>
    <row r="2752" spans="1:11" x14ac:dyDescent="0.2">
      <c r="A2752">
        <v>15311</v>
      </c>
      <c r="B2752" t="s">
        <v>2870</v>
      </c>
      <c r="C2752" s="3">
        <v>20724</v>
      </c>
      <c r="D2752" t="s">
        <v>701</v>
      </c>
      <c r="E2752" s="11">
        <v>40757</v>
      </c>
      <c r="F2752" s="2">
        <v>0.55486111111111114</v>
      </c>
      <c r="G2752" s="9">
        <v>1</v>
      </c>
      <c r="H2752" s="7" t="s">
        <v>622</v>
      </c>
      <c r="I2752" s="7" t="s">
        <v>622</v>
      </c>
      <c r="J2752" t="s">
        <v>653</v>
      </c>
      <c r="K2752">
        <f t="shared" si="42"/>
        <v>129</v>
      </c>
    </row>
    <row r="2753" spans="1:11" x14ac:dyDescent="0.2">
      <c r="A2753">
        <v>15311</v>
      </c>
      <c r="B2753" t="s">
        <v>2870</v>
      </c>
      <c r="C2753" s="3">
        <v>23199</v>
      </c>
      <c r="D2753" t="s">
        <v>1133</v>
      </c>
      <c r="E2753" s="11">
        <v>40757</v>
      </c>
      <c r="F2753" s="2">
        <v>0.55486111111111114</v>
      </c>
      <c r="G2753" s="9">
        <v>1</v>
      </c>
      <c r="H2753" s="7" t="s">
        <v>1616</v>
      </c>
      <c r="I2753" s="7" t="s">
        <v>1616</v>
      </c>
      <c r="J2753" t="s">
        <v>653</v>
      </c>
      <c r="K2753">
        <f t="shared" si="42"/>
        <v>129</v>
      </c>
    </row>
    <row r="2754" spans="1:11" x14ac:dyDescent="0.2">
      <c r="A2754">
        <v>15311</v>
      </c>
      <c r="B2754" t="s">
        <v>2870</v>
      </c>
      <c r="C2754" s="3">
        <v>20712</v>
      </c>
      <c r="D2754" t="s">
        <v>73</v>
      </c>
      <c r="E2754" s="11">
        <v>40757</v>
      </c>
      <c r="F2754" s="2">
        <v>0.55486111111111114</v>
      </c>
      <c r="G2754" s="9">
        <v>1</v>
      </c>
      <c r="H2754" s="7" t="s">
        <v>1616</v>
      </c>
      <c r="I2754" s="7" t="s">
        <v>1616</v>
      </c>
      <c r="J2754" t="s">
        <v>653</v>
      </c>
      <c r="K2754">
        <f t="shared" si="42"/>
        <v>129</v>
      </c>
    </row>
    <row r="2755" spans="1:11" x14ac:dyDescent="0.2">
      <c r="A2755">
        <v>15311</v>
      </c>
      <c r="B2755" t="s">
        <v>2870</v>
      </c>
      <c r="C2755" s="3">
        <v>22384</v>
      </c>
      <c r="D2755" t="s">
        <v>1398</v>
      </c>
      <c r="E2755" s="11">
        <v>40757</v>
      </c>
      <c r="F2755" s="2">
        <v>0.55486111111111114</v>
      </c>
      <c r="G2755" s="9">
        <v>1</v>
      </c>
      <c r="H2755" s="7" t="s">
        <v>21</v>
      </c>
      <c r="I2755" s="7" t="s">
        <v>21</v>
      </c>
      <c r="J2755" t="s">
        <v>653</v>
      </c>
      <c r="K2755">
        <f t="shared" si="42"/>
        <v>129</v>
      </c>
    </row>
    <row r="2756" spans="1:11" x14ac:dyDescent="0.2">
      <c r="A2756">
        <v>15311</v>
      </c>
      <c r="B2756" t="s">
        <v>2870</v>
      </c>
      <c r="C2756" s="3">
        <v>22197</v>
      </c>
      <c r="D2756" t="s">
        <v>971</v>
      </c>
      <c r="E2756" s="11">
        <v>40757</v>
      </c>
      <c r="F2756" s="2">
        <v>0.55486111111111114</v>
      </c>
      <c r="G2756" s="9">
        <v>1</v>
      </c>
      <c r="H2756" s="7" t="s">
        <v>622</v>
      </c>
      <c r="I2756" s="7" t="s">
        <v>622</v>
      </c>
      <c r="J2756" t="s">
        <v>653</v>
      </c>
      <c r="K2756">
        <f t="shared" si="42"/>
        <v>129</v>
      </c>
    </row>
    <row r="2757" spans="1:11" x14ac:dyDescent="0.2">
      <c r="A2757">
        <v>15311</v>
      </c>
      <c r="B2757" t="s">
        <v>2870</v>
      </c>
      <c r="C2757" s="3" t="s">
        <v>117</v>
      </c>
      <c r="D2757" t="s">
        <v>118</v>
      </c>
      <c r="E2757" s="11">
        <v>40757</v>
      </c>
      <c r="F2757" s="2">
        <v>0.55486111111111114</v>
      </c>
      <c r="G2757" s="9">
        <v>1</v>
      </c>
      <c r="H2757" s="7" t="s">
        <v>1616</v>
      </c>
      <c r="I2757" s="7" t="s">
        <v>1616</v>
      </c>
      <c r="J2757" t="s">
        <v>653</v>
      </c>
      <c r="K2757">
        <f t="shared" si="42"/>
        <v>129</v>
      </c>
    </row>
    <row r="2758" spans="1:11" x14ac:dyDescent="0.2">
      <c r="A2758">
        <v>15602</v>
      </c>
      <c r="B2758" t="s">
        <v>3055</v>
      </c>
      <c r="C2758" s="3">
        <v>22423</v>
      </c>
      <c r="D2758" t="s">
        <v>231</v>
      </c>
      <c r="E2758" s="11">
        <v>40757</v>
      </c>
      <c r="F2758" s="2">
        <v>0.49861111111111112</v>
      </c>
      <c r="G2758" s="9">
        <v>1</v>
      </c>
      <c r="H2758" s="7" t="s">
        <v>254</v>
      </c>
      <c r="I2758" s="7" t="s">
        <v>254</v>
      </c>
      <c r="J2758" t="s">
        <v>653</v>
      </c>
      <c r="K2758">
        <f t="shared" ref="K2758:K2821" si="43">$L$2-$E2758</f>
        <v>129</v>
      </c>
    </row>
    <row r="2759" spans="1:11" x14ac:dyDescent="0.2">
      <c r="A2759">
        <v>15764</v>
      </c>
      <c r="B2759" t="s">
        <v>3164</v>
      </c>
      <c r="C2759" s="3">
        <v>23243</v>
      </c>
      <c r="D2759" t="s">
        <v>128</v>
      </c>
      <c r="E2759" s="11">
        <v>40757</v>
      </c>
      <c r="F2759" s="2">
        <v>0.72986111111111107</v>
      </c>
      <c r="G2759" s="9">
        <v>1</v>
      </c>
      <c r="H2759" s="7" t="s">
        <v>33</v>
      </c>
      <c r="I2759" s="7" t="s">
        <v>33</v>
      </c>
      <c r="J2759" t="s">
        <v>653</v>
      </c>
      <c r="K2759">
        <f t="shared" si="43"/>
        <v>129</v>
      </c>
    </row>
    <row r="2760" spans="1:11" x14ac:dyDescent="0.2">
      <c r="A2760">
        <v>15810</v>
      </c>
      <c r="B2760" t="s">
        <v>3195</v>
      </c>
      <c r="C2760" s="3">
        <v>21931</v>
      </c>
      <c r="D2760" t="s">
        <v>1271</v>
      </c>
      <c r="E2760" s="11">
        <v>40757</v>
      </c>
      <c r="F2760" s="2">
        <v>0.67986111111111114</v>
      </c>
      <c r="G2760" s="9">
        <v>1</v>
      </c>
      <c r="H2760" s="7" t="s">
        <v>48</v>
      </c>
      <c r="I2760" s="7" t="s">
        <v>48</v>
      </c>
      <c r="J2760" t="s">
        <v>653</v>
      </c>
      <c r="K2760">
        <f t="shared" si="43"/>
        <v>129</v>
      </c>
    </row>
    <row r="2761" spans="1:11" x14ac:dyDescent="0.2">
      <c r="A2761">
        <v>16316</v>
      </c>
      <c r="B2761" t="s">
        <v>3408</v>
      </c>
      <c r="C2761" s="3">
        <v>22655</v>
      </c>
      <c r="D2761" t="s">
        <v>2460</v>
      </c>
      <c r="E2761" s="11">
        <v>40757</v>
      </c>
      <c r="F2761" s="2">
        <v>0.65694444444444444</v>
      </c>
      <c r="G2761" s="9">
        <v>1</v>
      </c>
      <c r="H2761" s="7" t="s">
        <v>1349</v>
      </c>
      <c r="I2761" s="7" t="s">
        <v>1350</v>
      </c>
      <c r="J2761" t="s">
        <v>653</v>
      </c>
      <c r="K2761">
        <f t="shared" si="43"/>
        <v>129</v>
      </c>
    </row>
    <row r="2762" spans="1:11" x14ac:dyDescent="0.2">
      <c r="A2762">
        <v>16523</v>
      </c>
      <c r="B2762" t="s">
        <v>3486</v>
      </c>
      <c r="C2762" s="3">
        <v>22061</v>
      </c>
      <c r="D2762" t="s">
        <v>720</v>
      </c>
      <c r="E2762" s="11">
        <v>40757</v>
      </c>
      <c r="F2762" s="2">
        <v>0.71875</v>
      </c>
      <c r="G2762" s="9">
        <v>1</v>
      </c>
      <c r="H2762" s="7" t="s">
        <v>59</v>
      </c>
      <c r="I2762" s="7" t="s">
        <v>59</v>
      </c>
      <c r="J2762" t="s">
        <v>653</v>
      </c>
      <c r="K2762">
        <f t="shared" si="43"/>
        <v>129</v>
      </c>
    </row>
    <row r="2763" spans="1:11" x14ac:dyDescent="0.2">
      <c r="A2763">
        <v>16523</v>
      </c>
      <c r="B2763" t="s">
        <v>3486</v>
      </c>
      <c r="C2763" s="3">
        <v>22847</v>
      </c>
      <c r="D2763" t="s">
        <v>296</v>
      </c>
      <c r="E2763" s="11">
        <v>40757</v>
      </c>
      <c r="F2763" s="2">
        <v>0.71875</v>
      </c>
      <c r="G2763" s="9">
        <v>1</v>
      </c>
      <c r="H2763" s="7" t="s">
        <v>68</v>
      </c>
      <c r="I2763" s="7" t="s">
        <v>68</v>
      </c>
      <c r="J2763" t="s">
        <v>653</v>
      </c>
      <c r="K2763">
        <f t="shared" si="43"/>
        <v>129</v>
      </c>
    </row>
    <row r="2764" spans="1:11" x14ac:dyDescent="0.2">
      <c r="A2764">
        <v>16628</v>
      </c>
      <c r="B2764" t="s">
        <v>3540</v>
      </c>
      <c r="C2764" s="3">
        <v>22356</v>
      </c>
      <c r="D2764" t="s">
        <v>1396</v>
      </c>
      <c r="E2764" s="11">
        <v>40757</v>
      </c>
      <c r="F2764" s="2">
        <v>0.68055555555555547</v>
      </c>
      <c r="G2764" s="9">
        <v>1</v>
      </c>
      <c r="H2764" s="7" t="s">
        <v>164</v>
      </c>
      <c r="I2764" s="7" t="s">
        <v>164</v>
      </c>
      <c r="J2764" t="s">
        <v>653</v>
      </c>
      <c r="K2764">
        <f t="shared" si="43"/>
        <v>129</v>
      </c>
    </row>
    <row r="2765" spans="1:11" x14ac:dyDescent="0.2">
      <c r="A2765">
        <v>12757</v>
      </c>
      <c r="B2765" t="s">
        <v>710</v>
      </c>
      <c r="C2765" s="3">
        <v>21643</v>
      </c>
      <c r="D2765" t="s">
        <v>711</v>
      </c>
      <c r="E2765" s="11">
        <v>40758</v>
      </c>
      <c r="F2765" s="2">
        <v>0.4465277777777778</v>
      </c>
      <c r="G2765" s="9">
        <v>12</v>
      </c>
      <c r="H2765" s="7" t="s">
        <v>15</v>
      </c>
      <c r="I2765" s="7" t="s">
        <v>16</v>
      </c>
      <c r="J2765" t="s">
        <v>712</v>
      </c>
      <c r="K2765">
        <f t="shared" si="43"/>
        <v>128</v>
      </c>
    </row>
    <row r="2766" spans="1:11" x14ac:dyDescent="0.2">
      <c r="A2766">
        <v>12921</v>
      </c>
      <c r="B2766" t="s">
        <v>812</v>
      </c>
      <c r="C2766" s="3">
        <v>84978</v>
      </c>
      <c r="D2766" t="s">
        <v>651</v>
      </c>
      <c r="E2766" s="11">
        <v>40758</v>
      </c>
      <c r="F2766" s="2">
        <v>0.4236111111111111</v>
      </c>
      <c r="G2766" s="9">
        <v>1</v>
      </c>
      <c r="H2766" s="7" t="s">
        <v>15</v>
      </c>
      <c r="I2766" s="7" t="s">
        <v>15</v>
      </c>
      <c r="J2766" t="s">
        <v>653</v>
      </c>
      <c r="K2766">
        <f t="shared" si="43"/>
        <v>128</v>
      </c>
    </row>
    <row r="2767" spans="1:11" x14ac:dyDescent="0.2">
      <c r="A2767">
        <v>13534</v>
      </c>
      <c r="B2767" t="s">
        <v>1386</v>
      </c>
      <c r="C2767" s="3">
        <v>21930</v>
      </c>
      <c r="D2767" t="s">
        <v>1387</v>
      </c>
      <c r="E2767" s="11">
        <v>40758</v>
      </c>
      <c r="F2767" s="2">
        <v>0.45069444444444445</v>
      </c>
      <c r="G2767" s="9">
        <v>1</v>
      </c>
      <c r="H2767" s="7" t="s">
        <v>48</v>
      </c>
      <c r="I2767" s="7" t="s">
        <v>48</v>
      </c>
      <c r="J2767" t="s">
        <v>653</v>
      </c>
      <c r="K2767">
        <f t="shared" si="43"/>
        <v>128</v>
      </c>
    </row>
    <row r="2768" spans="1:11" x14ac:dyDescent="0.2">
      <c r="A2768">
        <v>13534</v>
      </c>
      <c r="B2768" t="s">
        <v>1386</v>
      </c>
      <c r="C2768" s="3">
        <v>20711</v>
      </c>
      <c r="D2768" t="s">
        <v>1388</v>
      </c>
      <c r="E2768" s="11">
        <v>40758</v>
      </c>
      <c r="F2768" s="2">
        <v>0.45069444444444445</v>
      </c>
      <c r="G2768" s="9">
        <v>1</v>
      </c>
      <c r="H2768" s="7" t="s">
        <v>48</v>
      </c>
      <c r="I2768" s="7" t="s">
        <v>48</v>
      </c>
      <c r="J2768" t="s">
        <v>653</v>
      </c>
      <c r="K2768">
        <f t="shared" si="43"/>
        <v>128</v>
      </c>
    </row>
    <row r="2769" spans="1:11" x14ac:dyDescent="0.2">
      <c r="A2769">
        <v>13534</v>
      </c>
      <c r="B2769" t="s">
        <v>1386</v>
      </c>
      <c r="C2769" s="3">
        <v>23205</v>
      </c>
      <c r="D2769" t="s">
        <v>1404</v>
      </c>
      <c r="E2769" s="11">
        <v>40758</v>
      </c>
      <c r="F2769" s="2">
        <v>0.45069444444444445</v>
      </c>
      <c r="G2769" s="9">
        <v>1</v>
      </c>
      <c r="H2769" s="7" t="s">
        <v>164</v>
      </c>
      <c r="I2769" s="7" t="s">
        <v>164</v>
      </c>
      <c r="J2769" t="s">
        <v>653</v>
      </c>
      <c r="K2769">
        <f t="shared" si="43"/>
        <v>128</v>
      </c>
    </row>
    <row r="2770" spans="1:11" x14ac:dyDescent="0.2">
      <c r="A2770">
        <v>13534</v>
      </c>
      <c r="B2770" t="s">
        <v>1386</v>
      </c>
      <c r="C2770" s="3">
        <v>23204</v>
      </c>
      <c r="D2770" t="s">
        <v>783</v>
      </c>
      <c r="E2770" s="11">
        <v>40758</v>
      </c>
      <c r="F2770" s="2">
        <v>0.45069444444444445</v>
      </c>
      <c r="G2770" s="9">
        <v>1</v>
      </c>
      <c r="H2770" s="7" t="s">
        <v>164</v>
      </c>
      <c r="I2770" s="7" t="s">
        <v>164</v>
      </c>
      <c r="J2770" t="s">
        <v>653</v>
      </c>
      <c r="K2770">
        <f t="shared" si="43"/>
        <v>128</v>
      </c>
    </row>
    <row r="2771" spans="1:11" x14ac:dyDescent="0.2">
      <c r="A2771">
        <v>13534</v>
      </c>
      <c r="B2771" t="s">
        <v>1386</v>
      </c>
      <c r="C2771" s="3">
        <v>23203</v>
      </c>
      <c r="D2771" t="s">
        <v>141</v>
      </c>
      <c r="E2771" s="11">
        <v>40758</v>
      </c>
      <c r="F2771" s="2">
        <v>0.45069444444444445</v>
      </c>
      <c r="G2771" s="9">
        <v>1</v>
      </c>
      <c r="H2771" s="7" t="s">
        <v>48</v>
      </c>
      <c r="I2771" s="7" t="s">
        <v>48</v>
      </c>
      <c r="J2771" t="s">
        <v>653</v>
      </c>
      <c r="K2771">
        <f t="shared" si="43"/>
        <v>128</v>
      </c>
    </row>
    <row r="2772" spans="1:11" x14ac:dyDescent="0.2">
      <c r="A2772">
        <v>14056</v>
      </c>
      <c r="B2772" t="s">
        <v>1734</v>
      </c>
      <c r="C2772" s="3">
        <v>21888</v>
      </c>
      <c r="D2772" t="s">
        <v>1735</v>
      </c>
      <c r="E2772" s="11">
        <v>40758</v>
      </c>
      <c r="F2772" s="2">
        <v>0.68958333333333333</v>
      </c>
      <c r="G2772" s="9">
        <v>1</v>
      </c>
      <c r="H2772" s="7" t="s">
        <v>75</v>
      </c>
      <c r="I2772" s="7" t="s">
        <v>75</v>
      </c>
      <c r="J2772" t="s">
        <v>653</v>
      </c>
      <c r="K2772">
        <f t="shared" si="43"/>
        <v>128</v>
      </c>
    </row>
    <row r="2773" spans="1:11" x14ac:dyDescent="0.2">
      <c r="A2773">
        <v>14056</v>
      </c>
      <c r="B2773" t="s">
        <v>1734</v>
      </c>
      <c r="C2773" s="3">
        <v>84755</v>
      </c>
      <c r="D2773" t="s">
        <v>1738</v>
      </c>
      <c r="E2773" s="11">
        <v>40758</v>
      </c>
      <c r="F2773" s="2">
        <v>0.68958333333333333</v>
      </c>
      <c r="G2773" s="9">
        <v>1</v>
      </c>
      <c r="H2773" s="7" t="s">
        <v>316</v>
      </c>
      <c r="I2773" s="7" t="s">
        <v>316</v>
      </c>
      <c r="J2773" t="s">
        <v>653</v>
      </c>
      <c r="K2773">
        <f t="shared" si="43"/>
        <v>128</v>
      </c>
    </row>
    <row r="2774" spans="1:11" x14ac:dyDescent="0.2">
      <c r="A2774">
        <v>16180</v>
      </c>
      <c r="B2774" t="s">
        <v>3358</v>
      </c>
      <c r="C2774" s="3">
        <v>22699</v>
      </c>
      <c r="D2774" t="s">
        <v>517</v>
      </c>
      <c r="E2774" s="11">
        <v>40758</v>
      </c>
      <c r="F2774" s="2">
        <v>0.44930555555555557</v>
      </c>
      <c r="G2774" s="9">
        <v>1</v>
      </c>
      <c r="H2774" s="7" t="s">
        <v>18</v>
      </c>
      <c r="I2774" s="7" t="s">
        <v>18</v>
      </c>
      <c r="J2774" t="s">
        <v>653</v>
      </c>
      <c r="K2774">
        <f t="shared" si="43"/>
        <v>128</v>
      </c>
    </row>
    <row r="2775" spans="1:11" x14ac:dyDescent="0.2">
      <c r="A2775">
        <v>16180</v>
      </c>
      <c r="B2775" t="s">
        <v>3358</v>
      </c>
      <c r="C2775" s="3">
        <v>22328</v>
      </c>
      <c r="D2775" t="s">
        <v>77</v>
      </c>
      <c r="E2775" s="11">
        <v>40758</v>
      </c>
      <c r="F2775" s="2">
        <v>0.44930555555555557</v>
      </c>
      <c r="G2775" s="9">
        <v>1</v>
      </c>
      <c r="H2775" s="7" t="s">
        <v>18</v>
      </c>
      <c r="I2775" s="7" t="s">
        <v>18</v>
      </c>
      <c r="J2775" t="s">
        <v>653</v>
      </c>
      <c r="K2775">
        <f t="shared" si="43"/>
        <v>128</v>
      </c>
    </row>
    <row r="2776" spans="1:11" x14ac:dyDescent="0.2">
      <c r="A2776">
        <v>16180</v>
      </c>
      <c r="B2776" t="s">
        <v>3358</v>
      </c>
      <c r="C2776" s="3">
        <v>22697</v>
      </c>
      <c r="D2776" t="s">
        <v>115</v>
      </c>
      <c r="E2776" s="11">
        <v>40758</v>
      </c>
      <c r="F2776" s="2">
        <v>0.44930555555555557</v>
      </c>
      <c r="G2776" s="9">
        <v>1</v>
      </c>
      <c r="H2776" s="7" t="s">
        <v>18</v>
      </c>
      <c r="I2776" s="7" t="s">
        <v>18</v>
      </c>
      <c r="J2776" t="s">
        <v>653</v>
      </c>
      <c r="K2776">
        <f t="shared" si="43"/>
        <v>128</v>
      </c>
    </row>
    <row r="2777" spans="1:11" x14ac:dyDescent="0.2">
      <c r="A2777">
        <v>16180</v>
      </c>
      <c r="B2777" t="s">
        <v>3358</v>
      </c>
      <c r="C2777" s="3">
        <v>22064</v>
      </c>
      <c r="D2777" t="s">
        <v>893</v>
      </c>
      <c r="E2777" s="11">
        <v>40758</v>
      </c>
      <c r="F2777" s="2">
        <v>0.44930555555555557</v>
      </c>
      <c r="G2777" s="9">
        <v>1</v>
      </c>
      <c r="H2777" s="7" t="s">
        <v>25</v>
      </c>
      <c r="I2777" s="7" t="s">
        <v>25</v>
      </c>
      <c r="J2777" t="s">
        <v>653</v>
      </c>
      <c r="K2777">
        <f t="shared" si="43"/>
        <v>128</v>
      </c>
    </row>
    <row r="2778" spans="1:11" x14ac:dyDescent="0.2">
      <c r="A2778">
        <v>16180</v>
      </c>
      <c r="B2778" t="s">
        <v>3358</v>
      </c>
      <c r="C2778" s="3">
        <v>23206</v>
      </c>
      <c r="D2778" t="s">
        <v>140</v>
      </c>
      <c r="E2778" s="11">
        <v>40758</v>
      </c>
      <c r="F2778" s="2">
        <v>0.44930555555555557</v>
      </c>
      <c r="G2778" s="9">
        <v>1</v>
      </c>
      <c r="H2778" s="7" t="s">
        <v>25</v>
      </c>
      <c r="I2778" s="7" t="s">
        <v>25</v>
      </c>
      <c r="J2778" t="s">
        <v>653</v>
      </c>
      <c r="K2778">
        <f t="shared" si="43"/>
        <v>128</v>
      </c>
    </row>
    <row r="2779" spans="1:11" x14ac:dyDescent="0.2">
      <c r="A2779">
        <v>16180</v>
      </c>
      <c r="B2779" t="s">
        <v>3358</v>
      </c>
      <c r="C2779" s="3">
        <v>22649</v>
      </c>
      <c r="D2779" t="s">
        <v>220</v>
      </c>
      <c r="E2779" s="11">
        <v>40758</v>
      </c>
      <c r="F2779" s="2">
        <v>0.44930555555555557</v>
      </c>
      <c r="G2779" s="9">
        <v>1</v>
      </c>
      <c r="H2779" s="7" t="s">
        <v>33</v>
      </c>
      <c r="I2779" s="7" t="s">
        <v>33</v>
      </c>
      <c r="J2779" t="s">
        <v>653</v>
      </c>
      <c r="K2779">
        <f t="shared" si="43"/>
        <v>128</v>
      </c>
    </row>
    <row r="2780" spans="1:11" x14ac:dyDescent="0.2">
      <c r="A2780">
        <v>16180</v>
      </c>
      <c r="B2780" t="s">
        <v>3358</v>
      </c>
      <c r="C2780" s="3">
        <v>21232</v>
      </c>
      <c r="D2780" t="s">
        <v>229</v>
      </c>
      <c r="E2780" s="11">
        <v>40758</v>
      </c>
      <c r="F2780" s="2">
        <v>0.44930555555555557</v>
      </c>
      <c r="G2780" s="9">
        <v>1</v>
      </c>
      <c r="H2780" s="7" t="s">
        <v>15</v>
      </c>
      <c r="I2780" s="7" t="s">
        <v>15</v>
      </c>
      <c r="J2780" t="s">
        <v>653</v>
      </c>
      <c r="K2780">
        <f t="shared" si="43"/>
        <v>128</v>
      </c>
    </row>
    <row r="2781" spans="1:11" x14ac:dyDescent="0.2">
      <c r="A2781">
        <v>16525</v>
      </c>
      <c r="B2781" t="s">
        <v>3488</v>
      </c>
      <c r="C2781" s="3">
        <v>21155</v>
      </c>
      <c r="D2781" t="s">
        <v>323</v>
      </c>
      <c r="E2781" s="11">
        <v>40758</v>
      </c>
      <c r="F2781" s="2">
        <v>0.59861111111111109</v>
      </c>
      <c r="G2781" s="9">
        <v>6</v>
      </c>
      <c r="H2781" s="7" t="s">
        <v>63</v>
      </c>
      <c r="I2781" s="7" t="s">
        <v>250</v>
      </c>
      <c r="J2781" t="s">
        <v>653</v>
      </c>
      <c r="K2781">
        <f t="shared" si="43"/>
        <v>128</v>
      </c>
    </row>
    <row r="2782" spans="1:11" x14ac:dyDescent="0.2">
      <c r="A2782">
        <v>16525</v>
      </c>
      <c r="B2782" t="s">
        <v>3488</v>
      </c>
      <c r="C2782" s="3">
        <v>21916</v>
      </c>
      <c r="D2782" t="s">
        <v>3489</v>
      </c>
      <c r="E2782" s="11">
        <v>40758</v>
      </c>
      <c r="F2782" s="2">
        <v>0.59861111111111109</v>
      </c>
      <c r="G2782" s="9">
        <v>24</v>
      </c>
      <c r="H2782" s="7" t="s">
        <v>95</v>
      </c>
      <c r="I2782" s="7" t="s">
        <v>393</v>
      </c>
      <c r="J2782" t="s">
        <v>653</v>
      </c>
      <c r="K2782">
        <f t="shared" si="43"/>
        <v>128</v>
      </c>
    </row>
    <row r="2783" spans="1:11" x14ac:dyDescent="0.2">
      <c r="A2783">
        <v>17053</v>
      </c>
      <c r="B2783" t="s">
        <v>3739</v>
      </c>
      <c r="C2783" s="3">
        <v>22637</v>
      </c>
      <c r="D2783" t="s">
        <v>1171</v>
      </c>
      <c r="E2783" s="11">
        <v>40758</v>
      </c>
      <c r="F2783" s="2">
        <v>0.4548611111111111</v>
      </c>
      <c r="G2783" s="9">
        <v>1</v>
      </c>
      <c r="H2783" s="7" t="s">
        <v>262</v>
      </c>
      <c r="I2783" s="7" t="s">
        <v>263</v>
      </c>
      <c r="J2783" t="s">
        <v>653</v>
      </c>
      <c r="K2783">
        <f t="shared" si="43"/>
        <v>128</v>
      </c>
    </row>
    <row r="2784" spans="1:11" x14ac:dyDescent="0.2">
      <c r="A2784">
        <v>12476</v>
      </c>
      <c r="B2784" t="s">
        <v>290</v>
      </c>
      <c r="C2784" s="3">
        <v>22423</v>
      </c>
      <c r="D2784" t="s">
        <v>231</v>
      </c>
      <c r="E2784" s="11">
        <v>40759</v>
      </c>
      <c r="F2784" s="2">
        <v>0.44166666666666665</v>
      </c>
      <c r="G2784" s="9">
        <v>1</v>
      </c>
      <c r="H2784" s="7" t="s">
        <v>254</v>
      </c>
      <c r="I2784" s="7" t="s">
        <v>254</v>
      </c>
      <c r="J2784" t="s">
        <v>208</v>
      </c>
      <c r="K2784">
        <f t="shared" si="43"/>
        <v>127</v>
      </c>
    </row>
    <row r="2785" spans="1:11" x14ac:dyDescent="0.2">
      <c r="A2785">
        <v>12476</v>
      </c>
      <c r="B2785" t="s">
        <v>290</v>
      </c>
      <c r="C2785" s="3">
        <v>23020</v>
      </c>
      <c r="D2785" t="s">
        <v>299</v>
      </c>
      <c r="E2785" s="11">
        <v>40759</v>
      </c>
      <c r="F2785" s="2">
        <v>0.44166666666666665</v>
      </c>
      <c r="G2785" s="9">
        <v>1</v>
      </c>
      <c r="H2785" s="7" t="s">
        <v>300</v>
      </c>
      <c r="I2785" s="7" t="s">
        <v>301</v>
      </c>
      <c r="J2785" t="s">
        <v>208</v>
      </c>
      <c r="K2785">
        <f t="shared" si="43"/>
        <v>127</v>
      </c>
    </row>
    <row r="2786" spans="1:11" x14ac:dyDescent="0.2">
      <c r="A2786">
        <v>12584</v>
      </c>
      <c r="B2786" t="s">
        <v>421</v>
      </c>
      <c r="C2786" s="3">
        <v>22423</v>
      </c>
      <c r="D2786" t="s">
        <v>231</v>
      </c>
      <c r="E2786" s="11">
        <v>40759</v>
      </c>
      <c r="F2786" s="2">
        <v>0.71250000000000002</v>
      </c>
      <c r="G2786" s="9">
        <v>1</v>
      </c>
      <c r="H2786" s="7" t="s">
        <v>254</v>
      </c>
      <c r="I2786" s="7" t="s">
        <v>254</v>
      </c>
      <c r="J2786" t="s">
        <v>415</v>
      </c>
      <c r="K2786">
        <f t="shared" si="43"/>
        <v>127</v>
      </c>
    </row>
    <row r="2787" spans="1:11" x14ac:dyDescent="0.2">
      <c r="A2787">
        <v>12584</v>
      </c>
      <c r="B2787" t="s">
        <v>422</v>
      </c>
      <c r="C2787" s="3">
        <v>23243</v>
      </c>
      <c r="D2787" t="s">
        <v>128</v>
      </c>
      <c r="E2787" s="11">
        <v>40759</v>
      </c>
      <c r="F2787" s="2">
        <v>0.71388888888888891</v>
      </c>
      <c r="G2787" s="9">
        <v>1</v>
      </c>
      <c r="H2787" s="7" t="s">
        <v>33</v>
      </c>
      <c r="I2787" s="7" t="s">
        <v>33</v>
      </c>
      <c r="J2787" t="s">
        <v>415</v>
      </c>
      <c r="K2787">
        <f t="shared" si="43"/>
        <v>127</v>
      </c>
    </row>
    <row r="2788" spans="1:11" x14ac:dyDescent="0.2">
      <c r="A2788">
        <v>14621</v>
      </c>
      <c r="B2788" t="s">
        <v>2346</v>
      </c>
      <c r="C2788" s="3">
        <v>22423</v>
      </c>
      <c r="D2788" t="s">
        <v>231</v>
      </c>
      <c r="E2788" s="11">
        <v>40759</v>
      </c>
      <c r="F2788" s="2">
        <v>0.74861111111111101</v>
      </c>
      <c r="G2788" s="9">
        <v>1</v>
      </c>
      <c r="H2788" s="7" t="s">
        <v>254</v>
      </c>
      <c r="I2788" s="7" t="s">
        <v>254</v>
      </c>
      <c r="J2788" t="s">
        <v>653</v>
      </c>
      <c r="K2788">
        <f t="shared" si="43"/>
        <v>127</v>
      </c>
    </row>
    <row r="2789" spans="1:11" x14ac:dyDescent="0.2">
      <c r="A2789">
        <v>14621</v>
      </c>
      <c r="B2789" t="s">
        <v>2346</v>
      </c>
      <c r="C2789" s="3">
        <v>84755</v>
      </c>
      <c r="D2789" t="s">
        <v>1738</v>
      </c>
      <c r="E2789" s="11">
        <v>40759</v>
      </c>
      <c r="F2789" s="2">
        <v>0.74861111111111101</v>
      </c>
      <c r="G2789" s="9">
        <v>1</v>
      </c>
      <c r="H2789" s="7" t="s">
        <v>316</v>
      </c>
      <c r="I2789" s="7" t="s">
        <v>316</v>
      </c>
      <c r="J2789" t="s">
        <v>653</v>
      </c>
      <c r="K2789">
        <f t="shared" si="43"/>
        <v>127</v>
      </c>
    </row>
    <row r="2790" spans="1:11" x14ac:dyDescent="0.2">
      <c r="A2790">
        <v>14911</v>
      </c>
      <c r="B2790" t="s">
        <v>2549</v>
      </c>
      <c r="C2790" s="3">
        <v>23315</v>
      </c>
      <c r="D2790" t="s">
        <v>2550</v>
      </c>
      <c r="E2790" s="11">
        <v>40759</v>
      </c>
      <c r="F2790" s="2">
        <v>0.61527777777777781</v>
      </c>
      <c r="G2790" s="9">
        <v>12</v>
      </c>
      <c r="H2790" s="7" t="s">
        <v>181</v>
      </c>
      <c r="I2790" s="7" t="s">
        <v>182</v>
      </c>
      <c r="J2790" t="s">
        <v>1700</v>
      </c>
      <c r="K2790">
        <f t="shared" si="43"/>
        <v>127</v>
      </c>
    </row>
    <row r="2791" spans="1:11" x14ac:dyDescent="0.2">
      <c r="A2791">
        <v>14911</v>
      </c>
      <c r="B2791" t="s">
        <v>2549</v>
      </c>
      <c r="C2791" s="3">
        <v>23307</v>
      </c>
      <c r="D2791" t="s">
        <v>119</v>
      </c>
      <c r="E2791" s="11">
        <v>40759</v>
      </c>
      <c r="F2791" s="2">
        <v>0.61527777777777781</v>
      </c>
      <c r="G2791" s="9">
        <v>24</v>
      </c>
      <c r="H2791" s="7" t="s">
        <v>120</v>
      </c>
      <c r="I2791" s="7" t="s">
        <v>463</v>
      </c>
      <c r="J2791" t="s">
        <v>1700</v>
      </c>
      <c r="K2791">
        <f t="shared" si="43"/>
        <v>127</v>
      </c>
    </row>
    <row r="2792" spans="1:11" x14ac:dyDescent="0.2">
      <c r="A2792">
        <v>14911</v>
      </c>
      <c r="B2792" t="s">
        <v>2549</v>
      </c>
      <c r="C2792" s="3">
        <v>23173</v>
      </c>
      <c r="D2792" t="s">
        <v>58</v>
      </c>
      <c r="E2792" s="11">
        <v>40759</v>
      </c>
      <c r="F2792" s="2">
        <v>0.61527777777777781</v>
      </c>
      <c r="G2792" s="9">
        <v>24</v>
      </c>
      <c r="H2792" s="7" t="s">
        <v>181</v>
      </c>
      <c r="I2792" s="7" t="s">
        <v>2551</v>
      </c>
      <c r="J2792" t="s">
        <v>1700</v>
      </c>
      <c r="K2792">
        <f t="shared" si="43"/>
        <v>127</v>
      </c>
    </row>
    <row r="2793" spans="1:11" x14ac:dyDescent="0.2">
      <c r="A2793">
        <v>14911</v>
      </c>
      <c r="B2793" t="s">
        <v>2549</v>
      </c>
      <c r="C2793" s="3">
        <v>23169</v>
      </c>
      <c r="D2793" t="s">
        <v>419</v>
      </c>
      <c r="E2793" s="11">
        <v>40759</v>
      </c>
      <c r="F2793" s="2">
        <v>0.61527777777777781</v>
      </c>
      <c r="G2793" s="9">
        <v>6</v>
      </c>
      <c r="H2793" s="7" t="s">
        <v>81</v>
      </c>
      <c r="I2793" s="7" t="s">
        <v>240</v>
      </c>
      <c r="J2793" t="s">
        <v>1700</v>
      </c>
      <c r="K2793">
        <f t="shared" si="43"/>
        <v>127</v>
      </c>
    </row>
    <row r="2794" spans="1:11" x14ac:dyDescent="0.2">
      <c r="A2794">
        <v>14911</v>
      </c>
      <c r="B2794" t="s">
        <v>2549</v>
      </c>
      <c r="C2794" s="3">
        <v>23166</v>
      </c>
      <c r="D2794" t="s">
        <v>147</v>
      </c>
      <c r="E2794" s="11">
        <v>40759</v>
      </c>
      <c r="F2794" s="2">
        <v>0.61527777777777781</v>
      </c>
      <c r="G2794" s="9">
        <v>12</v>
      </c>
      <c r="H2794" s="7" t="s">
        <v>15</v>
      </c>
      <c r="I2794" s="7" t="s">
        <v>16</v>
      </c>
      <c r="J2794" t="s">
        <v>1700</v>
      </c>
      <c r="K2794">
        <f t="shared" si="43"/>
        <v>127</v>
      </c>
    </row>
    <row r="2795" spans="1:11" x14ac:dyDescent="0.2">
      <c r="A2795">
        <v>14911</v>
      </c>
      <c r="B2795" t="s">
        <v>2549</v>
      </c>
      <c r="C2795" s="3">
        <v>22978</v>
      </c>
      <c r="D2795" t="s">
        <v>510</v>
      </c>
      <c r="E2795" s="11">
        <v>40759</v>
      </c>
      <c r="F2795" s="2">
        <v>0.61527777777777781</v>
      </c>
      <c r="G2795" s="9">
        <v>24</v>
      </c>
      <c r="H2795" s="7" t="s">
        <v>606</v>
      </c>
      <c r="I2795" s="7" t="s">
        <v>1516</v>
      </c>
      <c r="J2795" t="s">
        <v>1700</v>
      </c>
      <c r="K2795">
        <f t="shared" si="43"/>
        <v>127</v>
      </c>
    </row>
    <row r="2796" spans="1:11" x14ac:dyDescent="0.2">
      <c r="A2796">
        <v>14911</v>
      </c>
      <c r="B2796" t="s">
        <v>2549</v>
      </c>
      <c r="C2796" s="3">
        <v>22907</v>
      </c>
      <c r="D2796" t="s">
        <v>267</v>
      </c>
      <c r="E2796" s="11">
        <v>40759</v>
      </c>
      <c r="F2796" s="2">
        <v>0.61527777777777781</v>
      </c>
      <c r="G2796" s="9">
        <v>12</v>
      </c>
      <c r="H2796" s="7" t="s">
        <v>164</v>
      </c>
      <c r="I2796" s="7" t="s">
        <v>165</v>
      </c>
      <c r="J2796" t="s">
        <v>1700</v>
      </c>
      <c r="K2796">
        <f t="shared" si="43"/>
        <v>127</v>
      </c>
    </row>
    <row r="2797" spans="1:11" x14ac:dyDescent="0.2">
      <c r="A2797">
        <v>14911</v>
      </c>
      <c r="B2797" t="s">
        <v>2549</v>
      </c>
      <c r="C2797" s="3">
        <v>22193</v>
      </c>
      <c r="D2797" t="s">
        <v>2474</v>
      </c>
      <c r="E2797" s="11">
        <v>40759</v>
      </c>
      <c r="F2797" s="2">
        <v>0.61527777777777781</v>
      </c>
      <c r="G2797" s="9">
        <v>12</v>
      </c>
      <c r="H2797" s="7" t="s">
        <v>189</v>
      </c>
      <c r="I2797" s="7" t="s">
        <v>2552</v>
      </c>
      <c r="J2797" t="s">
        <v>1700</v>
      </c>
      <c r="K2797">
        <f t="shared" si="43"/>
        <v>127</v>
      </c>
    </row>
    <row r="2798" spans="1:11" x14ac:dyDescent="0.2">
      <c r="A2798">
        <v>14911</v>
      </c>
      <c r="B2798" t="s">
        <v>2549</v>
      </c>
      <c r="C2798" s="3">
        <v>22192</v>
      </c>
      <c r="D2798" t="s">
        <v>1531</v>
      </c>
      <c r="E2798" s="11">
        <v>40759</v>
      </c>
      <c r="F2798" s="2">
        <v>0.61527777777777781</v>
      </c>
      <c r="G2798" s="9">
        <v>12</v>
      </c>
      <c r="H2798" s="7" t="s">
        <v>189</v>
      </c>
      <c r="I2798" s="7" t="s">
        <v>2552</v>
      </c>
      <c r="J2798" t="s">
        <v>1700</v>
      </c>
      <c r="K2798">
        <f t="shared" si="43"/>
        <v>127</v>
      </c>
    </row>
    <row r="2799" spans="1:11" x14ac:dyDescent="0.2">
      <c r="A2799">
        <v>14911</v>
      </c>
      <c r="B2799" t="s">
        <v>2549</v>
      </c>
      <c r="C2799" s="3">
        <v>21977</v>
      </c>
      <c r="D2799" t="s">
        <v>2128</v>
      </c>
      <c r="E2799" s="11">
        <v>40759</v>
      </c>
      <c r="F2799" s="2">
        <v>0.61527777777777781</v>
      </c>
      <c r="G2799" s="9">
        <v>24</v>
      </c>
      <c r="H2799" s="7" t="s">
        <v>120</v>
      </c>
      <c r="I2799" s="7" t="s">
        <v>463</v>
      </c>
      <c r="J2799" t="s">
        <v>1700</v>
      </c>
      <c r="K2799">
        <f t="shared" si="43"/>
        <v>127</v>
      </c>
    </row>
    <row r="2800" spans="1:11" x14ac:dyDescent="0.2">
      <c r="A2800">
        <v>16133</v>
      </c>
      <c r="B2800" t="s">
        <v>3317</v>
      </c>
      <c r="C2800" s="3">
        <v>23020</v>
      </c>
      <c r="D2800" t="s">
        <v>299</v>
      </c>
      <c r="E2800" s="11">
        <v>40759</v>
      </c>
      <c r="F2800" s="2">
        <v>0.4381944444444445</v>
      </c>
      <c r="G2800" s="9">
        <v>1</v>
      </c>
      <c r="H2800" s="7" t="s">
        <v>300</v>
      </c>
      <c r="I2800" s="7" t="s">
        <v>301</v>
      </c>
      <c r="J2800" t="s">
        <v>653</v>
      </c>
      <c r="K2800">
        <f t="shared" si="43"/>
        <v>127</v>
      </c>
    </row>
    <row r="2801" spans="1:11" x14ac:dyDescent="0.2">
      <c r="A2801">
        <v>16133</v>
      </c>
      <c r="B2801" t="s">
        <v>3317</v>
      </c>
      <c r="C2801" s="3" t="s">
        <v>3319</v>
      </c>
      <c r="D2801" t="s">
        <v>3320</v>
      </c>
      <c r="E2801" s="11">
        <v>40759</v>
      </c>
      <c r="F2801" s="2">
        <v>0.4381944444444445</v>
      </c>
      <c r="G2801" s="9">
        <v>24</v>
      </c>
      <c r="H2801" s="7" t="s">
        <v>1486</v>
      </c>
      <c r="I2801" s="7" t="s">
        <v>3321</v>
      </c>
      <c r="J2801" t="s">
        <v>653</v>
      </c>
      <c r="K2801">
        <f t="shared" si="43"/>
        <v>127</v>
      </c>
    </row>
    <row r="2802" spans="1:11" x14ac:dyDescent="0.2">
      <c r="A2802">
        <v>17811</v>
      </c>
      <c r="B2802" t="s">
        <v>4109</v>
      </c>
      <c r="C2802" s="3">
        <v>22203</v>
      </c>
      <c r="D2802" t="s">
        <v>532</v>
      </c>
      <c r="E2802" s="11">
        <v>40759</v>
      </c>
      <c r="F2802" s="2">
        <v>0.5854166666666667</v>
      </c>
      <c r="G2802" s="9">
        <v>1</v>
      </c>
      <c r="H2802" s="7" t="s">
        <v>75</v>
      </c>
      <c r="I2802" s="7" t="s">
        <v>75</v>
      </c>
      <c r="J2802" t="s">
        <v>653</v>
      </c>
      <c r="K2802">
        <f t="shared" si="43"/>
        <v>127</v>
      </c>
    </row>
    <row r="2803" spans="1:11" x14ac:dyDescent="0.2">
      <c r="A2803">
        <v>13813</v>
      </c>
      <c r="B2803" t="s">
        <v>1621</v>
      </c>
      <c r="C2803" s="3">
        <v>22139</v>
      </c>
      <c r="D2803" t="s">
        <v>1069</v>
      </c>
      <c r="E2803" s="11">
        <v>40760</v>
      </c>
      <c r="F2803" s="2">
        <v>0.53402777777777777</v>
      </c>
      <c r="G2803" s="9">
        <v>1</v>
      </c>
      <c r="H2803" s="7" t="s">
        <v>33</v>
      </c>
      <c r="I2803" s="7" t="s">
        <v>33</v>
      </c>
      <c r="J2803" t="s">
        <v>208</v>
      </c>
      <c r="K2803">
        <f t="shared" si="43"/>
        <v>126</v>
      </c>
    </row>
    <row r="2804" spans="1:11" x14ac:dyDescent="0.2">
      <c r="A2804">
        <v>13813</v>
      </c>
      <c r="B2804" t="s">
        <v>1621</v>
      </c>
      <c r="C2804" s="3">
        <v>22169</v>
      </c>
      <c r="D2804" t="s">
        <v>1622</v>
      </c>
      <c r="E2804" s="11">
        <v>40760</v>
      </c>
      <c r="F2804" s="2">
        <v>0.53402777777777777</v>
      </c>
      <c r="G2804" s="9">
        <v>1</v>
      </c>
      <c r="H2804" s="7" t="s">
        <v>85</v>
      </c>
      <c r="I2804" s="7" t="s">
        <v>86</v>
      </c>
      <c r="J2804" t="s">
        <v>208</v>
      </c>
      <c r="K2804">
        <f t="shared" si="43"/>
        <v>126</v>
      </c>
    </row>
    <row r="2805" spans="1:11" x14ac:dyDescent="0.2">
      <c r="A2805">
        <v>16729</v>
      </c>
      <c r="B2805" t="s">
        <v>3605</v>
      </c>
      <c r="C2805" s="3">
        <v>22656</v>
      </c>
      <c r="D2805" t="s">
        <v>1348</v>
      </c>
      <c r="E2805" s="11">
        <v>40760</v>
      </c>
      <c r="F2805" s="2">
        <v>0.71736111111111101</v>
      </c>
      <c r="G2805" s="9">
        <v>1</v>
      </c>
      <c r="H2805" s="7" t="s">
        <v>1349</v>
      </c>
      <c r="I2805" s="7" t="s">
        <v>1350</v>
      </c>
      <c r="J2805" t="s">
        <v>653</v>
      </c>
      <c r="K2805">
        <f t="shared" si="43"/>
        <v>126</v>
      </c>
    </row>
    <row r="2806" spans="1:11" x14ac:dyDescent="0.2">
      <c r="A2806">
        <v>16743</v>
      </c>
      <c r="B2806" t="s">
        <v>3614</v>
      </c>
      <c r="C2806" s="3">
        <v>21232</v>
      </c>
      <c r="D2806" t="s">
        <v>229</v>
      </c>
      <c r="E2806" s="11">
        <v>40760</v>
      </c>
      <c r="F2806" s="2">
        <v>0.71388888888888891</v>
      </c>
      <c r="G2806" s="9">
        <v>24</v>
      </c>
      <c r="H2806" s="7" t="s">
        <v>15</v>
      </c>
      <c r="I2806" s="7" t="s">
        <v>347</v>
      </c>
      <c r="J2806" t="s">
        <v>653</v>
      </c>
      <c r="K2806">
        <f t="shared" si="43"/>
        <v>126</v>
      </c>
    </row>
    <row r="2807" spans="1:11" x14ac:dyDescent="0.2">
      <c r="A2807">
        <v>12748</v>
      </c>
      <c r="B2807" t="s">
        <v>671</v>
      </c>
      <c r="C2807" s="3">
        <v>22464</v>
      </c>
      <c r="D2807" t="s">
        <v>672</v>
      </c>
      <c r="E2807" s="11">
        <v>40762</v>
      </c>
      <c r="F2807" s="2">
        <v>0.65555555555555556</v>
      </c>
      <c r="G2807" s="9">
        <v>24</v>
      </c>
      <c r="H2807" s="7" t="s">
        <v>25</v>
      </c>
      <c r="I2807" s="7" t="s">
        <v>521</v>
      </c>
      <c r="J2807" t="s">
        <v>653</v>
      </c>
      <c r="K2807">
        <f t="shared" si="43"/>
        <v>124</v>
      </c>
    </row>
    <row r="2808" spans="1:11" x14ac:dyDescent="0.2">
      <c r="A2808">
        <v>15518</v>
      </c>
      <c r="B2808" t="s">
        <v>3003</v>
      </c>
      <c r="C2808" s="3">
        <v>23207</v>
      </c>
      <c r="D2808" t="s">
        <v>139</v>
      </c>
      <c r="E2808" s="11">
        <v>40762</v>
      </c>
      <c r="F2808" s="2">
        <v>0.54791666666666672</v>
      </c>
      <c r="G2808" s="9">
        <v>1</v>
      </c>
      <c r="H2808" s="7" t="s">
        <v>25</v>
      </c>
      <c r="I2808" s="7" t="s">
        <v>25</v>
      </c>
      <c r="J2808" t="s">
        <v>653</v>
      </c>
      <c r="K2808">
        <f t="shared" si="43"/>
        <v>124</v>
      </c>
    </row>
    <row r="2809" spans="1:11" x14ac:dyDescent="0.2">
      <c r="A2809">
        <v>15640</v>
      </c>
      <c r="B2809" t="s">
        <v>3091</v>
      </c>
      <c r="C2809" s="3">
        <v>21843</v>
      </c>
      <c r="D2809" t="s">
        <v>105</v>
      </c>
      <c r="E2809" s="11">
        <v>40762</v>
      </c>
      <c r="F2809" s="2">
        <v>0.57847222222222217</v>
      </c>
      <c r="G2809" s="9">
        <v>1</v>
      </c>
      <c r="H2809" s="7" t="s">
        <v>106</v>
      </c>
      <c r="I2809" s="7" t="s">
        <v>106</v>
      </c>
      <c r="J2809" t="s">
        <v>653</v>
      </c>
      <c r="K2809">
        <f t="shared" si="43"/>
        <v>124</v>
      </c>
    </row>
    <row r="2810" spans="1:11" x14ac:dyDescent="0.2">
      <c r="A2810">
        <v>15640</v>
      </c>
      <c r="B2810" t="s">
        <v>3091</v>
      </c>
      <c r="C2810" s="3">
        <v>21452</v>
      </c>
      <c r="D2810" t="s">
        <v>608</v>
      </c>
      <c r="E2810" s="11">
        <v>40762</v>
      </c>
      <c r="F2810" s="2">
        <v>0.57847222222222217</v>
      </c>
      <c r="G2810" s="9">
        <v>1</v>
      </c>
      <c r="H2810" s="7" t="s">
        <v>18</v>
      </c>
      <c r="I2810" s="7" t="s">
        <v>18</v>
      </c>
      <c r="J2810" t="s">
        <v>653</v>
      </c>
      <c r="K2810">
        <f t="shared" si="43"/>
        <v>124</v>
      </c>
    </row>
    <row r="2811" spans="1:11" x14ac:dyDescent="0.2">
      <c r="A2811">
        <v>15640</v>
      </c>
      <c r="B2811" t="s">
        <v>3091</v>
      </c>
      <c r="C2811" s="3">
        <v>21452</v>
      </c>
      <c r="D2811" t="s">
        <v>608</v>
      </c>
      <c r="E2811" s="11">
        <v>40762</v>
      </c>
      <c r="F2811" s="2">
        <v>0.57847222222222217</v>
      </c>
      <c r="G2811" s="9">
        <v>1</v>
      </c>
      <c r="H2811" s="7" t="s">
        <v>18</v>
      </c>
      <c r="I2811" s="7" t="s">
        <v>18</v>
      </c>
      <c r="J2811" t="s">
        <v>653</v>
      </c>
      <c r="K2811">
        <f t="shared" si="43"/>
        <v>124</v>
      </c>
    </row>
    <row r="2812" spans="1:11" x14ac:dyDescent="0.2">
      <c r="A2812">
        <v>15640</v>
      </c>
      <c r="B2812" t="s">
        <v>3091</v>
      </c>
      <c r="C2812" s="3">
        <v>22241</v>
      </c>
      <c r="D2812" t="s">
        <v>2896</v>
      </c>
      <c r="E2812" s="11">
        <v>40762</v>
      </c>
      <c r="F2812" s="2">
        <v>0.57847222222222217</v>
      </c>
      <c r="G2812" s="9">
        <v>1</v>
      </c>
      <c r="H2812" s="7" t="s">
        <v>15</v>
      </c>
      <c r="I2812" s="7" t="s">
        <v>15</v>
      </c>
      <c r="J2812" t="s">
        <v>653</v>
      </c>
      <c r="K2812">
        <f t="shared" si="43"/>
        <v>124</v>
      </c>
    </row>
    <row r="2813" spans="1:11" x14ac:dyDescent="0.2">
      <c r="A2813">
        <v>15640</v>
      </c>
      <c r="B2813" t="s">
        <v>3091</v>
      </c>
      <c r="C2813" s="3">
        <v>22634</v>
      </c>
      <c r="D2813" t="s">
        <v>89</v>
      </c>
      <c r="E2813" s="11">
        <v>40762</v>
      </c>
      <c r="F2813" s="2">
        <v>0.57847222222222217</v>
      </c>
      <c r="G2813" s="9">
        <v>1</v>
      </c>
      <c r="H2813" s="7" t="s">
        <v>59</v>
      </c>
      <c r="I2813" s="7" t="s">
        <v>59</v>
      </c>
      <c r="J2813" t="s">
        <v>653</v>
      </c>
      <c r="K2813">
        <f t="shared" si="43"/>
        <v>124</v>
      </c>
    </row>
    <row r="2814" spans="1:11" x14ac:dyDescent="0.2">
      <c r="A2814">
        <v>15640</v>
      </c>
      <c r="B2814" t="s">
        <v>3091</v>
      </c>
      <c r="C2814" s="3">
        <v>20751</v>
      </c>
      <c r="D2814" t="s">
        <v>3093</v>
      </c>
      <c r="E2814" s="11">
        <v>40762</v>
      </c>
      <c r="F2814" s="2">
        <v>0.57847222222222217</v>
      </c>
      <c r="G2814" s="9">
        <v>1</v>
      </c>
      <c r="H2814" s="7" t="s">
        <v>262</v>
      </c>
      <c r="I2814" s="7" t="s">
        <v>263</v>
      </c>
      <c r="J2814" t="s">
        <v>653</v>
      </c>
      <c r="K2814">
        <f t="shared" si="43"/>
        <v>124</v>
      </c>
    </row>
    <row r="2815" spans="1:11" x14ac:dyDescent="0.2">
      <c r="A2815">
        <v>15640</v>
      </c>
      <c r="B2815" t="s">
        <v>3091</v>
      </c>
      <c r="C2815" s="3">
        <v>23008</v>
      </c>
      <c r="D2815" t="s">
        <v>3094</v>
      </c>
      <c r="E2815" s="11">
        <v>40762</v>
      </c>
      <c r="F2815" s="2">
        <v>0.57847222222222217</v>
      </c>
      <c r="G2815" s="9">
        <v>1</v>
      </c>
      <c r="H2815" s="7" t="s">
        <v>297</v>
      </c>
      <c r="I2815" s="7" t="s">
        <v>297</v>
      </c>
      <c r="J2815" t="s">
        <v>653</v>
      </c>
      <c r="K2815">
        <f t="shared" si="43"/>
        <v>124</v>
      </c>
    </row>
    <row r="2816" spans="1:11" x14ac:dyDescent="0.2">
      <c r="A2816">
        <v>13089</v>
      </c>
      <c r="B2816" t="s">
        <v>1012</v>
      </c>
      <c r="C2816" s="3">
        <v>22798</v>
      </c>
      <c r="D2816" t="s">
        <v>1013</v>
      </c>
      <c r="E2816" s="11">
        <v>40763</v>
      </c>
      <c r="F2816" s="2">
        <v>0.52361111111111114</v>
      </c>
      <c r="G2816" s="9">
        <v>1</v>
      </c>
      <c r="H2816" s="7" t="s">
        <v>18</v>
      </c>
      <c r="I2816" s="7" t="s">
        <v>18</v>
      </c>
      <c r="J2816" t="s">
        <v>653</v>
      </c>
      <c r="K2816">
        <f t="shared" si="43"/>
        <v>123</v>
      </c>
    </row>
    <row r="2817" spans="1:11" x14ac:dyDescent="0.2">
      <c r="A2817">
        <v>13089</v>
      </c>
      <c r="B2817" t="s">
        <v>1012</v>
      </c>
      <c r="C2817" s="3">
        <v>22801</v>
      </c>
      <c r="D2817" t="s">
        <v>802</v>
      </c>
      <c r="E2817" s="11">
        <v>40763</v>
      </c>
      <c r="F2817" s="2">
        <v>0.52361111111111114</v>
      </c>
      <c r="G2817" s="9">
        <v>1</v>
      </c>
      <c r="H2817" s="7" t="s">
        <v>75</v>
      </c>
      <c r="I2817" s="7" t="s">
        <v>75</v>
      </c>
      <c r="J2817" t="s">
        <v>653</v>
      </c>
      <c r="K2817">
        <f t="shared" si="43"/>
        <v>123</v>
      </c>
    </row>
    <row r="2818" spans="1:11" x14ac:dyDescent="0.2">
      <c r="A2818">
        <v>13186</v>
      </c>
      <c r="B2818" t="s">
        <v>1169</v>
      </c>
      <c r="C2818" s="3">
        <v>82600</v>
      </c>
      <c r="D2818" t="s">
        <v>1170</v>
      </c>
      <c r="E2818" s="11">
        <v>40763</v>
      </c>
      <c r="F2818" s="2">
        <v>0.52222222222222225</v>
      </c>
      <c r="G2818" s="9">
        <v>6</v>
      </c>
      <c r="H2818" s="7" t="s">
        <v>262</v>
      </c>
      <c r="I2818" s="7" t="s">
        <v>810</v>
      </c>
      <c r="J2818" t="s">
        <v>653</v>
      </c>
      <c r="K2818">
        <f t="shared" si="43"/>
        <v>123</v>
      </c>
    </row>
    <row r="2819" spans="1:11" x14ac:dyDescent="0.2">
      <c r="A2819">
        <v>13186</v>
      </c>
      <c r="B2819" t="s">
        <v>1169</v>
      </c>
      <c r="C2819" s="3">
        <v>22637</v>
      </c>
      <c r="D2819" t="s">
        <v>1171</v>
      </c>
      <c r="E2819" s="11">
        <v>40763</v>
      </c>
      <c r="F2819" s="2">
        <v>0.52222222222222225</v>
      </c>
      <c r="G2819" s="9">
        <v>1</v>
      </c>
      <c r="H2819" s="7" t="s">
        <v>63</v>
      </c>
      <c r="I2819" s="7" t="s">
        <v>63</v>
      </c>
      <c r="J2819" t="s">
        <v>653</v>
      </c>
      <c r="K2819">
        <f t="shared" si="43"/>
        <v>123</v>
      </c>
    </row>
    <row r="2820" spans="1:11" x14ac:dyDescent="0.2">
      <c r="A2820">
        <v>13588</v>
      </c>
      <c r="B2820" t="s">
        <v>1438</v>
      </c>
      <c r="C2820" s="3">
        <v>22744</v>
      </c>
      <c r="D2820" t="s">
        <v>1439</v>
      </c>
      <c r="E2820" s="11">
        <v>40763</v>
      </c>
      <c r="F2820" s="2">
        <v>0.56944444444444442</v>
      </c>
      <c r="G2820" s="9">
        <v>6</v>
      </c>
      <c r="H2820" s="7" t="s">
        <v>18</v>
      </c>
      <c r="I2820" s="7" t="s">
        <v>19</v>
      </c>
      <c r="J2820" t="s">
        <v>653</v>
      </c>
      <c r="K2820">
        <f t="shared" si="43"/>
        <v>123</v>
      </c>
    </row>
    <row r="2821" spans="1:11" x14ac:dyDescent="0.2">
      <c r="A2821">
        <v>14606</v>
      </c>
      <c r="B2821" t="s">
        <v>2274</v>
      </c>
      <c r="C2821" s="3">
        <v>21539</v>
      </c>
      <c r="D2821" t="s">
        <v>901</v>
      </c>
      <c r="E2821" s="11">
        <v>40763</v>
      </c>
      <c r="F2821" s="2">
        <v>0.53888888888888886</v>
      </c>
      <c r="G2821" s="9">
        <v>1</v>
      </c>
      <c r="H2821" s="7" t="s">
        <v>33</v>
      </c>
      <c r="I2821" s="7" t="s">
        <v>33</v>
      </c>
      <c r="J2821" t="s">
        <v>653</v>
      </c>
      <c r="K2821">
        <f t="shared" si="43"/>
        <v>123</v>
      </c>
    </row>
    <row r="2822" spans="1:11" x14ac:dyDescent="0.2">
      <c r="A2822">
        <v>14606</v>
      </c>
      <c r="B2822" t="s">
        <v>2274</v>
      </c>
      <c r="C2822" s="3">
        <v>22998</v>
      </c>
      <c r="D2822" t="s">
        <v>392</v>
      </c>
      <c r="E2822" s="11">
        <v>40763</v>
      </c>
      <c r="F2822" s="2">
        <v>0.53888888888888886</v>
      </c>
      <c r="G2822" s="9">
        <v>1</v>
      </c>
      <c r="H2822" s="7" t="s">
        <v>95</v>
      </c>
      <c r="I2822" s="7" t="s">
        <v>95</v>
      </c>
      <c r="J2822" t="s">
        <v>653</v>
      </c>
      <c r="K2822">
        <f t="shared" ref="K2822:K2885" si="44">$L$2-$E2822</f>
        <v>123</v>
      </c>
    </row>
    <row r="2823" spans="1:11" x14ac:dyDescent="0.2">
      <c r="A2823">
        <v>15157</v>
      </c>
      <c r="B2823" t="s">
        <v>2769</v>
      </c>
      <c r="C2823" s="3">
        <v>22233</v>
      </c>
      <c r="D2823" t="s">
        <v>1751</v>
      </c>
      <c r="E2823" s="11">
        <v>40763</v>
      </c>
      <c r="F2823" s="2">
        <v>0.57847222222222217</v>
      </c>
      <c r="G2823" s="9">
        <v>1</v>
      </c>
      <c r="H2823" s="7" t="s">
        <v>2770</v>
      </c>
      <c r="I2823" s="7" t="s">
        <v>2770</v>
      </c>
      <c r="J2823" t="s">
        <v>653</v>
      </c>
      <c r="K2823">
        <f t="shared" si="44"/>
        <v>123</v>
      </c>
    </row>
    <row r="2824" spans="1:11" x14ac:dyDescent="0.2">
      <c r="A2824">
        <v>15157</v>
      </c>
      <c r="B2824" t="s">
        <v>2769</v>
      </c>
      <c r="C2824" s="3">
        <v>21359</v>
      </c>
      <c r="D2824" t="s">
        <v>2686</v>
      </c>
      <c r="E2824" s="11">
        <v>40763</v>
      </c>
      <c r="F2824" s="2">
        <v>0.57847222222222217</v>
      </c>
      <c r="G2824" s="9">
        <v>1</v>
      </c>
      <c r="H2824" s="7" t="s">
        <v>293</v>
      </c>
      <c r="I2824" s="7" t="s">
        <v>293</v>
      </c>
      <c r="J2824" t="s">
        <v>653</v>
      </c>
      <c r="K2824">
        <f t="shared" si="44"/>
        <v>123</v>
      </c>
    </row>
    <row r="2825" spans="1:11" x14ac:dyDescent="0.2">
      <c r="A2825">
        <v>15157</v>
      </c>
      <c r="B2825" t="s">
        <v>2769</v>
      </c>
      <c r="C2825" s="3">
        <v>22287</v>
      </c>
      <c r="D2825" t="s">
        <v>2771</v>
      </c>
      <c r="E2825" s="11">
        <v>40763</v>
      </c>
      <c r="F2825" s="2">
        <v>0.57847222222222217</v>
      </c>
      <c r="G2825" s="9">
        <v>12</v>
      </c>
      <c r="H2825" s="7" t="s">
        <v>401</v>
      </c>
      <c r="I2825" s="7" t="s">
        <v>402</v>
      </c>
      <c r="J2825" t="s">
        <v>653</v>
      </c>
      <c r="K2825">
        <f t="shared" si="44"/>
        <v>123</v>
      </c>
    </row>
    <row r="2826" spans="1:11" x14ac:dyDescent="0.2">
      <c r="A2826">
        <v>15157</v>
      </c>
      <c r="B2826" t="s">
        <v>2769</v>
      </c>
      <c r="C2826" s="3">
        <v>21158</v>
      </c>
      <c r="D2826" t="s">
        <v>2772</v>
      </c>
      <c r="E2826" s="11">
        <v>40763</v>
      </c>
      <c r="F2826" s="2">
        <v>0.57847222222222217</v>
      </c>
      <c r="G2826" s="9">
        <v>24</v>
      </c>
      <c r="H2826" s="7" t="s">
        <v>401</v>
      </c>
      <c r="I2826" s="7" t="s">
        <v>1298</v>
      </c>
      <c r="J2826" t="s">
        <v>653</v>
      </c>
      <c r="K2826">
        <f t="shared" si="44"/>
        <v>123</v>
      </c>
    </row>
    <row r="2827" spans="1:11" x14ac:dyDescent="0.2">
      <c r="A2827">
        <v>16255</v>
      </c>
      <c r="B2827" t="s">
        <v>3386</v>
      </c>
      <c r="C2827" s="3">
        <v>22772</v>
      </c>
      <c r="D2827" t="s">
        <v>3387</v>
      </c>
      <c r="E2827" s="11">
        <v>40763</v>
      </c>
      <c r="F2827" s="2">
        <v>0.52638888888888891</v>
      </c>
      <c r="G2827" s="9">
        <v>1</v>
      </c>
      <c r="H2827" s="7" t="s">
        <v>15</v>
      </c>
      <c r="I2827" s="7" t="s">
        <v>15</v>
      </c>
      <c r="J2827" t="s">
        <v>653</v>
      </c>
      <c r="K2827">
        <f t="shared" si="44"/>
        <v>123</v>
      </c>
    </row>
    <row r="2828" spans="1:11" x14ac:dyDescent="0.2">
      <c r="A2828">
        <v>16951</v>
      </c>
      <c r="B2828" t="s">
        <v>3707</v>
      </c>
      <c r="C2828" s="3">
        <v>21991</v>
      </c>
      <c r="D2828" t="s">
        <v>3708</v>
      </c>
      <c r="E2828" s="11">
        <v>40763</v>
      </c>
      <c r="F2828" s="2">
        <v>0.55902777777777779</v>
      </c>
      <c r="G2828" s="9">
        <v>12</v>
      </c>
      <c r="H2828" s="7" t="s">
        <v>15</v>
      </c>
      <c r="I2828" s="7" t="s">
        <v>16</v>
      </c>
      <c r="J2828" t="s">
        <v>653</v>
      </c>
      <c r="K2828">
        <f t="shared" si="44"/>
        <v>123</v>
      </c>
    </row>
    <row r="2829" spans="1:11" x14ac:dyDescent="0.2">
      <c r="A2829">
        <v>17511</v>
      </c>
      <c r="B2829" t="s">
        <v>3928</v>
      </c>
      <c r="C2829" s="3">
        <v>22659</v>
      </c>
      <c r="D2829" t="s">
        <v>39</v>
      </c>
      <c r="E2829" s="11">
        <v>40763</v>
      </c>
      <c r="F2829" s="2">
        <v>0.60555555555555551</v>
      </c>
      <c r="G2829" s="9">
        <v>1</v>
      </c>
      <c r="H2829" s="7" t="s">
        <v>25</v>
      </c>
      <c r="I2829" s="7" t="s">
        <v>25</v>
      </c>
      <c r="J2829" t="s">
        <v>653</v>
      </c>
      <c r="K2829">
        <f t="shared" si="44"/>
        <v>123</v>
      </c>
    </row>
    <row r="2830" spans="1:11" x14ac:dyDescent="0.2">
      <c r="A2830">
        <v>17511</v>
      </c>
      <c r="B2830" t="s">
        <v>3928</v>
      </c>
      <c r="C2830" s="3" t="s">
        <v>925</v>
      </c>
      <c r="D2830" t="s">
        <v>926</v>
      </c>
      <c r="E2830" s="11">
        <v>40763</v>
      </c>
      <c r="F2830" s="2">
        <v>0.60555555555555551</v>
      </c>
      <c r="G2830" s="9">
        <v>1</v>
      </c>
      <c r="H2830" s="7" t="s">
        <v>63</v>
      </c>
      <c r="I2830" s="7" t="s">
        <v>63</v>
      </c>
      <c r="J2830" t="s">
        <v>653</v>
      </c>
      <c r="K2830">
        <f t="shared" si="44"/>
        <v>123</v>
      </c>
    </row>
    <row r="2831" spans="1:11" x14ac:dyDescent="0.2">
      <c r="A2831">
        <v>17511</v>
      </c>
      <c r="B2831" t="s">
        <v>3928</v>
      </c>
      <c r="C2831" s="3">
        <v>22061</v>
      </c>
      <c r="D2831" t="s">
        <v>720</v>
      </c>
      <c r="E2831" s="11">
        <v>40763</v>
      </c>
      <c r="F2831" s="2">
        <v>0.60555555555555551</v>
      </c>
      <c r="G2831" s="9">
        <v>1</v>
      </c>
      <c r="H2831" s="7" t="s">
        <v>85</v>
      </c>
      <c r="I2831" s="7" t="s">
        <v>86</v>
      </c>
      <c r="J2831" t="s">
        <v>653</v>
      </c>
      <c r="K2831">
        <f t="shared" si="44"/>
        <v>123</v>
      </c>
    </row>
    <row r="2832" spans="1:11" x14ac:dyDescent="0.2">
      <c r="A2832">
        <v>17511</v>
      </c>
      <c r="B2832" t="s">
        <v>3928</v>
      </c>
      <c r="C2832" s="3">
        <v>22384</v>
      </c>
      <c r="D2832" t="s">
        <v>1398</v>
      </c>
      <c r="E2832" s="11">
        <v>40763</v>
      </c>
      <c r="F2832" s="2">
        <v>0.60555555555555551</v>
      </c>
      <c r="G2832" s="9">
        <v>1</v>
      </c>
      <c r="H2832" s="7" t="s">
        <v>21</v>
      </c>
      <c r="I2832" s="7" t="s">
        <v>21</v>
      </c>
      <c r="J2832" t="s">
        <v>653</v>
      </c>
      <c r="K2832">
        <f t="shared" si="44"/>
        <v>123</v>
      </c>
    </row>
    <row r="2833" spans="1:11" x14ac:dyDescent="0.2">
      <c r="A2833">
        <v>17511</v>
      </c>
      <c r="B2833" t="s">
        <v>3928</v>
      </c>
      <c r="C2833" s="3">
        <v>21238</v>
      </c>
      <c r="D2833" t="s">
        <v>592</v>
      </c>
      <c r="E2833" s="11">
        <v>40763</v>
      </c>
      <c r="F2833" s="2">
        <v>0.60555555555555551</v>
      </c>
      <c r="G2833" s="9">
        <v>1</v>
      </c>
      <c r="H2833" s="7" t="s">
        <v>622</v>
      </c>
      <c r="I2833" s="7" t="s">
        <v>622</v>
      </c>
      <c r="J2833" t="s">
        <v>653</v>
      </c>
      <c r="K2833">
        <f t="shared" si="44"/>
        <v>123</v>
      </c>
    </row>
    <row r="2834" spans="1:11" x14ac:dyDescent="0.2">
      <c r="A2834">
        <v>17511</v>
      </c>
      <c r="B2834" t="s">
        <v>3928</v>
      </c>
      <c r="C2834" s="3">
        <v>21232</v>
      </c>
      <c r="D2834" t="s">
        <v>229</v>
      </c>
      <c r="E2834" s="11">
        <v>40763</v>
      </c>
      <c r="F2834" s="2">
        <v>0.60555555555555551</v>
      </c>
      <c r="G2834" s="9">
        <v>1</v>
      </c>
      <c r="H2834" s="7" t="s">
        <v>371</v>
      </c>
      <c r="I2834" s="7" t="s">
        <v>371</v>
      </c>
      <c r="J2834" t="s">
        <v>653</v>
      </c>
      <c r="K2834">
        <f t="shared" si="44"/>
        <v>123</v>
      </c>
    </row>
    <row r="2835" spans="1:11" x14ac:dyDescent="0.2">
      <c r="A2835">
        <v>17511</v>
      </c>
      <c r="B2835" t="s">
        <v>3928</v>
      </c>
      <c r="C2835" s="3">
        <v>82484</v>
      </c>
      <c r="D2835" t="s">
        <v>312</v>
      </c>
      <c r="E2835" s="11">
        <v>40763</v>
      </c>
      <c r="F2835" s="2">
        <v>0.60555555555555551</v>
      </c>
      <c r="G2835" s="9">
        <v>1</v>
      </c>
      <c r="H2835" s="7" t="s">
        <v>605</v>
      </c>
      <c r="I2835" s="7" t="s">
        <v>605</v>
      </c>
      <c r="J2835" t="s">
        <v>653</v>
      </c>
      <c r="K2835">
        <f t="shared" si="44"/>
        <v>123</v>
      </c>
    </row>
    <row r="2836" spans="1:11" x14ac:dyDescent="0.2">
      <c r="A2836">
        <v>17511</v>
      </c>
      <c r="B2836" t="s">
        <v>3928</v>
      </c>
      <c r="C2836" s="3">
        <v>21042</v>
      </c>
      <c r="D2836" t="s">
        <v>2264</v>
      </c>
      <c r="E2836" s="11">
        <v>40763</v>
      </c>
      <c r="F2836" s="2">
        <v>0.60555555555555551</v>
      </c>
      <c r="G2836" s="9">
        <v>1</v>
      </c>
      <c r="H2836" s="7" t="s">
        <v>965</v>
      </c>
      <c r="I2836" s="7" t="s">
        <v>965</v>
      </c>
      <c r="J2836" t="s">
        <v>653</v>
      </c>
      <c r="K2836">
        <f t="shared" si="44"/>
        <v>123</v>
      </c>
    </row>
    <row r="2837" spans="1:11" x14ac:dyDescent="0.2">
      <c r="A2837">
        <v>12406</v>
      </c>
      <c r="B2837" t="s">
        <v>66</v>
      </c>
      <c r="C2837" s="3">
        <v>22849</v>
      </c>
      <c r="D2837" t="s">
        <v>67</v>
      </c>
      <c r="E2837" s="11">
        <v>40764</v>
      </c>
      <c r="F2837" s="2">
        <v>0.40347222222222223</v>
      </c>
      <c r="G2837" s="9">
        <v>1</v>
      </c>
      <c r="H2837" s="7" t="s">
        <v>68</v>
      </c>
      <c r="I2837" s="7" t="s">
        <v>68</v>
      </c>
      <c r="J2837" t="s">
        <v>69</v>
      </c>
      <c r="K2837">
        <f t="shared" si="44"/>
        <v>122</v>
      </c>
    </row>
    <row r="2838" spans="1:11" x14ac:dyDescent="0.2">
      <c r="A2838">
        <v>12929</v>
      </c>
      <c r="B2838" t="s">
        <v>814</v>
      </c>
      <c r="C2838" s="3">
        <v>22605</v>
      </c>
      <c r="D2838" t="s">
        <v>632</v>
      </c>
      <c r="E2838" s="11">
        <v>40764</v>
      </c>
      <c r="F2838" s="2">
        <v>0.60416666666666663</v>
      </c>
      <c r="G2838" s="9">
        <v>1</v>
      </c>
      <c r="H2838" s="7" t="s">
        <v>254</v>
      </c>
      <c r="I2838" s="7" t="s">
        <v>254</v>
      </c>
      <c r="J2838" t="s">
        <v>653</v>
      </c>
      <c r="K2838">
        <f t="shared" si="44"/>
        <v>122</v>
      </c>
    </row>
    <row r="2839" spans="1:11" x14ac:dyDescent="0.2">
      <c r="A2839">
        <v>13709</v>
      </c>
      <c r="B2839" t="s">
        <v>1530</v>
      </c>
      <c r="C2839" s="3">
        <v>21877</v>
      </c>
      <c r="D2839" t="s">
        <v>537</v>
      </c>
      <c r="E2839" s="11">
        <v>40764</v>
      </c>
      <c r="F2839" s="2">
        <v>0.59930555555555554</v>
      </c>
      <c r="G2839" s="9">
        <v>1</v>
      </c>
      <c r="H2839" s="7" t="s">
        <v>15</v>
      </c>
      <c r="I2839" s="7" t="s">
        <v>15</v>
      </c>
      <c r="J2839" t="s">
        <v>653</v>
      </c>
      <c r="K2839">
        <f t="shared" si="44"/>
        <v>122</v>
      </c>
    </row>
    <row r="2840" spans="1:11" x14ac:dyDescent="0.2">
      <c r="A2840">
        <v>13709</v>
      </c>
      <c r="B2840" t="s">
        <v>1530</v>
      </c>
      <c r="C2840" s="3">
        <v>22192</v>
      </c>
      <c r="D2840" t="s">
        <v>1531</v>
      </c>
      <c r="E2840" s="11">
        <v>40764</v>
      </c>
      <c r="F2840" s="2">
        <v>0.59930555555555554</v>
      </c>
      <c r="G2840" s="9">
        <v>1</v>
      </c>
      <c r="H2840" s="7" t="s">
        <v>85</v>
      </c>
      <c r="I2840" s="7" t="s">
        <v>86</v>
      </c>
      <c r="J2840" t="s">
        <v>653</v>
      </c>
      <c r="K2840">
        <f t="shared" si="44"/>
        <v>122</v>
      </c>
    </row>
    <row r="2841" spans="1:11" x14ac:dyDescent="0.2">
      <c r="A2841">
        <v>13709</v>
      </c>
      <c r="B2841" t="s">
        <v>1530</v>
      </c>
      <c r="C2841" s="3">
        <v>23235</v>
      </c>
      <c r="D2841" t="s">
        <v>135</v>
      </c>
      <c r="E2841" s="11">
        <v>40764</v>
      </c>
      <c r="F2841" s="2">
        <v>0.59930555555555554</v>
      </c>
      <c r="G2841" s="9">
        <v>1</v>
      </c>
      <c r="H2841" s="7" t="s">
        <v>134</v>
      </c>
      <c r="I2841" s="7" t="s">
        <v>134</v>
      </c>
      <c r="J2841" t="s">
        <v>653</v>
      </c>
      <c r="K2841">
        <f t="shared" si="44"/>
        <v>122</v>
      </c>
    </row>
    <row r="2842" spans="1:11" x14ac:dyDescent="0.2">
      <c r="A2842">
        <v>14112</v>
      </c>
      <c r="B2842" t="s">
        <v>1815</v>
      </c>
      <c r="C2842" s="3">
        <v>22456</v>
      </c>
      <c r="D2842" t="s">
        <v>397</v>
      </c>
      <c r="E2842" s="11">
        <v>40764</v>
      </c>
      <c r="F2842" s="2">
        <v>0.59722222222222221</v>
      </c>
      <c r="G2842" s="9">
        <v>1</v>
      </c>
      <c r="H2842" s="7" t="s">
        <v>33</v>
      </c>
      <c r="I2842" s="7" t="s">
        <v>33</v>
      </c>
      <c r="J2842" t="s">
        <v>653</v>
      </c>
      <c r="K2842">
        <f t="shared" si="44"/>
        <v>122</v>
      </c>
    </row>
    <row r="2843" spans="1:11" x14ac:dyDescent="0.2">
      <c r="A2843">
        <v>15194</v>
      </c>
      <c r="B2843" t="s">
        <v>2790</v>
      </c>
      <c r="C2843" s="3">
        <v>23012</v>
      </c>
      <c r="D2843" t="s">
        <v>1060</v>
      </c>
      <c r="E2843" s="11">
        <v>40764</v>
      </c>
      <c r="F2843" s="2">
        <v>0.60763888888888895</v>
      </c>
      <c r="G2843" s="9">
        <v>1</v>
      </c>
      <c r="H2843" s="7" t="s">
        <v>293</v>
      </c>
      <c r="I2843" s="7" t="s">
        <v>293</v>
      </c>
      <c r="J2843" t="s">
        <v>653</v>
      </c>
      <c r="K2843">
        <f t="shared" si="44"/>
        <v>122</v>
      </c>
    </row>
    <row r="2844" spans="1:11" x14ac:dyDescent="0.2">
      <c r="A2844">
        <v>16401</v>
      </c>
      <c r="B2844" t="s">
        <v>3450</v>
      </c>
      <c r="C2844" s="3">
        <v>22326</v>
      </c>
      <c r="D2844" t="s">
        <v>207</v>
      </c>
      <c r="E2844" s="11">
        <v>40764</v>
      </c>
      <c r="F2844" s="2">
        <v>0.37847222222222227</v>
      </c>
      <c r="G2844" s="9">
        <v>1</v>
      </c>
      <c r="H2844" s="7" t="s">
        <v>18</v>
      </c>
      <c r="I2844" s="7" t="s">
        <v>18</v>
      </c>
      <c r="J2844" t="s">
        <v>653</v>
      </c>
      <c r="K2844">
        <f t="shared" si="44"/>
        <v>122</v>
      </c>
    </row>
    <row r="2845" spans="1:11" x14ac:dyDescent="0.2">
      <c r="A2845">
        <v>16672</v>
      </c>
      <c r="B2845" t="s">
        <v>3569</v>
      </c>
      <c r="C2845" s="3">
        <v>22634</v>
      </c>
      <c r="D2845" t="s">
        <v>89</v>
      </c>
      <c r="E2845" s="11">
        <v>40764</v>
      </c>
      <c r="F2845" s="2">
        <v>0.60347222222222219</v>
      </c>
      <c r="G2845" s="9">
        <v>1</v>
      </c>
      <c r="H2845" s="7" t="s">
        <v>85</v>
      </c>
      <c r="I2845" s="7" t="s">
        <v>86</v>
      </c>
      <c r="J2845" t="s">
        <v>653</v>
      </c>
      <c r="K2845">
        <f t="shared" si="44"/>
        <v>122</v>
      </c>
    </row>
    <row r="2846" spans="1:11" x14ac:dyDescent="0.2">
      <c r="A2846">
        <v>17841</v>
      </c>
      <c r="B2846" t="s">
        <v>4130</v>
      </c>
      <c r="C2846" s="3" t="s">
        <v>3352</v>
      </c>
      <c r="D2846" t="s">
        <v>3353</v>
      </c>
      <c r="E2846" s="11">
        <v>40764</v>
      </c>
      <c r="F2846" s="2">
        <v>0.51250000000000007</v>
      </c>
      <c r="G2846" s="9">
        <v>1</v>
      </c>
      <c r="H2846" s="7" t="s">
        <v>244</v>
      </c>
      <c r="I2846" s="7" t="s">
        <v>244</v>
      </c>
      <c r="J2846" t="s">
        <v>653</v>
      </c>
      <c r="K2846">
        <f t="shared" si="44"/>
        <v>122</v>
      </c>
    </row>
    <row r="2847" spans="1:11" x14ac:dyDescent="0.2">
      <c r="A2847">
        <v>17841</v>
      </c>
      <c r="B2847" t="s">
        <v>4130</v>
      </c>
      <c r="C2847" s="3" t="s">
        <v>1995</v>
      </c>
      <c r="D2847" t="s">
        <v>1996</v>
      </c>
      <c r="E2847" s="11">
        <v>40764</v>
      </c>
      <c r="F2847" s="2">
        <v>0.51250000000000007</v>
      </c>
      <c r="G2847" s="9">
        <v>1</v>
      </c>
      <c r="H2847" s="7" t="s">
        <v>244</v>
      </c>
      <c r="I2847" s="7" t="s">
        <v>244</v>
      </c>
      <c r="J2847" t="s">
        <v>653</v>
      </c>
      <c r="K2847">
        <f t="shared" si="44"/>
        <v>122</v>
      </c>
    </row>
    <row r="2848" spans="1:11" x14ac:dyDescent="0.2">
      <c r="A2848">
        <v>17841</v>
      </c>
      <c r="B2848" t="s">
        <v>4130</v>
      </c>
      <c r="C2848" s="3">
        <v>21935</v>
      </c>
      <c r="D2848" t="s">
        <v>4149</v>
      </c>
      <c r="E2848" s="11">
        <v>40764</v>
      </c>
      <c r="F2848" s="2">
        <v>0.51250000000000007</v>
      </c>
      <c r="G2848" s="9">
        <v>1</v>
      </c>
      <c r="H2848" s="7" t="s">
        <v>25</v>
      </c>
      <c r="I2848" s="7" t="s">
        <v>25</v>
      </c>
      <c r="J2848" t="s">
        <v>653</v>
      </c>
      <c r="K2848">
        <f t="shared" si="44"/>
        <v>122</v>
      </c>
    </row>
    <row r="2849" spans="1:11" x14ac:dyDescent="0.2">
      <c r="A2849">
        <v>17841</v>
      </c>
      <c r="B2849" t="s">
        <v>4130</v>
      </c>
      <c r="C2849" s="3">
        <v>22374</v>
      </c>
      <c r="D2849" t="s">
        <v>4182</v>
      </c>
      <c r="E2849" s="11">
        <v>40764</v>
      </c>
      <c r="F2849" s="2">
        <v>0.51250000000000007</v>
      </c>
      <c r="G2849" s="9">
        <v>1</v>
      </c>
      <c r="H2849" s="7" t="s">
        <v>42</v>
      </c>
      <c r="I2849" s="7" t="s">
        <v>42</v>
      </c>
      <c r="J2849" t="s">
        <v>653</v>
      </c>
      <c r="K2849">
        <f t="shared" si="44"/>
        <v>122</v>
      </c>
    </row>
    <row r="2850" spans="1:11" x14ac:dyDescent="0.2">
      <c r="A2850">
        <v>13388</v>
      </c>
      <c r="B2850" t="s">
        <v>1294</v>
      </c>
      <c r="C2850" s="3">
        <v>23064</v>
      </c>
      <c r="D2850" t="s">
        <v>1275</v>
      </c>
      <c r="E2850" s="11">
        <v>40765</v>
      </c>
      <c r="F2850" s="2">
        <v>0.56597222222222221</v>
      </c>
      <c r="G2850" s="9">
        <v>1</v>
      </c>
      <c r="H2850" s="7" t="s">
        <v>1276</v>
      </c>
      <c r="I2850" s="7" t="s">
        <v>1276</v>
      </c>
      <c r="J2850" t="s">
        <v>653</v>
      </c>
      <c r="K2850">
        <f t="shared" si="44"/>
        <v>121</v>
      </c>
    </row>
    <row r="2851" spans="1:11" x14ac:dyDescent="0.2">
      <c r="A2851">
        <v>13767</v>
      </c>
      <c r="B2851" t="s">
        <v>1566</v>
      </c>
      <c r="C2851" s="3">
        <v>22726</v>
      </c>
      <c r="D2851" t="s">
        <v>564</v>
      </c>
      <c r="E2851" s="11">
        <v>40765</v>
      </c>
      <c r="F2851" s="2">
        <v>0.59513888888888888</v>
      </c>
      <c r="G2851" s="9">
        <v>1</v>
      </c>
      <c r="H2851" s="7" t="s">
        <v>75</v>
      </c>
      <c r="I2851" s="7" t="s">
        <v>75</v>
      </c>
      <c r="J2851" t="s">
        <v>653</v>
      </c>
      <c r="K2851">
        <f t="shared" si="44"/>
        <v>121</v>
      </c>
    </row>
    <row r="2852" spans="1:11" x14ac:dyDescent="0.2">
      <c r="A2852">
        <v>13767</v>
      </c>
      <c r="B2852" t="s">
        <v>1566</v>
      </c>
      <c r="C2852" s="3">
        <v>22727</v>
      </c>
      <c r="D2852" t="s">
        <v>76</v>
      </c>
      <c r="E2852" s="11">
        <v>40765</v>
      </c>
      <c r="F2852" s="2">
        <v>0.59513888888888888</v>
      </c>
      <c r="G2852" s="9">
        <v>1</v>
      </c>
      <c r="H2852" s="7" t="s">
        <v>75</v>
      </c>
      <c r="I2852" s="7" t="s">
        <v>75</v>
      </c>
      <c r="J2852" t="s">
        <v>653</v>
      </c>
      <c r="K2852">
        <f t="shared" si="44"/>
        <v>121</v>
      </c>
    </row>
    <row r="2853" spans="1:11" x14ac:dyDescent="0.2">
      <c r="A2853">
        <v>14903</v>
      </c>
      <c r="B2853" t="s">
        <v>2507</v>
      </c>
      <c r="C2853" s="3">
        <v>21754</v>
      </c>
      <c r="D2853" t="s">
        <v>1333</v>
      </c>
      <c r="E2853" s="11">
        <v>40765</v>
      </c>
      <c r="F2853" s="2">
        <v>0.38958333333333334</v>
      </c>
      <c r="G2853" s="9">
        <v>1</v>
      </c>
      <c r="H2853" s="7" t="s">
        <v>244</v>
      </c>
      <c r="I2853" s="7" t="s">
        <v>244</v>
      </c>
      <c r="J2853" t="s">
        <v>653</v>
      </c>
      <c r="K2853">
        <f t="shared" si="44"/>
        <v>121</v>
      </c>
    </row>
    <row r="2854" spans="1:11" x14ac:dyDescent="0.2">
      <c r="A2854">
        <v>15110</v>
      </c>
      <c r="B2854" t="s">
        <v>2737</v>
      </c>
      <c r="C2854" s="3">
        <v>22360</v>
      </c>
      <c r="D2854" t="s">
        <v>476</v>
      </c>
      <c r="E2854" s="11">
        <v>40765</v>
      </c>
      <c r="F2854" s="2">
        <v>0.4458333333333333</v>
      </c>
      <c r="G2854" s="9">
        <v>1</v>
      </c>
      <c r="H2854" s="7" t="s">
        <v>18</v>
      </c>
      <c r="I2854" s="7" t="s">
        <v>18</v>
      </c>
      <c r="J2854" t="s">
        <v>653</v>
      </c>
      <c r="K2854">
        <f t="shared" si="44"/>
        <v>121</v>
      </c>
    </row>
    <row r="2855" spans="1:11" x14ac:dyDescent="0.2">
      <c r="A2855">
        <v>12610</v>
      </c>
      <c r="B2855" t="s">
        <v>502</v>
      </c>
      <c r="C2855" s="3">
        <v>22568</v>
      </c>
      <c r="D2855" t="s">
        <v>503</v>
      </c>
      <c r="E2855" s="11">
        <v>40766</v>
      </c>
      <c r="F2855" s="2">
        <v>0.45694444444444443</v>
      </c>
      <c r="G2855" s="9">
        <v>1</v>
      </c>
      <c r="H2855" s="7" t="s">
        <v>75</v>
      </c>
      <c r="I2855" s="7" t="s">
        <v>75</v>
      </c>
      <c r="J2855" t="s">
        <v>415</v>
      </c>
      <c r="K2855">
        <f t="shared" si="44"/>
        <v>120</v>
      </c>
    </row>
    <row r="2856" spans="1:11" x14ac:dyDescent="0.2">
      <c r="A2856">
        <v>12610</v>
      </c>
      <c r="B2856" t="s">
        <v>502</v>
      </c>
      <c r="C2856" s="3">
        <v>21987</v>
      </c>
      <c r="D2856" t="s">
        <v>504</v>
      </c>
      <c r="E2856" s="11">
        <v>40766</v>
      </c>
      <c r="F2856" s="2">
        <v>0.45694444444444443</v>
      </c>
      <c r="G2856" s="9">
        <v>12</v>
      </c>
      <c r="H2856" s="7" t="s">
        <v>316</v>
      </c>
      <c r="I2856" s="7" t="s">
        <v>505</v>
      </c>
      <c r="J2856" t="s">
        <v>415</v>
      </c>
      <c r="K2856">
        <f t="shared" si="44"/>
        <v>120</v>
      </c>
    </row>
    <row r="2857" spans="1:11" x14ac:dyDescent="0.2">
      <c r="A2857">
        <v>12693</v>
      </c>
      <c r="B2857" t="s">
        <v>584</v>
      </c>
      <c r="C2857" s="3">
        <v>23316</v>
      </c>
      <c r="D2857" t="s">
        <v>585</v>
      </c>
      <c r="E2857" s="11">
        <v>40766</v>
      </c>
      <c r="F2857" s="2">
        <v>0.38611111111111113</v>
      </c>
      <c r="G2857" s="9">
        <v>1</v>
      </c>
      <c r="H2857" s="7" t="s">
        <v>59</v>
      </c>
      <c r="I2857" s="7" t="s">
        <v>59</v>
      </c>
      <c r="J2857" t="s">
        <v>208</v>
      </c>
      <c r="K2857">
        <f t="shared" si="44"/>
        <v>120</v>
      </c>
    </row>
    <row r="2858" spans="1:11" x14ac:dyDescent="0.2">
      <c r="A2858">
        <v>12749</v>
      </c>
      <c r="B2858" t="s">
        <v>684</v>
      </c>
      <c r="C2858" s="3">
        <v>22456</v>
      </c>
      <c r="D2858" t="s">
        <v>397</v>
      </c>
      <c r="E2858" s="11">
        <v>40766</v>
      </c>
      <c r="F2858" s="2">
        <v>0.4236111111111111</v>
      </c>
      <c r="G2858" s="9">
        <v>1</v>
      </c>
      <c r="H2858" s="7" t="s">
        <v>33</v>
      </c>
      <c r="I2858" s="7" t="s">
        <v>33</v>
      </c>
      <c r="J2858" t="s">
        <v>653</v>
      </c>
      <c r="K2858">
        <f t="shared" si="44"/>
        <v>120</v>
      </c>
    </row>
    <row r="2859" spans="1:11" x14ac:dyDescent="0.2">
      <c r="A2859">
        <v>12749</v>
      </c>
      <c r="B2859" t="s">
        <v>684</v>
      </c>
      <c r="C2859" s="3">
        <v>23245</v>
      </c>
      <c r="D2859" t="s">
        <v>126</v>
      </c>
      <c r="E2859" s="11">
        <v>40766</v>
      </c>
      <c r="F2859" s="2">
        <v>0.4236111111111111</v>
      </c>
      <c r="G2859" s="9">
        <v>1</v>
      </c>
      <c r="H2859" s="7" t="s">
        <v>33</v>
      </c>
      <c r="I2859" s="7" t="s">
        <v>33</v>
      </c>
      <c r="J2859" t="s">
        <v>653</v>
      </c>
      <c r="K2859">
        <f t="shared" si="44"/>
        <v>120</v>
      </c>
    </row>
    <row r="2860" spans="1:11" x14ac:dyDescent="0.2">
      <c r="A2860">
        <v>12749</v>
      </c>
      <c r="B2860" t="s">
        <v>684</v>
      </c>
      <c r="C2860" s="3">
        <v>23243</v>
      </c>
      <c r="D2860" t="s">
        <v>128</v>
      </c>
      <c r="E2860" s="11">
        <v>40766</v>
      </c>
      <c r="F2860" s="2">
        <v>0.4236111111111111</v>
      </c>
      <c r="G2860" s="9">
        <v>1</v>
      </c>
      <c r="H2860" s="7" t="s">
        <v>33</v>
      </c>
      <c r="I2860" s="7" t="s">
        <v>33</v>
      </c>
      <c r="J2860" t="s">
        <v>653</v>
      </c>
      <c r="K2860">
        <f t="shared" si="44"/>
        <v>120</v>
      </c>
    </row>
    <row r="2861" spans="1:11" x14ac:dyDescent="0.2">
      <c r="A2861">
        <v>12749</v>
      </c>
      <c r="B2861" t="s">
        <v>684</v>
      </c>
      <c r="C2861" s="3">
        <v>23166</v>
      </c>
      <c r="D2861" t="s">
        <v>147</v>
      </c>
      <c r="E2861" s="11">
        <v>40766</v>
      </c>
      <c r="F2861" s="2">
        <v>0.4236111111111111</v>
      </c>
      <c r="G2861" s="9">
        <v>1</v>
      </c>
      <c r="H2861" s="7" t="s">
        <v>15</v>
      </c>
      <c r="I2861" s="7" t="s">
        <v>15</v>
      </c>
      <c r="J2861" t="s">
        <v>653</v>
      </c>
      <c r="K2861">
        <f t="shared" si="44"/>
        <v>120</v>
      </c>
    </row>
    <row r="2862" spans="1:11" x14ac:dyDescent="0.2">
      <c r="A2862">
        <v>12749</v>
      </c>
      <c r="B2862" t="s">
        <v>684</v>
      </c>
      <c r="C2862" s="3">
        <v>23236</v>
      </c>
      <c r="D2862" t="s">
        <v>230</v>
      </c>
      <c r="E2862" s="11">
        <v>40766</v>
      </c>
      <c r="F2862" s="2">
        <v>0.4236111111111111</v>
      </c>
      <c r="G2862" s="9">
        <v>1</v>
      </c>
      <c r="H2862" s="7" t="s">
        <v>134</v>
      </c>
      <c r="I2862" s="7" t="s">
        <v>134</v>
      </c>
      <c r="J2862" t="s">
        <v>653</v>
      </c>
      <c r="K2862">
        <f t="shared" si="44"/>
        <v>120</v>
      </c>
    </row>
    <row r="2863" spans="1:11" x14ac:dyDescent="0.2">
      <c r="A2863">
        <v>12749</v>
      </c>
      <c r="B2863" t="s">
        <v>684</v>
      </c>
      <c r="C2863" s="3">
        <v>82486</v>
      </c>
      <c r="D2863" t="s">
        <v>687</v>
      </c>
      <c r="E2863" s="11">
        <v>40766</v>
      </c>
      <c r="F2863" s="2">
        <v>0.4236111111111111</v>
      </c>
      <c r="G2863" s="9">
        <v>1</v>
      </c>
      <c r="H2863" s="7" t="s">
        <v>688</v>
      </c>
      <c r="I2863" s="7" t="s">
        <v>688</v>
      </c>
      <c r="J2863" t="s">
        <v>653</v>
      </c>
      <c r="K2863">
        <f t="shared" si="44"/>
        <v>120</v>
      </c>
    </row>
    <row r="2864" spans="1:11" x14ac:dyDescent="0.2">
      <c r="A2864">
        <v>12749</v>
      </c>
      <c r="B2864" t="s">
        <v>684</v>
      </c>
      <c r="C2864" s="3">
        <v>23110</v>
      </c>
      <c r="D2864" t="s">
        <v>689</v>
      </c>
      <c r="E2864" s="11">
        <v>40766</v>
      </c>
      <c r="F2864" s="2">
        <v>0.4236111111111111</v>
      </c>
      <c r="G2864" s="9">
        <v>1</v>
      </c>
      <c r="H2864" s="7" t="s">
        <v>690</v>
      </c>
      <c r="I2864" s="7" t="s">
        <v>690</v>
      </c>
      <c r="J2864" t="s">
        <v>653</v>
      </c>
      <c r="K2864">
        <f t="shared" si="44"/>
        <v>120</v>
      </c>
    </row>
    <row r="2865" spans="1:11" x14ac:dyDescent="0.2">
      <c r="A2865">
        <v>12749</v>
      </c>
      <c r="B2865" t="s">
        <v>684</v>
      </c>
      <c r="C2865" s="3">
        <v>23169</v>
      </c>
      <c r="D2865" t="s">
        <v>419</v>
      </c>
      <c r="E2865" s="11">
        <v>40766</v>
      </c>
      <c r="F2865" s="2">
        <v>0.4236111111111111</v>
      </c>
      <c r="G2865" s="9">
        <v>1</v>
      </c>
      <c r="H2865" s="7" t="s">
        <v>81</v>
      </c>
      <c r="I2865" s="7" t="s">
        <v>81</v>
      </c>
      <c r="J2865" t="s">
        <v>653</v>
      </c>
      <c r="K2865">
        <f t="shared" si="44"/>
        <v>120</v>
      </c>
    </row>
    <row r="2866" spans="1:11" x14ac:dyDescent="0.2">
      <c r="A2866">
        <v>12749</v>
      </c>
      <c r="B2866" t="s">
        <v>684</v>
      </c>
      <c r="C2866" s="3">
        <v>23020</v>
      </c>
      <c r="D2866" t="s">
        <v>299</v>
      </c>
      <c r="E2866" s="11">
        <v>40766</v>
      </c>
      <c r="F2866" s="2">
        <v>0.4236111111111111</v>
      </c>
      <c r="G2866" s="9">
        <v>1</v>
      </c>
      <c r="H2866" s="7" t="s">
        <v>300</v>
      </c>
      <c r="I2866" s="7" t="s">
        <v>301</v>
      </c>
      <c r="J2866" t="s">
        <v>653</v>
      </c>
      <c r="K2866">
        <f t="shared" si="44"/>
        <v>120</v>
      </c>
    </row>
    <row r="2867" spans="1:11" x14ac:dyDescent="0.2">
      <c r="A2867">
        <v>12749</v>
      </c>
      <c r="B2867" t="s">
        <v>684</v>
      </c>
      <c r="C2867" s="3">
        <v>23015</v>
      </c>
      <c r="D2867" t="s">
        <v>691</v>
      </c>
      <c r="E2867" s="11">
        <v>40766</v>
      </c>
      <c r="F2867" s="2">
        <v>0.4236111111111111</v>
      </c>
      <c r="G2867" s="9">
        <v>1</v>
      </c>
      <c r="H2867" s="7" t="s">
        <v>692</v>
      </c>
      <c r="I2867" s="7" t="s">
        <v>692</v>
      </c>
      <c r="J2867" t="s">
        <v>653</v>
      </c>
      <c r="K2867">
        <f t="shared" si="44"/>
        <v>120</v>
      </c>
    </row>
    <row r="2868" spans="1:11" x14ac:dyDescent="0.2">
      <c r="A2868">
        <v>12749</v>
      </c>
      <c r="B2868" t="s">
        <v>684</v>
      </c>
      <c r="C2868" s="3">
        <v>23017</v>
      </c>
      <c r="D2868" t="s">
        <v>693</v>
      </c>
      <c r="E2868" s="11">
        <v>40766</v>
      </c>
      <c r="F2868" s="2">
        <v>0.4236111111111111</v>
      </c>
      <c r="G2868" s="9">
        <v>1</v>
      </c>
      <c r="H2868" s="7" t="s">
        <v>300</v>
      </c>
      <c r="I2868" s="7" t="s">
        <v>301</v>
      </c>
      <c r="J2868" t="s">
        <v>653</v>
      </c>
      <c r="K2868">
        <f t="shared" si="44"/>
        <v>120</v>
      </c>
    </row>
    <row r="2869" spans="1:11" x14ac:dyDescent="0.2">
      <c r="A2869">
        <v>12749</v>
      </c>
      <c r="B2869" t="s">
        <v>684</v>
      </c>
      <c r="C2869" s="3">
        <v>23111</v>
      </c>
      <c r="D2869" t="s">
        <v>634</v>
      </c>
      <c r="E2869" s="11">
        <v>40766</v>
      </c>
      <c r="F2869" s="2">
        <v>0.4236111111111111</v>
      </c>
      <c r="G2869" s="9">
        <v>1</v>
      </c>
      <c r="H2869" s="7" t="s">
        <v>300</v>
      </c>
      <c r="I2869" s="7" t="s">
        <v>301</v>
      </c>
      <c r="J2869" t="s">
        <v>653</v>
      </c>
      <c r="K2869">
        <f t="shared" si="44"/>
        <v>120</v>
      </c>
    </row>
    <row r="2870" spans="1:11" x14ac:dyDescent="0.2">
      <c r="A2870">
        <v>12885</v>
      </c>
      <c r="B2870" t="s">
        <v>786</v>
      </c>
      <c r="C2870" s="3">
        <v>22847</v>
      </c>
      <c r="D2870" t="s">
        <v>296</v>
      </c>
      <c r="E2870" s="11">
        <v>40766</v>
      </c>
      <c r="F2870" s="2">
        <v>0.4916666666666667</v>
      </c>
      <c r="G2870" s="9">
        <v>1</v>
      </c>
      <c r="H2870" s="7" t="s">
        <v>297</v>
      </c>
      <c r="I2870" s="7" t="s">
        <v>297</v>
      </c>
      <c r="J2870" t="s">
        <v>653</v>
      </c>
      <c r="K2870">
        <f t="shared" si="44"/>
        <v>120</v>
      </c>
    </row>
    <row r="2871" spans="1:11" x14ac:dyDescent="0.2">
      <c r="A2871">
        <v>13186</v>
      </c>
      <c r="B2871" t="s">
        <v>1172</v>
      </c>
      <c r="C2871" s="3">
        <v>82600</v>
      </c>
      <c r="D2871" t="s">
        <v>1170</v>
      </c>
      <c r="E2871" s="11">
        <v>40766</v>
      </c>
      <c r="F2871" s="2">
        <v>0.42638888888888887</v>
      </c>
      <c r="G2871" s="9">
        <v>6</v>
      </c>
      <c r="H2871" s="7" t="s">
        <v>262</v>
      </c>
      <c r="I2871" s="7" t="s">
        <v>810</v>
      </c>
      <c r="J2871" t="s">
        <v>653</v>
      </c>
      <c r="K2871">
        <f t="shared" si="44"/>
        <v>120</v>
      </c>
    </row>
    <row r="2872" spans="1:11" x14ac:dyDescent="0.2">
      <c r="A2872">
        <v>13186</v>
      </c>
      <c r="B2872" t="s">
        <v>1172</v>
      </c>
      <c r="C2872" s="3">
        <v>22637</v>
      </c>
      <c r="D2872" t="s">
        <v>1171</v>
      </c>
      <c r="E2872" s="11">
        <v>40766</v>
      </c>
      <c r="F2872" s="2">
        <v>0.42638888888888887</v>
      </c>
      <c r="G2872" s="9">
        <v>1</v>
      </c>
      <c r="H2872" s="7" t="s">
        <v>63</v>
      </c>
      <c r="I2872" s="7" t="s">
        <v>63</v>
      </c>
      <c r="J2872" t="s">
        <v>653</v>
      </c>
      <c r="K2872">
        <f t="shared" si="44"/>
        <v>120</v>
      </c>
    </row>
    <row r="2873" spans="1:11" x14ac:dyDescent="0.2">
      <c r="A2873">
        <v>13319</v>
      </c>
      <c r="B2873" t="s">
        <v>1253</v>
      </c>
      <c r="C2873" s="3">
        <v>22842</v>
      </c>
      <c r="D2873" t="s">
        <v>1254</v>
      </c>
      <c r="E2873" s="11">
        <v>40766</v>
      </c>
      <c r="F2873" s="2">
        <v>0.42708333333333331</v>
      </c>
      <c r="G2873" s="9">
        <v>1</v>
      </c>
      <c r="H2873" s="7" t="s">
        <v>605</v>
      </c>
      <c r="I2873" s="7" t="s">
        <v>605</v>
      </c>
      <c r="J2873" t="s">
        <v>653</v>
      </c>
      <c r="K2873">
        <f t="shared" si="44"/>
        <v>120</v>
      </c>
    </row>
    <row r="2874" spans="1:11" x14ac:dyDescent="0.2">
      <c r="A2874">
        <v>13319</v>
      </c>
      <c r="B2874" t="s">
        <v>1253</v>
      </c>
      <c r="C2874" s="3">
        <v>22540</v>
      </c>
      <c r="D2874" t="s">
        <v>1255</v>
      </c>
      <c r="E2874" s="11">
        <v>40766</v>
      </c>
      <c r="F2874" s="2">
        <v>0.42708333333333331</v>
      </c>
      <c r="G2874" s="9">
        <v>1</v>
      </c>
      <c r="H2874" s="7" t="s">
        <v>95</v>
      </c>
      <c r="I2874" s="7" t="s">
        <v>95</v>
      </c>
      <c r="J2874" t="s">
        <v>653</v>
      </c>
      <c r="K2874">
        <f t="shared" si="44"/>
        <v>120</v>
      </c>
    </row>
    <row r="2875" spans="1:11" x14ac:dyDescent="0.2">
      <c r="A2875">
        <v>13722</v>
      </c>
      <c r="B2875" t="s">
        <v>1538</v>
      </c>
      <c r="C2875" s="3">
        <v>23108</v>
      </c>
      <c r="D2875" t="s">
        <v>151</v>
      </c>
      <c r="E2875" s="11">
        <v>40766</v>
      </c>
      <c r="F2875" s="2">
        <v>0.6430555555555556</v>
      </c>
      <c r="G2875" s="9">
        <v>1</v>
      </c>
      <c r="H2875" s="7" t="s">
        <v>152</v>
      </c>
      <c r="I2875" s="7" t="s">
        <v>152</v>
      </c>
      <c r="J2875" t="s">
        <v>653</v>
      </c>
      <c r="K2875">
        <f t="shared" si="44"/>
        <v>120</v>
      </c>
    </row>
    <row r="2876" spans="1:11" x14ac:dyDescent="0.2">
      <c r="A2876">
        <v>14305</v>
      </c>
      <c r="B2876" t="s">
        <v>2017</v>
      </c>
      <c r="C2876" s="3" t="s">
        <v>925</v>
      </c>
      <c r="D2876" t="s">
        <v>926</v>
      </c>
      <c r="E2876" s="11">
        <v>40766</v>
      </c>
      <c r="F2876" s="2">
        <v>0.43333333333333335</v>
      </c>
      <c r="G2876" s="9">
        <v>6</v>
      </c>
      <c r="H2876" s="7" t="s">
        <v>18</v>
      </c>
      <c r="I2876" s="7" t="s">
        <v>19</v>
      </c>
      <c r="J2876" t="s">
        <v>653</v>
      </c>
      <c r="K2876">
        <f t="shared" si="44"/>
        <v>120</v>
      </c>
    </row>
    <row r="2877" spans="1:11" x14ac:dyDescent="0.2">
      <c r="A2877">
        <v>14305</v>
      </c>
      <c r="B2877" t="s">
        <v>2017</v>
      </c>
      <c r="C2877" s="3">
        <v>22852</v>
      </c>
      <c r="D2877" t="s">
        <v>2018</v>
      </c>
      <c r="E2877" s="11">
        <v>40766</v>
      </c>
      <c r="F2877" s="2">
        <v>0.43333333333333335</v>
      </c>
      <c r="G2877" s="9">
        <v>1</v>
      </c>
      <c r="H2877" s="7" t="s">
        <v>42</v>
      </c>
      <c r="I2877" s="7" t="s">
        <v>42</v>
      </c>
      <c r="J2877" t="s">
        <v>653</v>
      </c>
      <c r="K2877">
        <f t="shared" si="44"/>
        <v>120</v>
      </c>
    </row>
    <row r="2878" spans="1:11" x14ac:dyDescent="0.2">
      <c r="A2878">
        <v>16180</v>
      </c>
      <c r="B2878" t="s">
        <v>3357</v>
      </c>
      <c r="C2878" s="3">
        <v>22699</v>
      </c>
      <c r="D2878" t="s">
        <v>517</v>
      </c>
      <c r="E2878" s="11">
        <v>40766</v>
      </c>
      <c r="F2878" s="2">
        <v>0.42499999999999999</v>
      </c>
      <c r="G2878" s="9">
        <v>1</v>
      </c>
      <c r="H2878" s="7" t="s">
        <v>18</v>
      </c>
      <c r="I2878" s="7" t="s">
        <v>18</v>
      </c>
      <c r="J2878" t="s">
        <v>653</v>
      </c>
      <c r="K2878">
        <f t="shared" si="44"/>
        <v>120</v>
      </c>
    </row>
    <row r="2879" spans="1:11" x14ac:dyDescent="0.2">
      <c r="A2879">
        <v>16180</v>
      </c>
      <c r="B2879" t="s">
        <v>3357</v>
      </c>
      <c r="C2879" s="3">
        <v>22328</v>
      </c>
      <c r="D2879" t="s">
        <v>77</v>
      </c>
      <c r="E2879" s="11">
        <v>40766</v>
      </c>
      <c r="F2879" s="2">
        <v>0.42499999999999999</v>
      </c>
      <c r="G2879" s="9">
        <v>1</v>
      </c>
      <c r="H2879" s="7" t="s">
        <v>18</v>
      </c>
      <c r="I2879" s="7" t="s">
        <v>18</v>
      </c>
      <c r="J2879" t="s">
        <v>653</v>
      </c>
      <c r="K2879">
        <f t="shared" si="44"/>
        <v>120</v>
      </c>
    </row>
    <row r="2880" spans="1:11" x14ac:dyDescent="0.2">
      <c r="A2880">
        <v>16180</v>
      </c>
      <c r="B2880" t="s">
        <v>3357</v>
      </c>
      <c r="C2880" s="3">
        <v>22697</v>
      </c>
      <c r="D2880" t="s">
        <v>115</v>
      </c>
      <c r="E2880" s="11">
        <v>40766</v>
      </c>
      <c r="F2880" s="2">
        <v>0.42499999999999999</v>
      </c>
      <c r="G2880" s="9">
        <v>1</v>
      </c>
      <c r="H2880" s="7" t="s">
        <v>18</v>
      </c>
      <c r="I2880" s="7" t="s">
        <v>18</v>
      </c>
      <c r="J2880" t="s">
        <v>653</v>
      </c>
      <c r="K2880">
        <f t="shared" si="44"/>
        <v>120</v>
      </c>
    </row>
    <row r="2881" spans="1:11" x14ac:dyDescent="0.2">
      <c r="A2881">
        <v>16180</v>
      </c>
      <c r="B2881" t="s">
        <v>3357</v>
      </c>
      <c r="C2881" s="3">
        <v>22064</v>
      </c>
      <c r="D2881" t="s">
        <v>893</v>
      </c>
      <c r="E2881" s="11">
        <v>40766</v>
      </c>
      <c r="F2881" s="2">
        <v>0.42499999999999999</v>
      </c>
      <c r="G2881" s="9">
        <v>1</v>
      </c>
      <c r="H2881" s="7" t="s">
        <v>25</v>
      </c>
      <c r="I2881" s="7" t="s">
        <v>25</v>
      </c>
      <c r="J2881" t="s">
        <v>653</v>
      </c>
      <c r="K2881">
        <f t="shared" si="44"/>
        <v>120</v>
      </c>
    </row>
    <row r="2882" spans="1:11" x14ac:dyDescent="0.2">
      <c r="A2882">
        <v>16180</v>
      </c>
      <c r="B2882" t="s">
        <v>3357</v>
      </c>
      <c r="C2882" s="3">
        <v>23206</v>
      </c>
      <c r="D2882" t="s">
        <v>140</v>
      </c>
      <c r="E2882" s="11">
        <v>40766</v>
      </c>
      <c r="F2882" s="2">
        <v>0.42499999999999999</v>
      </c>
      <c r="G2882" s="9">
        <v>1</v>
      </c>
      <c r="H2882" s="7" t="s">
        <v>25</v>
      </c>
      <c r="I2882" s="7" t="s">
        <v>25</v>
      </c>
      <c r="J2882" t="s">
        <v>653</v>
      </c>
      <c r="K2882">
        <f t="shared" si="44"/>
        <v>120</v>
      </c>
    </row>
    <row r="2883" spans="1:11" x14ac:dyDescent="0.2">
      <c r="A2883">
        <v>16180</v>
      </c>
      <c r="B2883" t="s">
        <v>3357</v>
      </c>
      <c r="C2883" s="3">
        <v>22649</v>
      </c>
      <c r="D2883" t="s">
        <v>220</v>
      </c>
      <c r="E2883" s="11">
        <v>40766</v>
      </c>
      <c r="F2883" s="2">
        <v>0.42499999999999999</v>
      </c>
      <c r="G2883" s="9">
        <v>1</v>
      </c>
      <c r="H2883" s="7" t="s">
        <v>33</v>
      </c>
      <c r="I2883" s="7" t="s">
        <v>33</v>
      </c>
      <c r="J2883" t="s">
        <v>653</v>
      </c>
      <c r="K2883">
        <f t="shared" si="44"/>
        <v>120</v>
      </c>
    </row>
    <row r="2884" spans="1:11" x14ac:dyDescent="0.2">
      <c r="A2884">
        <v>16180</v>
      </c>
      <c r="B2884" t="s">
        <v>3357</v>
      </c>
      <c r="C2884" s="3">
        <v>21232</v>
      </c>
      <c r="D2884" t="s">
        <v>229</v>
      </c>
      <c r="E2884" s="11">
        <v>40766</v>
      </c>
      <c r="F2884" s="2">
        <v>0.42499999999999999</v>
      </c>
      <c r="G2884" s="9">
        <v>1</v>
      </c>
      <c r="H2884" s="7" t="s">
        <v>15</v>
      </c>
      <c r="I2884" s="7" t="s">
        <v>15</v>
      </c>
      <c r="J2884" t="s">
        <v>653</v>
      </c>
      <c r="K2884">
        <f t="shared" si="44"/>
        <v>120</v>
      </c>
    </row>
    <row r="2885" spans="1:11" x14ac:dyDescent="0.2">
      <c r="A2885">
        <v>16928</v>
      </c>
      <c r="B2885" t="s">
        <v>3703</v>
      </c>
      <c r="C2885" s="3">
        <v>22805</v>
      </c>
      <c r="D2885" t="s">
        <v>1283</v>
      </c>
      <c r="E2885" s="11">
        <v>40766</v>
      </c>
      <c r="F2885" s="2">
        <v>0.65625</v>
      </c>
      <c r="G2885" s="9">
        <v>1</v>
      </c>
      <c r="H2885" s="7" t="s">
        <v>15</v>
      </c>
      <c r="I2885" s="7" t="s">
        <v>15</v>
      </c>
      <c r="J2885" t="s">
        <v>653</v>
      </c>
      <c r="K2885">
        <f t="shared" si="44"/>
        <v>120</v>
      </c>
    </row>
    <row r="2886" spans="1:11" x14ac:dyDescent="0.2">
      <c r="A2886">
        <v>17389</v>
      </c>
      <c r="B2886" t="s">
        <v>3861</v>
      </c>
      <c r="C2886" s="3">
        <v>22138</v>
      </c>
      <c r="D2886" t="s">
        <v>99</v>
      </c>
      <c r="E2886" s="11">
        <v>40766</v>
      </c>
      <c r="F2886" s="2">
        <v>0.43124999999999997</v>
      </c>
      <c r="G2886" s="9">
        <v>6</v>
      </c>
      <c r="H2886" s="7" t="s">
        <v>3862</v>
      </c>
      <c r="I2886" s="7" t="s">
        <v>3863</v>
      </c>
      <c r="J2886" t="s">
        <v>653</v>
      </c>
      <c r="K2886">
        <f t="shared" ref="K2886:K2949" si="45">$L$2-$E2886</f>
        <v>120</v>
      </c>
    </row>
    <row r="2887" spans="1:11" x14ac:dyDescent="0.2">
      <c r="A2887">
        <v>17389</v>
      </c>
      <c r="B2887" t="s">
        <v>3861</v>
      </c>
      <c r="C2887" s="3">
        <v>85066</v>
      </c>
      <c r="D2887" t="s">
        <v>648</v>
      </c>
      <c r="E2887" s="11">
        <v>40766</v>
      </c>
      <c r="F2887" s="2">
        <v>0.43124999999999997</v>
      </c>
      <c r="G2887" s="9">
        <v>6</v>
      </c>
      <c r="H2887" s="7" t="s">
        <v>3864</v>
      </c>
      <c r="I2887" s="7" t="s">
        <v>3865</v>
      </c>
      <c r="J2887" t="s">
        <v>653</v>
      </c>
      <c r="K2887">
        <f t="shared" si="45"/>
        <v>120</v>
      </c>
    </row>
    <row r="2888" spans="1:11" x14ac:dyDescent="0.2">
      <c r="A2888">
        <v>17429</v>
      </c>
      <c r="B2888" t="s">
        <v>3891</v>
      </c>
      <c r="C2888" s="3">
        <v>20914</v>
      </c>
      <c r="D2888" t="s">
        <v>251</v>
      </c>
      <c r="E2888" s="11">
        <v>40766</v>
      </c>
      <c r="F2888" s="2">
        <v>0.42569444444444443</v>
      </c>
      <c r="G2888" s="9">
        <v>1</v>
      </c>
      <c r="H2888" s="7" t="s">
        <v>18</v>
      </c>
      <c r="I2888" s="7" t="s">
        <v>18</v>
      </c>
      <c r="J2888" t="s">
        <v>653</v>
      </c>
      <c r="K2888">
        <f t="shared" si="45"/>
        <v>120</v>
      </c>
    </row>
    <row r="2889" spans="1:11" x14ac:dyDescent="0.2">
      <c r="A2889">
        <v>17579</v>
      </c>
      <c r="B2889" t="s">
        <v>3972</v>
      </c>
      <c r="C2889" s="3">
        <v>22173</v>
      </c>
      <c r="D2889" t="s">
        <v>1739</v>
      </c>
      <c r="E2889" s="11">
        <v>40766</v>
      </c>
      <c r="F2889" s="2">
        <v>0.43472222222222223</v>
      </c>
      <c r="G2889" s="9">
        <v>1</v>
      </c>
      <c r="H2889" s="7" t="s">
        <v>18</v>
      </c>
      <c r="I2889" s="7" t="s">
        <v>18</v>
      </c>
      <c r="J2889" t="s">
        <v>653</v>
      </c>
      <c r="K2889">
        <f t="shared" si="45"/>
        <v>120</v>
      </c>
    </row>
    <row r="2890" spans="1:11" x14ac:dyDescent="0.2">
      <c r="A2890">
        <v>17579</v>
      </c>
      <c r="B2890" t="s">
        <v>3972</v>
      </c>
      <c r="C2890" s="3">
        <v>23132</v>
      </c>
      <c r="D2890" t="s">
        <v>3077</v>
      </c>
      <c r="E2890" s="11">
        <v>40766</v>
      </c>
      <c r="F2890" s="2">
        <v>0.43472222222222223</v>
      </c>
      <c r="G2890" s="9">
        <v>1</v>
      </c>
      <c r="H2890" s="7" t="s">
        <v>690</v>
      </c>
      <c r="I2890" s="7" t="s">
        <v>690</v>
      </c>
      <c r="J2890" t="s">
        <v>653</v>
      </c>
      <c r="K2890">
        <f t="shared" si="45"/>
        <v>120</v>
      </c>
    </row>
    <row r="2891" spans="1:11" x14ac:dyDescent="0.2">
      <c r="A2891">
        <v>12656</v>
      </c>
      <c r="B2891" t="s">
        <v>539</v>
      </c>
      <c r="C2891" s="3">
        <v>20725</v>
      </c>
      <c r="D2891" t="s">
        <v>110</v>
      </c>
      <c r="E2891" s="11">
        <v>40767</v>
      </c>
      <c r="F2891" s="2">
        <v>0.4381944444444445</v>
      </c>
      <c r="G2891" s="9">
        <v>6</v>
      </c>
      <c r="H2891" s="7" t="s">
        <v>25</v>
      </c>
      <c r="I2891" s="7" t="s">
        <v>157</v>
      </c>
      <c r="J2891" t="s">
        <v>90</v>
      </c>
      <c r="K2891">
        <f t="shared" si="45"/>
        <v>119</v>
      </c>
    </row>
    <row r="2892" spans="1:11" x14ac:dyDescent="0.2">
      <c r="A2892">
        <v>12709</v>
      </c>
      <c r="B2892" t="s">
        <v>607</v>
      </c>
      <c r="C2892" s="3">
        <v>22965</v>
      </c>
      <c r="D2892" t="s">
        <v>569</v>
      </c>
      <c r="E2892" s="11">
        <v>40767</v>
      </c>
      <c r="F2892" s="2">
        <v>0.4284722222222222</v>
      </c>
      <c r="G2892" s="9">
        <v>12</v>
      </c>
      <c r="H2892" s="7" t="s">
        <v>262</v>
      </c>
      <c r="I2892" s="7" t="s">
        <v>369</v>
      </c>
      <c r="J2892" t="s">
        <v>208</v>
      </c>
      <c r="K2892">
        <f t="shared" si="45"/>
        <v>119</v>
      </c>
    </row>
    <row r="2893" spans="1:11" x14ac:dyDescent="0.2">
      <c r="A2893">
        <v>12709</v>
      </c>
      <c r="B2893" t="s">
        <v>607</v>
      </c>
      <c r="C2893" s="3">
        <v>23169</v>
      </c>
      <c r="D2893" t="s">
        <v>419</v>
      </c>
      <c r="E2893" s="11">
        <v>40767</v>
      </c>
      <c r="F2893" s="2">
        <v>0.4284722222222222</v>
      </c>
      <c r="G2893" s="9">
        <v>1</v>
      </c>
      <c r="H2893" s="7" t="s">
        <v>81</v>
      </c>
      <c r="I2893" s="7" t="s">
        <v>81</v>
      </c>
      <c r="J2893" t="s">
        <v>208</v>
      </c>
      <c r="K2893">
        <f t="shared" si="45"/>
        <v>119</v>
      </c>
    </row>
    <row r="2894" spans="1:11" x14ac:dyDescent="0.2">
      <c r="A2894">
        <v>12709</v>
      </c>
      <c r="B2894" t="s">
        <v>607</v>
      </c>
      <c r="C2894" s="3">
        <v>22960</v>
      </c>
      <c r="D2894" t="s">
        <v>52</v>
      </c>
      <c r="E2894" s="11">
        <v>40767</v>
      </c>
      <c r="F2894" s="2">
        <v>0.4284722222222222</v>
      </c>
      <c r="G2894" s="9">
        <v>1</v>
      </c>
      <c r="H2894" s="7" t="s">
        <v>75</v>
      </c>
      <c r="I2894" s="7" t="s">
        <v>75</v>
      </c>
      <c r="J2894" t="s">
        <v>208</v>
      </c>
      <c r="K2894">
        <f t="shared" si="45"/>
        <v>119</v>
      </c>
    </row>
    <row r="2895" spans="1:11" x14ac:dyDescent="0.2">
      <c r="A2895">
        <v>12709</v>
      </c>
      <c r="B2895" t="s">
        <v>607</v>
      </c>
      <c r="C2895" s="3">
        <v>21452</v>
      </c>
      <c r="D2895" t="s">
        <v>608</v>
      </c>
      <c r="E2895" s="11">
        <v>40767</v>
      </c>
      <c r="F2895" s="2">
        <v>0.4284722222222222</v>
      </c>
      <c r="G2895" s="9">
        <v>1</v>
      </c>
      <c r="H2895" s="7" t="s">
        <v>18</v>
      </c>
      <c r="I2895" s="7" t="s">
        <v>18</v>
      </c>
      <c r="J2895" t="s">
        <v>208</v>
      </c>
      <c r="K2895">
        <f t="shared" si="45"/>
        <v>119</v>
      </c>
    </row>
    <row r="2896" spans="1:11" x14ac:dyDescent="0.2">
      <c r="A2896">
        <v>12409</v>
      </c>
      <c r="B2896" t="s">
        <v>82</v>
      </c>
      <c r="C2896" s="3">
        <v>23298</v>
      </c>
      <c r="D2896" t="s">
        <v>80</v>
      </c>
      <c r="E2896" s="11">
        <v>40769</v>
      </c>
      <c r="F2896" s="2">
        <v>0.60625000000000007</v>
      </c>
      <c r="G2896" s="9">
        <v>1</v>
      </c>
      <c r="H2896" s="7" t="s">
        <v>33</v>
      </c>
      <c r="I2896" s="7" t="s">
        <v>33</v>
      </c>
      <c r="J2896" t="s">
        <v>60</v>
      </c>
      <c r="K2896">
        <f t="shared" si="45"/>
        <v>117</v>
      </c>
    </row>
    <row r="2897" spans="1:11" x14ac:dyDescent="0.2">
      <c r="A2897">
        <v>13116</v>
      </c>
      <c r="B2897" t="s">
        <v>1107</v>
      </c>
      <c r="C2897" s="3">
        <v>23253</v>
      </c>
      <c r="D2897" t="s">
        <v>1108</v>
      </c>
      <c r="E2897" s="11">
        <v>40769</v>
      </c>
      <c r="F2897" s="2">
        <v>0.60833333333333328</v>
      </c>
      <c r="G2897" s="9">
        <v>1</v>
      </c>
      <c r="H2897" s="7" t="s">
        <v>437</v>
      </c>
      <c r="I2897" s="7" t="s">
        <v>437</v>
      </c>
      <c r="J2897" t="s">
        <v>653</v>
      </c>
      <c r="K2897">
        <f t="shared" si="45"/>
        <v>117</v>
      </c>
    </row>
    <row r="2898" spans="1:11" x14ac:dyDescent="0.2">
      <c r="A2898">
        <v>16150</v>
      </c>
      <c r="B2898" t="s">
        <v>3332</v>
      </c>
      <c r="C2898" s="3">
        <v>22469</v>
      </c>
      <c r="D2898" t="s">
        <v>1073</v>
      </c>
      <c r="E2898" s="11">
        <v>40769</v>
      </c>
      <c r="F2898" s="2">
        <v>0.59861111111111109</v>
      </c>
      <c r="G2898" s="9">
        <v>6</v>
      </c>
      <c r="H2898" s="7" t="s">
        <v>25</v>
      </c>
      <c r="I2898" s="7" t="s">
        <v>157</v>
      </c>
      <c r="J2898" t="s">
        <v>653</v>
      </c>
      <c r="K2898">
        <f t="shared" si="45"/>
        <v>117</v>
      </c>
    </row>
    <row r="2899" spans="1:11" x14ac:dyDescent="0.2">
      <c r="A2899">
        <v>16292</v>
      </c>
      <c r="B2899" t="s">
        <v>3399</v>
      </c>
      <c r="C2899" s="3">
        <v>37446</v>
      </c>
      <c r="D2899" t="s">
        <v>899</v>
      </c>
      <c r="E2899" s="11">
        <v>40769</v>
      </c>
      <c r="F2899" s="2">
        <v>0.60416666666666663</v>
      </c>
      <c r="G2899" s="9">
        <v>1</v>
      </c>
      <c r="H2899" s="7" t="s">
        <v>21</v>
      </c>
      <c r="I2899" s="7" t="s">
        <v>21</v>
      </c>
      <c r="J2899" t="s">
        <v>653</v>
      </c>
      <c r="K2899">
        <f t="shared" si="45"/>
        <v>117</v>
      </c>
    </row>
    <row r="2900" spans="1:11" x14ac:dyDescent="0.2">
      <c r="A2900">
        <v>16401</v>
      </c>
      <c r="B2900" t="s">
        <v>3451</v>
      </c>
      <c r="C2900" s="3">
        <v>22383</v>
      </c>
      <c r="D2900" t="s">
        <v>596</v>
      </c>
      <c r="E2900" s="11">
        <v>40769</v>
      </c>
      <c r="F2900" s="2">
        <v>0.59375</v>
      </c>
      <c r="G2900" s="9">
        <v>1</v>
      </c>
      <c r="H2900" s="7" t="s">
        <v>25</v>
      </c>
      <c r="I2900" s="7" t="s">
        <v>25</v>
      </c>
      <c r="J2900" t="s">
        <v>653</v>
      </c>
      <c r="K2900">
        <f t="shared" si="45"/>
        <v>117</v>
      </c>
    </row>
    <row r="2901" spans="1:11" x14ac:dyDescent="0.2">
      <c r="A2901">
        <v>17613</v>
      </c>
      <c r="B2901" t="s">
        <v>3989</v>
      </c>
      <c r="C2901" s="3" t="s">
        <v>3184</v>
      </c>
      <c r="D2901" t="s">
        <v>3185</v>
      </c>
      <c r="E2901" s="11">
        <v>40769</v>
      </c>
      <c r="F2901" s="2">
        <v>0.50694444444444442</v>
      </c>
      <c r="G2901" s="9">
        <v>1</v>
      </c>
      <c r="H2901" s="7" t="s">
        <v>75</v>
      </c>
      <c r="I2901" s="7" t="s">
        <v>75</v>
      </c>
      <c r="J2901" t="s">
        <v>653</v>
      </c>
      <c r="K2901">
        <f t="shared" si="45"/>
        <v>117</v>
      </c>
    </row>
    <row r="2902" spans="1:11" x14ac:dyDescent="0.2">
      <c r="A2902">
        <v>17613</v>
      </c>
      <c r="B2902" t="s">
        <v>3989</v>
      </c>
      <c r="C2902" s="3">
        <v>21933</v>
      </c>
      <c r="D2902" t="s">
        <v>102</v>
      </c>
      <c r="E2902" s="11">
        <v>40769</v>
      </c>
      <c r="F2902" s="2">
        <v>0.50694444444444442</v>
      </c>
      <c r="G2902" s="9">
        <v>1</v>
      </c>
      <c r="H2902" s="7" t="s">
        <v>25</v>
      </c>
      <c r="I2902" s="7" t="s">
        <v>25</v>
      </c>
      <c r="J2902" t="s">
        <v>653</v>
      </c>
      <c r="K2902">
        <f t="shared" si="45"/>
        <v>117</v>
      </c>
    </row>
    <row r="2903" spans="1:11" x14ac:dyDescent="0.2">
      <c r="A2903">
        <v>17613</v>
      </c>
      <c r="B2903" t="s">
        <v>3989</v>
      </c>
      <c r="C2903" s="3">
        <v>22371</v>
      </c>
      <c r="D2903" t="s">
        <v>1174</v>
      </c>
      <c r="E2903" s="11">
        <v>40769</v>
      </c>
      <c r="F2903" s="2">
        <v>0.50694444444444442</v>
      </c>
      <c r="G2903" s="9">
        <v>1</v>
      </c>
      <c r="H2903" s="7" t="s">
        <v>42</v>
      </c>
      <c r="I2903" s="7" t="s">
        <v>42</v>
      </c>
      <c r="J2903" t="s">
        <v>653</v>
      </c>
      <c r="K2903">
        <f t="shared" si="45"/>
        <v>117</v>
      </c>
    </row>
    <row r="2904" spans="1:11" x14ac:dyDescent="0.2">
      <c r="A2904">
        <v>17613</v>
      </c>
      <c r="B2904" t="s">
        <v>3989</v>
      </c>
      <c r="C2904" s="3">
        <v>84879</v>
      </c>
      <c r="D2904" t="s">
        <v>1059</v>
      </c>
      <c r="E2904" s="11">
        <v>40769</v>
      </c>
      <c r="F2904" s="2">
        <v>0.50694444444444442</v>
      </c>
      <c r="G2904" s="9">
        <v>1</v>
      </c>
      <c r="H2904" s="7" t="s">
        <v>883</v>
      </c>
      <c r="I2904" s="7" t="s">
        <v>883</v>
      </c>
      <c r="J2904" t="s">
        <v>653</v>
      </c>
      <c r="K2904">
        <f t="shared" si="45"/>
        <v>117</v>
      </c>
    </row>
    <row r="2905" spans="1:11" x14ac:dyDescent="0.2">
      <c r="A2905">
        <v>17613</v>
      </c>
      <c r="B2905" t="s">
        <v>3989</v>
      </c>
      <c r="C2905" s="3">
        <v>20781</v>
      </c>
      <c r="D2905" t="s">
        <v>3992</v>
      </c>
      <c r="E2905" s="11">
        <v>40769</v>
      </c>
      <c r="F2905" s="2">
        <v>0.50694444444444442</v>
      </c>
      <c r="G2905" s="9">
        <v>1</v>
      </c>
      <c r="H2905" s="7" t="s">
        <v>3993</v>
      </c>
      <c r="I2905" s="7" t="s">
        <v>3993</v>
      </c>
      <c r="J2905" t="s">
        <v>653</v>
      </c>
      <c r="K2905">
        <f t="shared" si="45"/>
        <v>117</v>
      </c>
    </row>
    <row r="2906" spans="1:11" x14ac:dyDescent="0.2">
      <c r="A2906">
        <v>17988</v>
      </c>
      <c r="B2906" t="s">
        <v>4244</v>
      </c>
      <c r="C2906" s="3">
        <v>23173</v>
      </c>
      <c r="D2906" t="s">
        <v>58</v>
      </c>
      <c r="E2906" s="11">
        <v>40769</v>
      </c>
      <c r="F2906" s="2">
        <v>0.66319444444444442</v>
      </c>
      <c r="G2906" s="9">
        <v>1</v>
      </c>
      <c r="H2906" s="7" t="s">
        <v>59</v>
      </c>
      <c r="I2906" s="7" t="s">
        <v>59</v>
      </c>
      <c r="J2906" t="s">
        <v>653</v>
      </c>
      <c r="K2906">
        <f t="shared" si="45"/>
        <v>117</v>
      </c>
    </row>
    <row r="2907" spans="1:11" x14ac:dyDescent="0.2">
      <c r="A2907">
        <v>15048</v>
      </c>
      <c r="B2907" t="s">
        <v>2702</v>
      </c>
      <c r="C2907" s="3">
        <v>22616</v>
      </c>
      <c r="D2907" t="s">
        <v>1216</v>
      </c>
      <c r="E2907" s="11">
        <v>40770</v>
      </c>
      <c r="F2907" s="2">
        <v>0.42083333333333334</v>
      </c>
      <c r="G2907" s="9">
        <v>12</v>
      </c>
      <c r="H2907" s="7" t="s">
        <v>1486</v>
      </c>
      <c r="I2907" s="7" t="s">
        <v>2703</v>
      </c>
      <c r="J2907" t="s">
        <v>653</v>
      </c>
      <c r="K2907">
        <f t="shared" si="45"/>
        <v>116</v>
      </c>
    </row>
    <row r="2908" spans="1:11" x14ac:dyDescent="0.2">
      <c r="A2908">
        <v>15311</v>
      </c>
      <c r="B2908" t="s">
        <v>2871</v>
      </c>
      <c r="C2908" s="3">
        <v>20728</v>
      </c>
      <c r="D2908" t="s">
        <v>1727</v>
      </c>
      <c r="E2908" s="11">
        <v>40770</v>
      </c>
      <c r="F2908" s="2">
        <v>0.50555555555555554</v>
      </c>
      <c r="G2908" s="9">
        <v>1</v>
      </c>
      <c r="H2908" s="7" t="s">
        <v>21</v>
      </c>
      <c r="I2908" s="7" t="s">
        <v>21</v>
      </c>
      <c r="J2908" t="s">
        <v>653</v>
      </c>
      <c r="K2908">
        <f t="shared" si="45"/>
        <v>116</v>
      </c>
    </row>
    <row r="2909" spans="1:11" x14ac:dyDescent="0.2">
      <c r="A2909">
        <v>15311</v>
      </c>
      <c r="B2909" t="s">
        <v>2871</v>
      </c>
      <c r="C2909" s="3">
        <v>20727</v>
      </c>
      <c r="D2909" t="s">
        <v>740</v>
      </c>
      <c r="E2909" s="11">
        <v>40770</v>
      </c>
      <c r="F2909" s="2">
        <v>0.50555555555555554</v>
      </c>
      <c r="G2909" s="9">
        <v>1</v>
      </c>
      <c r="H2909" s="7" t="s">
        <v>21</v>
      </c>
      <c r="I2909" s="7" t="s">
        <v>21</v>
      </c>
      <c r="J2909" t="s">
        <v>653</v>
      </c>
      <c r="K2909">
        <f t="shared" si="45"/>
        <v>116</v>
      </c>
    </row>
    <row r="2910" spans="1:11" x14ac:dyDescent="0.2">
      <c r="A2910">
        <v>15342</v>
      </c>
      <c r="B2910" t="s">
        <v>2905</v>
      </c>
      <c r="C2910" s="3">
        <v>23155</v>
      </c>
      <c r="D2910" t="s">
        <v>325</v>
      </c>
      <c r="E2910" s="11">
        <v>40770</v>
      </c>
      <c r="F2910" s="2">
        <v>0.68055555555555547</v>
      </c>
      <c r="G2910" s="9">
        <v>1</v>
      </c>
      <c r="H2910" s="7" t="s">
        <v>146</v>
      </c>
      <c r="I2910" s="7" t="s">
        <v>146</v>
      </c>
      <c r="J2910" t="s">
        <v>653</v>
      </c>
      <c r="K2910">
        <f t="shared" si="45"/>
        <v>116</v>
      </c>
    </row>
    <row r="2911" spans="1:11" x14ac:dyDescent="0.2">
      <c r="A2911">
        <v>15342</v>
      </c>
      <c r="B2911" t="s">
        <v>2905</v>
      </c>
      <c r="C2911" s="3">
        <v>21579</v>
      </c>
      <c r="D2911" t="s">
        <v>2906</v>
      </c>
      <c r="E2911" s="11">
        <v>40770</v>
      </c>
      <c r="F2911" s="2">
        <v>0.68055555555555547</v>
      </c>
      <c r="G2911" s="9">
        <v>6</v>
      </c>
      <c r="H2911" s="7" t="s">
        <v>217</v>
      </c>
      <c r="I2911" s="7" t="s">
        <v>482</v>
      </c>
      <c r="J2911" t="s">
        <v>653</v>
      </c>
      <c r="K2911">
        <f t="shared" si="45"/>
        <v>116</v>
      </c>
    </row>
    <row r="2912" spans="1:11" x14ac:dyDescent="0.2">
      <c r="A2912">
        <v>16656</v>
      </c>
      <c r="B2912" t="s">
        <v>3558</v>
      </c>
      <c r="C2912" s="3">
        <v>21704</v>
      </c>
      <c r="D2912" t="s">
        <v>3559</v>
      </c>
      <c r="E2912" s="11">
        <v>40770</v>
      </c>
      <c r="F2912" s="2">
        <v>0.4826388888888889</v>
      </c>
      <c r="G2912" s="9">
        <v>1</v>
      </c>
      <c r="H2912" s="7" t="s">
        <v>622</v>
      </c>
      <c r="I2912" s="7" t="s">
        <v>622</v>
      </c>
      <c r="J2912" t="s">
        <v>653</v>
      </c>
      <c r="K2912">
        <f t="shared" si="45"/>
        <v>116</v>
      </c>
    </row>
    <row r="2913" spans="1:11" x14ac:dyDescent="0.2">
      <c r="A2913">
        <v>14175</v>
      </c>
      <c r="B2913" t="s">
        <v>1865</v>
      </c>
      <c r="C2913" s="3">
        <v>23108</v>
      </c>
      <c r="D2913" t="s">
        <v>151</v>
      </c>
      <c r="E2913" s="11">
        <v>40771</v>
      </c>
      <c r="F2913" s="2">
        <v>0.66597222222222219</v>
      </c>
      <c r="G2913" s="9">
        <v>1</v>
      </c>
      <c r="H2913" s="7" t="s">
        <v>152</v>
      </c>
      <c r="I2913" s="7" t="s">
        <v>152</v>
      </c>
      <c r="J2913" t="s">
        <v>653</v>
      </c>
      <c r="K2913">
        <f t="shared" si="45"/>
        <v>115</v>
      </c>
    </row>
    <row r="2914" spans="1:11" x14ac:dyDescent="0.2">
      <c r="A2914">
        <v>14175</v>
      </c>
      <c r="B2914" t="s">
        <v>1865</v>
      </c>
      <c r="C2914" s="3">
        <v>22927</v>
      </c>
      <c r="D2914" t="s">
        <v>1869</v>
      </c>
      <c r="E2914" s="11">
        <v>40771</v>
      </c>
      <c r="F2914" s="2">
        <v>0.66597222222222219</v>
      </c>
      <c r="G2914" s="9">
        <v>1</v>
      </c>
      <c r="H2914" s="7" t="s">
        <v>244</v>
      </c>
      <c r="I2914" s="7" t="s">
        <v>244</v>
      </c>
      <c r="J2914" t="s">
        <v>653</v>
      </c>
      <c r="K2914">
        <f t="shared" si="45"/>
        <v>115</v>
      </c>
    </row>
    <row r="2915" spans="1:11" x14ac:dyDescent="0.2">
      <c r="A2915">
        <v>14911</v>
      </c>
      <c r="B2915" t="s">
        <v>2553</v>
      </c>
      <c r="C2915" s="3">
        <v>23149</v>
      </c>
      <c r="D2915" t="s">
        <v>2554</v>
      </c>
      <c r="E2915" s="11">
        <v>40771</v>
      </c>
      <c r="F2915" s="2">
        <v>0.43541666666666662</v>
      </c>
      <c r="G2915" s="9">
        <v>6</v>
      </c>
      <c r="H2915" s="7" t="s">
        <v>790</v>
      </c>
      <c r="I2915" s="7" t="s">
        <v>2555</v>
      </c>
      <c r="J2915" t="s">
        <v>1700</v>
      </c>
      <c r="K2915">
        <f t="shared" si="45"/>
        <v>115</v>
      </c>
    </row>
    <row r="2916" spans="1:11" x14ac:dyDescent="0.2">
      <c r="A2916">
        <v>14911</v>
      </c>
      <c r="B2916" t="s">
        <v>2553</v>
      </c>
      <c r="C2916" s="3">
        <v>23073</v>
      </c>
      <c r="D2916" t="s">
        <v>2556</v>
      </c>
      <c r="E2916" s="11">
        <v>40771</v>
      </c>
      <c r="F2916" s="2">
        <v>0.43541666666666662</v>
      </c>
      <c r="G2916" s="9">
        <v>1</v>
      </c>
      <c r="H2916" s="7" t="s">
        <v>300</v>
      </c>
      <c r="I2916" s="7" t="s">
        <v>301</v>
      </c>
      <c r="J2916" t="s">
        <v>1700</v>
      </c>
      <c r="K2916">
        <f t="shared" si="45"/>
        <v>115</v>
      </c>
    </row>
    <row r="2917" spans="1:11" x14ac:dyDescent="0.2">
      <c r="A2917">
        <v>14911</v>
      </c>
      <c r="B2917" t="s">
        <v>2553</v>
      </c>
      <c r="C2917" s="3">
        <v>22989</v>
      </c>
      <c r="D2917" t="s">
        <v>458</v>
      </c>
      <c r="E2917" s="11">
        <v>40771</v>
      </c>
      <c r="F2917" s="2">
        <v>0.43541666666666662</v>
      </c>
      <c r="G2917" s="9">
        <v>6</v>
      </c>
      <c r="H2917" s="7" t="s">
        <v>459</v>
      </c>
      <c r="I2917" s="7" t="s">
        <v>460</v>
      </c>
      <c r="J2917" t="s">
        <v>1700</v>
      </c>
      <c r="K2917">
        <f t="shared" si="45"/>
        <v>115</v>
      </c>
    </row>
    <row r="2918" spans="1:11" x14ac:dyDescent="0.2">
      <c r="A2918">
        <v>16033</v>
      </c>
      <c r="B2918" t="s">
        <v>3280</v>
      </c>
      <c r="C2918" s="3">
        <v>21874</v>
      </c>
      <c r="D2918" t="s">
        <v>1555</v>
      </c>
      <c r="E2918" s="11">
        <v>40771</v>
      </c>
      <c r="F2918" s="2">
        <v>0.50972222222222219</v>
      </c>
      <c r="G2918" s="9">
        <v>1</v>
      </c>
      <c r="H2918" s="7" t="s">
        <v>15</v>
      </c>
      <c r="I2918" s="7" t="s">
        <v>15</v>
      </c>
      <c r="J2918" t="s">
        <v>653</v>
      </c>
      <c r="K2918">
        <f t="shared" si="45"/>
        <v>115</v>
      </c>
    </row>
    <row r="2919" spans="1:11" x14ac:dyDescent="0.2">
      <c r="A2919">
        <v>16033</v>
      </c>
      <c r="B2919" t="s">
        <v>3280</v>
      </c>
      <c r="C2919" s="3">
        <v>22666</v>
      </c>
      <c r="D2919" t="s">
        <v>65</v>
      </c>
      <c r="E2919" s="11">
        <v>40771</v>
      </c>
      <c r="F2919" s="2">
        <v>0.50972222222222219</v>
      </c>
      <c r="G2919" s="9">
        <v>1</v>
      </c>
      <c r="H2919" s="7" t="s">
        <v>18</v>
      </c>
      <c r="I2919" s="7" t="s">
        <v>18</v>
      </c>
      <c r="J2919" t="s">
        <v>653</v>
      </c>
      <c r="K2919">
        <f t="shared" si="45"/>
        <v>115</v>
      </c>
    </row>
    <row r="2920" spans="1:11" x14ac:dyDescent="0.2">
      <c r="A2920">
        <v>16033</v>
      </c>
      <c r="B2920" t="s">
        <v>3280</v>
      </c>
      <c r="C2920" s="3">
        <v>84629</v>
      </c>
      <c r="D2920" t="s">
        <v>3282</v>
      </c>
      <c r="E2920" s="11">
        <v>40771</v>
      </c>
      <c r="F2920" s="2">
        <v>0.50972222222222219</v>
      </c>
      <c r="G2920" s="9">
        <v>1</v>
      </c>
      <c r="H2920" s="7" t="s">
        <v>33</v>
      </c>
      <c r="I2920" s="7" t="s">
        <v>33</v>
      </c>
      <c r="J2920" t="s">
        <v>653</v>
      </c>
      <c r="K2920">
        <f t="shared" si="45"/>
        <v>115</v>
      </c>
    </row>
    <row r="2921" spans="1:11" x14ac:dyDescent="0.2">
      <c r="A2921">
        <v>17048</v>
      </c>
      <c r="B2921" t="s">
        <v>3735</v>
      </c>
      <c r="C2921" s="3" t="s">
        <v>1008</v>
      </c>
      <c r="D2921" t="s">
        <v>1009</v>
      </c>
      <c r="E2921" s="11">
        <v>40771</v>
      </c>
      <c r="F2921" s="2">
        <v>0.61875000000000002</v>
      </c>
      <c r="G2921" s="9">
        <v>1</v>
      </c>
      <c r="H2921" s="7" t="s">
        <v>743</v>
      </c>
      <c r="I2921" s="7" t="s">
        <v>743</v>
      </c>
      <c r="J2921" t="s">
        <v>653</v>
      </c>
      <c r="K2921">
        <f t="shared" si="45"/>
        <v>115</v>
      </c>
    </row>
    <row r="2922" spans="1:11" x14ac:dyDescent="0.2">
      <c r="A2922">
        <v>12697</v>
      </c>
      <c r="B2922" t="s">
        <v>586</v>
      </c>
      <c r="C2922" s="3">
        <v>22077</v>
      </c>
      <c r="D2922" t="s">
        <v>245</v>
      </c>
      <c r="E2922" s="11">
        <v>40772</v>
      </c>
      <c r="F2922" s="2">
        <v>0.72152777777777777</v>
      </c>
      <c r="G2922" s="9">
        <v>6</v>
      </c>
      <c r="H2922" s="7" t="s">
        <v>25</v>
      </c>
      <c r="I2922" s="7" t="s">
        <v>157</v>
      </c>
      <c r="J2922" t="s">
        <v>331</v>
      </c>
      <c r="K2922">
        <f t="shared" si="45"/>
        <v>114</v>
      </c>
    </row>
    <row r="2923" spans="1:11" x14ac:dyDescent="0.2">
      <c r="A2923">
        <v>16755</v>
      </c>
      <c r="B2923" t="s">
        <v>3617</v>
      </c>
      <c r="C2923" s="3">
        <v>22882</v>
      </c>
      <c r="D2923" t="s">
        <v>3618</v>
      </c>
      <c r="E2923" s="11">
        <v>40772</v>
      </c>
      <c r="F2923" s="2">
        <v>0.55138888888888882</v>
      </c>
      <c r="G2923" s="9">
        <v>1</v>
      </c>
      <c r="H2923" s="7" t="s">
        <v>36</v>
      </c>
      <c r="I2923" s="7" t="s">
        <v>36</v>
      </c>
      <c r="J2923" t="s">
        <v>653</v>
      </c>
      <c r="K2923">
        <f t="shared" si="45"/>
        <v>114</v>
      </c>
    </row>
    <row r="2924" spans="1:11" x14ac:dyDescent="0.2">
      <c r="A2924">
        <v>16755</v>
      </c>
      <c r="B2924" t="s">
        <v>3619</v>
      </c>
      <c r="C2924" s="3">
        <v>22467</v>
      </c>
      <c r="D2924" t="s">
        <v>249</v>
      </c>
      <c r="E2924" s="11">
        <v>40772</v>
      </c>
      <c r="F2924" s="2">
        <v>0.55277777777777781</v>
      </c>
      <c r="G2924" s="9">
        <v>1</v>
      </c>
      <c r="H2924" s="7" t="s">
        <v>63</v>
      </c>
      <c r="I2924" s="7" t="s">
        <v>63</v>
      </c>
      <c r="J2924" t="s">
        <v>653</v>
      </c>
      <c r="K2924">
        <f t="shared" si="45"/>
        <v>114</v>
      </c>
    </row>
    <row r="2925" spans="1:11" x14ac:dyDescent="0.2">
      <c r="A2925">
        <v>16755</v>
      </c>
      <c r="B2925" t="s">
        <v>3617</v>
      </c>
      <c r="C2925" s="3" t="s">
        <v>925</v>
      </c>
      <c r="D2925" t="s">
        <v>926</v>
      </c>
      <c r="E2925" s="11">
        <v>40772</v>
      </c>
      <c r="F2925" s="2">
        <v>0.55138888888888882</v>
      </c>
      <c r="G2925" s="9">
        <v>1</v>
      </c>
      <c r="H2925" s="7" t="s">
        <v>18</v>
      </c>
      <c r="I2925" s="7" t="s">
        <v>18</v>
      </c>
      <c r="J2925" t="s">
        <v>653</v>
      </c>
      <c r="K2925">
        <f t="shared" si="45"/>
        <v>114</v>
      </c>
    </row>
    <row r="2926" spans="1:11" x14ac:dyDescent="0.2">
      <c r="A2926">
        <v>16755</v>
      </c>
      <c r="B2926" t="s">
        <v>3617</v>
      </c>
      <c r="C2926" s="3">
        <v>22197</v>
      </c>
      <c r="D2926" t="s">
        <v>971</v>
      </c>
      <c r="E2926" s="11">
        <v>40772</v>
      </c>
      <c r="F2926" s="2">
        <v>0.55138888888888882</v>
      </c>
      <c r="G2926" s="9">
        <v>1</v>
      </c>
      <c r="H2926" s="7" t="s">
        <v>164</v>
      </c>
      <c r="I2926" s="7" t="s">
        <v>164</v>
      </c>
      <c r="J2926" t="s">
        <v>653</v>
      </c>
      <c r="K2926">
        <f t="shared" si="45"/>
        <v>114</v>
      </c>
    </row>
    <row r="2927" spans="1:11" x14ac:dyDescent="0.2">
      <c r="A2927">
        <v>16755</v>
      </c>
      <c r="B2927" t="s">
        <v>3617</v>
      </c>
      <c r="C2927" s="3">
        <v>22885</v>
      </c>
      <c r="D2927" t="s">
        <v>3620</v>
      </c>
      <c r="E2927" s="11">
        <v>40772</v>
      </c>
      <c r="F2927" s="2">
        <v>0.55138888888888882</v>
      </c>
      <c r="G2927" s="9">
        <v>1</v>
      </c>
      <c r="H2927" s="7" t="s">
        <v>36</v>
      </c>
      <c r="I2927" s="7" t="s">
        <v>36</v>
      </c>
      <c r="J2927" t="s">
        <v>653</v>
      </c>
      <c r="K2927">
        <f t="shared" si="45"/>
        <v>114</v>
      </c>
    </row>
    <row r="2928" spans="1:11" x14ac:dyDescent="0.2">
      <c r="A2928">
        <v>16755</v>
      </c>
      <c r="B2928" t="s">
        <v>3617</v>
      </c>
      <c r="C2928" s="3">
        <v>22883</v>
      </c>
      <c r="D2928" t="s">
        <v>3621</v>
      </c>
      <c r="E2928" s="11">
        <v>40772</v>
      </c>
      <c r="F2928" s="2">
        <v>0.55138888888888882</v>
      </c>
      <c r="G2928" s="9">
        <v>1</v>
      </c>
      <c r="H2928" s="7" t="s">
        <v>36</v>
      </c>
      <c r="I2928" s="7" t="s">
        <v>36</v>
      </c>
      <c r="J2928" t="s">
        <v>653</v>
      </c>
      <c r="K2928">
        <f t="shared" si="45"/>
        <v>114</v>
      </c>
    </row>
    <row r="2929" spans="1:11" x14ac:dyDescent="0.2">
      <c r="A2929">
        <v>13769</v>
      </c>
      <c r="B2929" t="s">
        <v>1586</v>
      </c>
      <c r="C2929" s="3">
        <v>23091</v>
      </c>
      <c r="D2929" t="s">
        <v>1587</v>
      </c>
      <c r="E2929" s="11">
        <v>40773</v>
      </c>
      <c r="F2929" s="2">
        <v>0.26041666666666669</v>
      </c>
      <c r="G2929" s="9">
        <v>1</v>
      </c>
      <c r="H2929" s="7" t="s">
        <v>152</v>
      </c>
      <c r="I2929" s="7" t="s">
        <v>152</v>
      </c>
      <c r="J2929" t="s">
        <v>653</v>
      </c>
      <c r="K2929">
        <f t="shared" si="45"/>
        <v>113</v>
      </c>
    </row>
    <row r="2930" spans="1:11" x14ac:dyDescent="0.2">
      <c r="A2930">
        <v>13925</v>
      </c>
      <c r="B2930" t="s">
        <v>1661</v>
      </c>
      <c r="C2930" s="3">
        <v>22847</v>
      </c>
      <c r="D2930" t="s">
        <v>296</v>
      </c>
      <c r="E2930" s="11">
        <v>40773</v>
      </c>
      <c r="F2930" s="2">
        <v>0.27083333333333331</v>
      </c>
      <c r="G2930" s="9">
        <v>1</v>
      </c>
      <c r="H2930" s="7" t="s">
        <v>297</v>
      </c>
      <c r="I2930" s="7" t="s">
        <v>297</v>
      </c>
      <c r="J2930" t="s">
        <v>653</v>
      </c>
      <c r="K2930">
        <f t="shared" si="45"/>
        <v>113</v>
      </c>
    </row>
    <row r="2931" spans="1:11" x14ac:dyDescent="0.2">
      <c r="A2931">
        <v>13925</v>
      </c>
      <c r="B2931" t="s">
        <v>1661</v>
      </c>
      <c r="C2931" s="3">
        <v>22846</v>
      </c>
      <c r="D2931" t="s">
        <v>832</v>
      </c>
      <c r="E2931" s="11">
        <v>40773</v>
      </c>
      <c r="F2931" s="2">
        <v>0.27083333333333331</v>
      </c>
      <c r="G2931" s="9">
        <v>1</v>
      </c>
      <c r="H2931" s="7" t="s">
        <v>297</v>
      </c>
      <c r="I2931" s="7" t="s">
        <v>297</v>
      </c>
      <c r="J2931" t="s">
        <v>653</v>
      </c>
      <c r="K2931">
        <f t="shared" si="45"/>
        <v>113</v>
      </c>
    </row>
    <row r="2932" spans="1:11" x14ac:dyDescent="0.2">
      <c r="A2932">
        <v>13925</v>
      </c>
      <c r="B2932" t="s">
        <v>1661</v>
      </c>
      <c r="C2932" s="3">
        <v>22839</v>
      </c>
      <c r="D2932" t="s">
        <v>830</v>
      </c>
      <c r="E2932" s="11">
        <v>40773</v>
      </c>
      <c r="F2932" s="2">
        <v>0.27083333333333331</v>
      </c>
      <c r="G2932" s="9">
        <v>1</v>
      </c>
      <c r="H2932" s="7" t="s">
        <v>68</v>
      </c>
      <c r="I2932" s="7" t="s">
        <v>68</v>
      </c>
      <c r="J2932" t="s">
        <v>653</v>
      </c>
      <c r="K2932">
        <f t="shared" si="45"/>
        <v>113</v>
      </c>
    </row>
    <row r="2933" spans="1:11" x14ac:dyDescent="0.2">
      <c r="A2933">
        <v>14112</v>
      </c>
      <c r="B2933" t="s">
        <v>1814</v>
      </c>
      <c r="C2933" s="3">
        <v>22457</v>
      </c>
      <c r="D2933" t="s">
        <v>1153</v>
      </c>
      <c r="E2933" s="11">
        <v>40773</v>
      </c>
      <c r="F2933" s="2">
        <v>0.27013888888888887</v>
      </c>
      <c r="G2933" s="9">
        <v>1</v>
      </c>
      <c r="H2933" s="7" t="s">
        <v>18</v>
      </c>
      <c r="I2933" s="7" t="s">
        <v>18</v>
      </c>
      <c r="J2933" t="s">
        <v>653</v>
      </c>
      <c r="K2933">
        <f t="shared" si="45"/>
        <v>113</v>
      </c>
    </row>
    <row r="2934" spans="1:11" x14ac:dyDescent="0.2">
      <c r="A2934">
        <v>14291</v>
      </c>
      <c r="B2934" t="s">
        <v>1993</v>
      </c>
      <c r="C2934" s="3">
        <v>22634</v>
      </c>
      <c r="D2934" t="s">
        <v>89</v>
      </c>
      <c r="E2934" s="11">
        <v>40773</v>
      </c>
      <c r="F2934" s="2">
        <v>0.26805555555555555</v>
      </c>
      <c r="G2934" s="9">
        <v>1</v>
      </c>
      <c r="H2934" s="7" t="s">
        <v>59</v>
      </c>
      <c r="I2934" s="7" t="s">
        <v>59</v>
      </c>
      <c r="J2934" t="s">
        <v>653</v>
      </c>
      <c r="K2934">
        <f t="shared" si="45"/>
        <v>113</v>
      </c>
    </row>
    <row r="2935" spans="1:11" x14ac:dyDescent="0.2">
      <c r="A2935">
        <v>14305</v>
      </c>
      <c r="B2935" t="s">
        <v>2016</v>
      </c>
      <c r="C2935" s="3">
        <v>22845</v>
      </c>
      <c r="D2935" t="s">
        <v>424</v>
      </c>
      <c r="E2935" s="11">
        <v>40773</v>
      </c>
      <c r="F2935" s="2">
        <v>0.26458333333333334</v>
      </c>
      <c r="G2935" s="9">
        <v>1</v>
      </c>
      <c r="H2935" s="7" t="s">
        <v>425</v>
      </c>
      <c r="I2935" s="7" t="s">
        <v>425</v>
      </c>
      <c r="J2935" t="s">
        <v>653</v>
      </c>
      <c r="K2935">
        <f t="shared" si="45"/>
        <v>113</v>
      </c>
    </row>
    <row r="2936" spans="1:11" x14ac:dyDescent="0.2">
      <c r="A2936">
        <v>14911</v>
      </c>
      <c r="B2936" t="s">
        <v>2557</v>
      </c>
      <c r="C2936" s="3">
        <v>21218</v>
      </c>
      <c r="D2936" t="s">
        <v>87</v>
      </c>
      <c r="E2936" s="11">
        <v>40773</v>
      </c>
      <c r="F2936" s="2">
        <v>0.26666666666666666</v>
      </c>
      <c r="G2936" s="9">
        <v>1</v>
      </c>
      <c r="H2936" s="7" t="s">
        <v>75</v>
      </c>
      <c r="I2936" s="7" t="s">
        <v>75</v>
      </c>
      <c r="J2936" t="s">
        <v>1700</v>
      </c>
      <c r="K2936">
        <f t="shared" si="45"/>
        <v>113</v>
      </c>
    </row>
    <row r="2937" spans="1:11" x14ac:dyDescent="0.2">
      <c r="A2937">
        <v>14911</v>
      </c>
      <c r="B2937" t="s">
        <v>2557</v>
      </c>
      <c r="C2937" s="3">
        <v>22625</v>
      </c>
      <c r="D2937" t="s">
        <v>611</v>
      </c>
      <c r="E2937" s="11">
        <v>40773</v>
      </c>
      <c r="F2937" s="2">
        <v>0.26666666666666666</v>
      </c>
      <c r="G2937" s="9">
        <v>1</v>
      </c>
      <c r="H2937" s="7" t="s">
        <v>85</v>
      </c>
      <c r="I2937" s="7" t="s">
        <v>86</v>
      </c>
      <c r="J2937" t="s">
        <v>1700</v>
      </c>
      <c r="K2937">
        <f t="shared" si="45"/>
        <v>113</v>
      </c>
    </row>
    <row r="2938" spans="1:11" x14ac:dyDescent="0.2">
      <c r="A2938">
        <v>14911</v>
      </c>
      <c r="B2938" t="s">
        <v>2557</v>
      </c>
      <c r="C2938" s="3">
        <v>23243</v>
      </c>
      <c r="D2938" t="s">
        <v>128</v>
      </c>
      <c r="E2938" s="11">
        <v>40773</v>
      </c>
      <c r="F2938" s="2">
        <v>0.26666666666666666</v>
      </c>
      <c r="G2938" s="9">
        <v>1</v>
      </c>
      <c r="H2938" s="7" t="s">
        <v>33</v>
      </c>
      <c r="I2938" s="7" t="s">
        <v>33</v>
      </c>
      <c r="J2938" t="s">
        <v>1700</v>
      </c>
      <c r="K2938">
        <f t="shared" si="45"/>
        <v>113</v>
      </c>
    </row>
    <row r="2939" spans="1:11" x14ac:dyDescent="0.2">
      <c r="A2939">
        <v>14911</v>
      </c>
      <c r="B2939" t="s">
        <v>2557</v>
      </c>
      <c r="C2939" s="3">
        <v>84880</v>
      </c>
      <c r="D2939" t="s">
        <v>2558</v>
      </c>
      <c r="E2939" s="11">
        <v>40773</v>
      </c>
      <c r="F2939" s="2">
        <v>0.26666666666666666</v>
      </c>
      <c r="G2939" s="9">
        <v>1</v>
      </c>
      <c r="H2939" s="7" t="s">
        <v>448</v>
      </c>
      <c r="I2939" s="7" t="s">
        <v>449</v>
      </c>
      <c r="J2939" t="s">
        <v>1700</v>
      </c>
      <c r="K2939">
        <f t="shared" si="45"/>
        <v>113</v>
      </c>
    </row>
    <row r="2940" spans="1:11" x14ac:dyDescent="0.2">
      <c r="A2940">
        <v>14911</v>
      </c>
      <c r="B2940" t="s">
        <v>2557</v>
      </c>
      <c r="C2940" s="3">
        <v>22627</v>
      </c>
      <c r="D2940" t="s">
        <v>613</v>
      </c>
      <c r="E2940" s="11">
        <v>40773</v>
      </c>
      <c r="F2940" s="2">
        <v>0.26666666666666666</v>
      </c>
      <c r="G2940" s="9">
        <v>1</v>
      </c>
      <c r="H2940" s="7" t="s">
        <v>85</v>
      </c>
      <c r="I2940" s="7" t="s">
        <v>86</v>
      </c>
      <c r="J2940" t="s">
        <v>1700</v>
      </c>
      <c r="K2940">
        <f t="shared" si="45"/>
        <v>113</v>
      </c>
    </row>
    <row r="2941" spans="1:11" x14ac:dyDescent="0.2">
      <c r="A2941">
        <v>14911</v>
      </c>
      <c r="B2941" t="s">
        <v>2557</v>
      </c>
      <c r="C2941" s="3">
        <v>22423</v>
      </c>
      <c r="D2941" t="s">
        <v>231</v>
      </c>
      <c r="E2941" s="11">
        <v>40773</v>
      </c>
      <c r="F2941" s="2">
        <v>0.26666666666666666</v>
      </c>
      <c r="G2941" s="9">
        <v>1</v>
      </c>
      <c r="H2941" s="7" t="s">
        <v>254</v>
      </c>
      <c r="I2941" s="7" t="s">
        <v>254</v>
      </c>
      <c r="J2941" t="s">
        <v>1700</v>
      </c>
      <c r="K2941">
        <f t="shared" si="45"/>
        <v>113</v>
      </c>
    </row>
    <row r="2942" spans="1:11" x14ac:dyDescent="0.2">
      <c r="A2942">
        <v>14911</v>
      </c>
      <c r="B2942" t="s">
        <v>2557</v>
      </c>
      <c r="C2942" s="3">
        <v>22301</v>
      </c>
      <c r="D2942" t="s">
        <v>414</v>
      </c>
      <c r="E2942" s="11">
        <v>40773</v>
      </c>
      <c r="F2942" s="2">
        <v>0.26666666666666666</v>
      </c>
      <c r="G2942" s="9">
        <v>1</v>
      </c>
      <c r="H2942" s="7" t="s">
        <v>63</v>
      </c>
      <c r="I2942" s="7" t="s">
        <v>63</v>
      </c>
      <c r="J2942" t="s">
        <v>1700</v>
      </c>
      <c r="K2942">
        <f t="shared" si="45"/>
        <v>113</v>
      </c>
    </row>
    <row r="2943" spans="1:11" x14ac:dyDescent="0.2">
      <c r="A2943">
        <v>14911</v>
      </c>
      <c r="B2943" t="s">
        <v>2557</v>
      </c>
      <c r="C2943" s="3">
        <v>21584</v>
      </c>
      <c r="D2943" t="s">
        <v>2559</v>
      </c>
      <c r="E2943" s="11">
        <v>40773</v>
      </c>
      <c r="F2943" s="2">
        <v>0.26666666666666666</v>
      </c>
      <c r="G2943" s="9">
        <v>1</v>
      </c>
      <c r="H2943" s="7" t="s">
        <v>25</v>
      </c>
      <c r="I2943" s="7" t="s">
        <v>25</v>
      </c>
      <c r="J2943" t="s">
        <v>1700</v>
      </c>
      <c r="K2943">
        <f t="shared" si="45"/>
        <v>113</v>
      </c>
    </row>
    <row r="2944" spans="1:11" x14ac:dyDescent="0.2">
      <c r="A2944">
        <v>14937</v>
      </c>
      <c r="B2944" t="s">
        <v>2642</v>
      </c>
      <c r="C2944" s="3">
        <v>21216</v>
      </c>
      <c r="D2944" t="s">
        <v>171</v>
      </c>
      <c r="E2944" s="11">
        <v>40773</v>
      </c>
      <c r="F2944" s="2">
        <v>0.27499999999999997</v>
      </c>
      <c r="G2944" s="9">
        <v>1</v>
      </c>
      <c r="H2944" s="7" t="s">
        <v>42</v>
      </c>
      <c r="I2944" s="7" t="s">
        <v>42</v>
      </c>
      <c r="J2944" t="s">
        <v>2157</v>
      </c>
      <c r="K2944">
        <f t="shared" si="45"/>
        <v>113</v>
      </c>
    </row>
    <row r="2945" spans="1:11" x14ac:dyDescent="0.2">
      <c r="A2945">
        <v>15152</v>
      </c>
      <c r="B2945" t="s">
        <v>2757</v>
      </c>
      <c r="C2945" s="3">
        <v>84946</v>
      </c>
      <c r="D2945" t="s">
        <v>309</v>
      </c>
      <c r="E2945" s="11">
        <v>40773</v>
      </c>
      <c r="F2945" s="2">
        <v>0.26527777777777778</v>
      </c>
      <c r="G2945" s="9">
        <v>1</v>
      </c>
      <c r="H2945" s="7" t="s">
        <v>15</v>
      </c>
      <c r="I2945" s="7" t="s">
        <v>15</v>
      </c>
      <c r="J2945" t="s">
        <v>653</v>
      </c>
      <c r="K2945">
        <f t="shared" si="45"/>
        <v>113</v>
      </c>
    </row>
    <row r="2946" spans="1:11" x14ac:dyDescent="0.2">
      <c r="A2946">
        <v>15152</v>
      </c>
      <c r="B2946" t="s">
        <v>2757</v>
      </c>
      <c r="C2946" s="3">
        <v>22425</v>
      </c>
      <c r="D2946" t="s">
        <v>2758</v>
      </c>
      <c r="E2946" s="11">
        <v>40773</v>
      </c>
      <c r="F2946" s="2">
        <v>0.26527777777777778</v>
      </c>
      <c r="G2946" s="9">
        <v>1</v>
      </c>
      <c r="H2946" s="7" t="s">
        <v>33</v>
      </c>
      <c r="I2946" s="7" t="s">
        <v>33</v>
      </c>
      <c r="J2946" t="s">
        <v>653</v>
      </c>
      <c r="K2946">
        <f t="shared" si="45"/>
        <v>113</v>
      </c>
    </row>
    <row r="2947" spans="1:11" x14ac:dyDescent="0.2">
      <c r="A2947">
        <v>15152</v>
      </c>
      <c r="B2947" t="s">
        <v>2757</v>
      </c>
      <c r="C2947" s="3">
        <v>22842</v>
      </c>
      <c r="D2947" t="s">
        <v>1254</v>
      </c>
      <c r="E2947" s="11">
        <v>40773</v>
      </c>
      <c r="F2947" s="2">
        <v>0.26527777777777778</v>
      </c>
      <c r="G2947" s="9">
        <v>1</v>
      </c>
      <c r="H2947" s="7" t="s">
        <v>605</v>
      </c>
      <c r="I2947" s="7" t="s">
        <v>605</v>
      </c>
      <c r="J2947" t="s">
        <v>653</v>
      </c>
      <c r="K2947">
        <f t="shared" si="45"/>
        <v>113</v>
      </c>
    </row>
    <row r="2948" spans="1:11" x14ac:dyDescent="0.2">
      <c r="A2948">
        <v>15251</v>
      </c>
      <c r="B2948" t="s">
        <v>2827</v>
      </c>
      <c r="C2948" s="3">
        <v>22847</v>
      </c>
      <c r="D2948" t="s">
        <v>296</v>
      </c>
      <c r="E2948" s="11">
        <v>40773</v>
      </c>
      <c r="F2948" s="2">
        <v>0.26944444444444443</v>
      </c>
      <c r="G2948" s="9">
        <v>1</v>
      </c>
      <c r="H2948" s="7" t="s">
        <v>68</v>
      </c>
      <c r="I2948" s="7" t="s">
        <v>68</v>
      </c>
      <c r="J2948" t="s">
        <v>653</v>
      </c>
      <c r="K2948">
        <f t="shared" si="45"/>
        <v>113</v>
      </c>
    </row>
    <row r="2949" spans="1:11" x14ac:dyDescent="0.2">
      <c r="A2949">
        <v>15311</v>
      </c>
      <c r="B2949" t="s">
        <v>2879</v>
      </c>
      <c r="C2949" s="3">
        <v>22844</v>
      </c>
      <c r="D2949" t="s">
        <v>427</v>
      </c>
      <c r="E2949" s="11">
        <v>40773</v>
      </c>
      <c r="F2949" s="2">
        <v>0.44722222222222219</v>
      </c>
      <c r="G2949" s="9">
        <v>12</v>
      </c>
      <c r="H2949" s="7" t="s">
        <v>189</v>
      </c>
      <c r="I2949" s="7" t="s">
        <v>2552</v>
      </c>
      <c r="J2949" t="s">
        <v>653</v>
      </c>
      <c r="K2949">
        <f t="shared" si="45"/>
        <v>113</v>
      </c>
    </row>
    <row r="2950" spans="1:11" x14ac:dyDescent="0.2">
      <c r="A2950">
        <v>15311</v>
      </c>
      <c r="B2950" t="s">
        <v>2879</v>
      </c>
      <c r="C2950" s="3">
        <v>22778</v>
      </c>
      <c r="D2950" t="s">
        <v>435</v>
      </c>
      <c r="E2950" s="11">
        <v>40773</v>
      </c>
      <c r="F2950" s="2">
        <v>0.44722222222222219</v>
      </c>
      <c r="G2950" s="9">
        <v>24</v>
      </c>
      <c r="H2950" s="7" t="s">
        <v>606</v>
      </c>
      <c r="I2950" s="7" t="s">
        <v>1516</v>
      </c>
      <c r="J2950" t="s">
        <v>653</v>
      </c>
      <c r="K2950">
        <f t="shared" ref="K2950:K3013" si="46">$L$2-$E2950</f>
        <v>113</v>
      </c>
    </row>
    <row r="2951" spans="1:11" x14ac:dyDescent="0.2">
      <c r="A2951">
        <v>15706</v>
      </c>
      <c r="B2951" t="s">
        <v>3137</v>
      </c>
      <c r="C2951" s="3">
        <v>22470</v>
      </c>
      <c r="D2951" t="s">
        <v>747</v>
      </c>
      <c r="E2951" s="11">
        <v>40773</v>
      </c>
      <c r="F2951" s="2">
        <v>0.67638888888888893</v>
      </c>
      <c r="G2951" s="9">
        <v>1</v>
      </c>
      <c r="H2951" s="7" t="s">
        <v>18</v>
      </c>
      <c r="I2951" s="7" t="s">
        <v>18</v>
      </c>
      <c r="J2951" t="s">
        <v>653</v>
      </c>
      <c r="K2951">
        <f t="shared" si="46"/>
        <v>113</v>
      </c>
    </row>
    <row r="2952" spans="1:11" x14ac:dyDescent="0.2">
      <c r="A2952">
        <v>17243</v>
      </c>
      <c r="B2952" t="s">
        <v>3817</v>
      </c>
      <c r="C2952" s="3">
        <v>84050</v>
      </c>
      <c r="D2952" t="s">
        <v>24</v>
      </c>
      <c r="E2952" s="11">
        <v>40773</v>
      </c>
      <c r="F2952" s="2">
        <v>0.5444444444444444</v>
      </c>
      <c r="G2952" s="9">
        <v>1</v>
      </c>
      <c r="H2952" s="7" t="s">
        <v>25</v>
      </c>
      <c r="I2952" s="7" t="s">
        <v>25</v>
      </c>
      <c r="J2952" t="s">
        <v>653</v>
      </c>
      <c r="K2952">
        <f t="shared" si="46"/>
        <v>113</v>
      </c>
    </row>
    <row r="2953" spans="1:11" x14ac:dyDescent="0.2">
      <c r="A2953">
        <v>17302</v>
      </c>
      <c r="B2953" t="s">
        <v>3825</v>
      </c>
      <c r="C2953" s="3">
        <v>22358</v>
      </c>
      <c r="D2953" t="s">
        <v>3260</v>
      </c>
      <c r="E2953" s="11">
        <v>40773</v>
      </c>
      <c r="F2953" s="2">
        <v>0.26944444444444443</v>
      </c>
      <c r="G2953" s="9">
        <v>1</v>
      </c>
      <c r="H2953" s="7" t="s">
        <v>18</v>
      </c>
      <c r="I2953" s="7" t="s">
        <v>18</v>
      </c>
      <c r="J2953" t="s">
        <v>653</v>
      </c>
      <c r="K2953">
        <f t="shared" si="46"/>
        <v>113</v>
      </c>
    </row>
    <row r="2954" spans="1:11" x14ac:dyDescent="0.2">
      <c r="A2954">
        <v>17302</v>
      </c>
      <c r="B2954" t="s">
        <v>3825</v>
      </c>
      <c r="C2954" s="3">
        <v>22236</v>
      </c>
      <c r="D2954" t="s">
        <v>276</v>
      </c>
      <c r="E2954" s="11">
        <v>40773</v>
      </c>
      <c r="F2954" s="2">
        <v>0.26944444444444443</v>
      </c>
      <c r="G2954" s="9">
        <v>1</v>
      </c>
      <c r="H2954" s="7" t="s">
        <v>254</v>
      </c>
      <c r="I2954" s="7" t="s">
        <v>254</v>
      </c>
      <c r="J2954" t="s">
        <v>653</v>
      </c>
      <c r="K2954">
        <f t="shared" si="46"/>
        <v>113</v>
      </c>
    </row>
    <row r="2955" spans="1:11" x14ac:dyDescent="0.2">
      <c r="A2955">
        <v>17340</v>
      </c>
      <c r="B2955" t="s">
        <v>3848</v>
      </c>
      <c r="C2955" s="3">
        <v>84755</v>
      </c>
      <c r="D2955" t="s">
        <v>1738</v>
      </c>
      <c r="E2955" s="11">
        <v>40773</v>
      </c>
      <c r="F2955" s="2">
        <v>0.27638888888888885</v>
      </c>
      <c r="G2955" s="9">
        <v>1</v>
      </c>
      <c r="H2955" s="7" t="s">
        <v>316</v>
      </c>
      <c r="I2955" s="7" t="s">
        <v>316</v>
      </c>
      <c r="J2955" t="s">
        <v>653</v>
      </c>
      <c r="K2955">
        <f t="shared" si="46"/>
        <v>113</v>
      </c>
    </row>
    <row r="2956" spans="1:11" x14ac:dyDescent="0.2">
      <c r="A2956">
        <v>17442</v>
      </c>
      <c r="B2956" t="s">
        <v>3898</v>
      </c>
      <c r="C2956" s="3">
        <v>22729</v>
      </c>
      <c r="D2956" t="s">
        <v>1053</v>
      </c>
      <c r="E2956" s="11">
        <v>40773</v>
      </c>
      <c r="F2956" s="2">
        <v>0.27708333333333335</v>
      </c>
      <c r="G2956" s="9">
        <v>1</v>
      </c>
      <c r="H2956" s="7" t="s">
        <v>75</v>
      </c>
      <c r="I2956" s="7" t="s">
        <v>75</v>
      </c>
      <c r="J2956" t="s">
        <v>653</v>
      </c>
      <c r="K2956">
        <f t="shared" si="46"/>
        <v>113</v>
      </c>
    </row>
    <row r="2957" spans="1:11" x14ac:dyDescent="0.2">
      <c r="A2957">
        <v>17719</v>
      </c>
      <c r="B2957" t="s">
        <v>4065</v>
      </c>
      <c r="C2957" s="3">
        <v>22624</v>
      </c>
      <c r="D2957" t="s">
        <v>1697</v>
      </c>
      <c r="E2957" s="11">
        <v>40773</v>
      </c>
      <c r="F2957" s="2">
        <v>0.27291666666666664</v>
      </c>
      <c r="G2957" s="9">
        <v>1</v>
      </c>
      <c r="H2957" s="7" t="s">
        <v>85</v>
      </c>
      <c r="I2957" s="7" t="s">
        <v>86</v>
      </c>
      <c r="J2957" t="s">
        <v>653</v>
      </c>
      <c r="K2957">
        <f t="shared" si="46"/>
        <v>113</v>
      </c>
    </row>
    <row r="2958" spans="1:11" x14ac:dyDescent="0.2">
      <c r="A2958">
        <v>12362</v>
      </c>
      <c r="B2958" t="s">
        <v>38</v>
      </c>
      <c r="C2958" s="3">
        <v>22659</v>
      </c>
      <c r="D2958" t="s">
        <v>39</v>
      </c>
      <c r="E2958" s="11">
        <v>40774</v>
      </c>
      <c r="F2958" s="2">
        <v>0.44305555555555554</v>
      </c>
      <c r="G2958" s="9">
        <v>6</v>
      </c>
      <c r="H2958" s="7" t="s">
        <v>36</v>
      </c>
      <c r="I2958" s="7" t="s">
        <v>40</v>
      </c>
      <c r="J2958" t="s">
        <v>37</v>
      </c>
      <c r="K2958">
        <f t="shared" si="46"/>
        <v>112</v>
      </c>
    </row>
    <row r="2959" spans="1:11" x14ac:dyDescent="0.2">
      <c r="A2959">
        <v>12362</v>
      </c>
      <c r="B2959" t="s">
        <v>38</v>
      </c>
      <c r="C2959" s="3">
        <v>22891</v>
      </c>
      <c r="D2959" t="s">
        <v>41</v>
      </c>
      <c r="E2959" s="11">
        <v>40774</v>
      </c>
      <c r="F2959" s="2">
        <v>0.44305555555555554</v>
      </c>
      <c r="G2959" s="9">
        <v>1</v>
      </c>
      <c r="H2959" s="7" t="s">
        <v>42</v>
      </c>
      <c r="I2959" s="7" t="s">
        <v>42</v>
      </c>
      <c r="J2959" t="s">
        <v>37</v>
      </c>
      <c r="K2959">
        <f t="shared" si="46"/>
        <v>112</v>
      </c>
    </row>
    <row r="2960" spans="1:11" x14ac:dyDescent="0.2">
      <c r="A2960">
        <v>12362</v>
      </c>
      <c r="B2960" t="s">
        <v>38</v>
      </c>
      <c r="C2960" s="3">
        <v>22630</v>
      </c>
      <c r="D2960" t="s">
        <v>44</v>
      </c>
      <c r="E2960" s="11">
        <v>40774</v>
      </c>
      <c r="F2960" s="2">
        <v>0.44305555555555554</v>
      </c>
      <c r="G2960" s="9">
        <v>1</v>
      </c>
      <c r="H2960" s="7" t="s">
        <v>36</v>
      </c>
      <c r="I2960" s="7" t="s">
        <v>36</v>
      </c>
      <c r="J2960" t="s">
        <v>37</v>
      </c>
      <c r="K2960">
        <f t="shared" si="46"/>
        <v>112</v>
      </c>
    </row>
    <row r="2961" spans="1:11" x14ac:dyDescent="0.2">
      <c r="A2961">
        <v>14572</v>
      </c>
      <c r="B2961" t="s">
        <v>2261</v>
      </c>
      <c r="C2961" s="3">
        <v>23198</v>
      </c>
      <c r="D2961" t="s">
        <v>227</v>
      </c>
      <c r="E2961" s="11">
        <v>40776</v>
      </c>
      <c r="F2961" s="2">
        <v>0.57430555555555551</v>
      </c>
      <c r="G2961" s="9">
        <v>1</v>
      </c>
      <c r="H2961" s="7" t="s">
        <v>21</v>
      </c>
      <c r="I2961" s="7" t="s">
        <v>21</v>
      </c>
      <c r="J2961" t="s">
        <v>653</v>
      </c>
      <c r="K2961">
        <f t="shared" si="46"/>
        <v>110</v>
      </c>
    </row>
    <row r="2962" spans="1:11" x14ac:dyDescent="0.2">
      <c r="A2962">
        <v>16330</v>
      </c>
      <c r="B2962" t="s">
        <v>3413</v>
      </c>
      <c r="C2962" s="3" t="s">
        <v>3414</v>
      </c>
      <c r="D2962" t="s">
        <v>3415</v>
      </c>
      <c r="E2962" s="11">
        <v>40776</v>
      </c>
      <c r="F2962" s="2">
        <v>0.38750000000000001</v>
      </c>
      <c r="G2962" s="9">
        <v>1</v>
      </c>
      <c r="H2962" s="7" t="s">
        <v>75</v>
      </c>
      <c r="I2962" s="7" t="s">
        <v>75</v>
      </c>
      <c r="J2962" t="s">
        <v>653</v>
      </c>
      <c r="K2962">
        <f t="shared" si="46"/>
        <v>110</v>
      </c>
    </row>
    <row r="2963" spans="1:11" x14ac:dyDescent="0.2">
      <c r="A2963">
        <v>16330</v>
      </c>
      <c r="B2963" t="s">
        <v>3413</v>
      </c>
      <c r="C2963" s="3">
        <v>21042</v>
      </c>
      <c r="D2963" t="s">
        <v>2264</v>
      </c>
      <c r="E2963" s="11">
        <v>40776</v>
      </c>
      <c r="F2963" s="2">
        <v>0.38750000000000001</v>
      </c>
      <c r="G2963" s="9">
        <v>1</v>
      </c>
      <c r="H2963" s="7" t="s">
        <v>244</v>
      </c>
      <c r="I2963" s="7" t="s">
        <v>244</v>
      </c>
      <c r="J2963" t="s">
        <v>653</v>
      </c>
      <c r="K2963">
        <f t="shared" si="46"/>
        <v>110</v>
      </c>
    </row>
    <row r="2964" spans="1:11" x14ac:dyDescent="0.2">
      <c r="A2964">
        <v>17097</v>
      </c>
      <c r="B2964" t="s">
        <v>3763</v>
      </c>
      <c r="C2964" s="3">
        <v>22726</v>
      </c>
      <c r="D2964" t="s">
        <v>564</v>
      </c>
      <c r="E2964" s="11">
        <v>40776</v>
      </c>
      <c r="F2964" s="2">
        <v>0.4548611111111111</v>
      </c>
      <c r="G2964" s="9">
        <v>1</v>
      </c>
      <c r="H2964" s="7" t="s">
        <v>75</v>
      </c>
      <c r="I2964" s="7" t="s">
        <v>75</v>
      </c>
      <c r="J2964" t="s">
        <v>183</v>
      </c>
      <c r="K2964">
        <f t="shared" si="46"/>
        <v>110</v>
      </c>
    </row>
    <row r="2965" spans="1:11" x14ac:dyDescent="0.2">
      <c r="A2965">
        <v>17097</v>
      </c>
      <c r="B2965" t="s">
        <v>3763</v>
      </c>
      <c r="C2965" s="3">
        <v>21340</v>
      </c>
      <c r="D2965" t="s">
        <v>3663</v>
      </c>
      <c r="E2965" s="11">
        <v>40776</v>
      </c>
      <c r="F2965" s="2">
        <v>0.4548611111111111</v>
      </c>
      <c r="G2965" s="9">
        <v>1</v>
      </c>
      <c r="H2965" s="7" t="s">
        <v>254</v>
      </c>
      <c r="I2965" s="7" t="s">
        <v>254</v>
      </c>
      <c r="J2965" t="s">
        <v>183</v>
      </c>
      <c r="K2965">
        <f t="shared" si="46"/>
        <v>110</v>
      </c>
    </row>
    <row r="2966" spans="1:11" x14ac:dyDescent="0.2">
      <c r="A2966">
        <v>13089</v>
      </c>
      <c r="B2966" t="s">
        <v>1021</v>
      </c>
      <c r="C2966" s="3">
        <v>23032</v>
      </c>
      <c r="D2966" t="s">
        <v>1022</v>
      </c>
      <c r="E2966" s="11">
        <v>40777</v>
      </c>
      <c r="F2966" s="2">
        <v>0.4375</v>
      </c>
      <c r="G2966" s="9">
        <v>6</v>
      </c>
      <c r="H2966" s="7" t="s">
        <v>25</v>
      </c>
      <c r="I2966" s="7" t="s">
        <v>157</v>
      </c>
      <c r="J2966" t="s">
        <v>653</v>
      </c>
      <c r="K2966">
        <f t="shared" si="46"/>
        <v>109</v>
      </c>
    </row>
    <row r="2967" spans="1:11" x14ac:dyDescent="0.2">
      <c r="A2967">
        <v>13089</v>
      </c>
      <c r="B2967" t="s">
        <v>1021</v>
      </c>
      <c r="C2967" s="3">
        <v>23029</v>
      </c>
      <c r="D2967" t="s">
        <v>915</v>
      </c>
      <c r="E2967" s="11">
        <v>40777</v>
      </c>
      <c r="F2967" s="2">
        <v>0.4375</v>
      </c>
      <c r="G2967" s="9">
        <v>6</v>
      </c>
      <c r="H2967" s="7" t="s">
        <v>25</v>
      </c>
      <c r="I2967" s="7" t="s">
        <v>157</v>
      </c>
      <c r="J2967" t="s">
        <v>653</v>
      </c>
      <c r="K2967">
        <f t="shared" si="46"/>
        <v>109</v>
      </c>
    </row>
    <row r="2968" spans="1:11" x14ac:dyDescent="0.2">
      <c r="A2968">
        <v>13089</v>
      </c>
      <c r="B2968" t="s">
        <v>1021</v>
      </c>
      <c r="C2968" s="3">
        <v>21670</v>
      </c>
      <c r="D2968" t="s">
        <v>1026</v>
      </c>
      <c r="E2968" s="11">
        <v>40777</v>
      </c>
      <c r="F2968" s="2">
        <v>0.4375</v>
      </c>
      <c r="G2968" s="9">
        <v>6</v>
      </c>
      <c r="H2968" s="7" t="s">
        <v>15</v>
      </c>
      <c r="I2968" s="7" t="s">
        <v>449</v>
      </c>
      <c r="J2968" t="s">
        <v>653</v>
      </c>
      <c r="K2968">
        <f t="shared" si="46"/>
        <v>109</v>
      </c>
    </row>
    <row r="2969" spans="1:11" x14ac:dyDescent="0.2">
      <c r="A2969">
        <v>16184</v>
      </c>
      <c r="B2969" t="s">
        <v>3359</v>
      </c>
      <c r="C2969" s="3">
        <v>71477</v>
      </c>
      <c r="D2969" t="s">
        <v>1228</v>
      </c>
      <c r="E2969" s="11">
        <v>40777</v>
      </c>
      <c r="F2969" s="2">
        <v>0.625</v>
      </c>
      <c r="G2969" s="9">
        <v>1</v>
      </c>
      <c r="H2969" s="7" t="s">
        <v>459</v>
      </c>
      <c r="I2969" s="7" t="s">
        <v>459</v>
      </c>
      <c r="J2969" t="s">
        <v>653</v>
      </c>
      <c r="K2969">
        <f t="shared" si="46"/>
        <v>109</v>
      </c>
    </row>
    <row r="2970" spans="1:11" x14ac:dyDescent="0.2">
      <c r="A2970">
        <v>12428</v>
      </c>
      <c r="B2970" t="s">
        <v>170</v>
      </c>
      <c r="C2970" s="3">
        <v>21216</v>
      </c>
      <c r="D2970" t="s">
        <v>171</v>
      </c>
      <c r="E2970" s="11">
        <v>40778</v>
      </c>
      <c r="F2970" s="2">
        <v>0.4458333333333333</v>
      </c>
      <c r="G2970" s="9">
        <v>1</v>
      </c>
      <c r="H2970" s="7" t="s">
        <v>33</v>
      </c>
      <c r="I2970" s="7" t="s">
        <v>33</v>
      </c>
      <c r="J2970" t="s">
        <v>49</v>
      </c>
      <c r="K2970">
        <f t="shared" si="46"/>
        <v>108</v>
      </c>
    </row>
    <row r="2971" spans="1:11" x14ac:dyDescent="0.2">
      <c r="A2971">
        <v>12456</v>
      </c>
      <c r="B2971" t="s">
        <v>184</v>
      </c>
      <c r="C2971" s="3">
        <v>22551</v>
      </c>
      <c r="D2971" t="s">
        <v>185</v>
      </c>
      <c r="E2971" s="11">
        <v>40778</v>
      </c>
      <c r="F2971" s="2">
        <v>0.4597222222222222</v>
      </c>
      <c r="G2971" s="9">
        <v>1</v>
      </c>
      <c r="H2971" s="7" t="s">
        <v>25</v>
      </c>
      <c r="I2971" s="7" t="s">
        <v>25</v>
      </c>
      <c r="J2971" t="s">
        <v>60</v>
      </c>
      <c r="K2971">
        <f t="shared" si="46"/>
        <v>108</v>
      </c>
    </row>
    <row r="2972" spans="1:11" x14ac:dyDescent="0.2">
      <c r="A2972">
        <v>12456</v>
      </c>
      <c r="B2972" t="s">
        <v>184</v>
      </c>
      <c r="C2972" s="3">
        <v>22800</v>
      </c>
      <c r="D2972" t="s">
        <v>186</v>
      </c>
      <c r="E2972" s="11">
        <v>40778</v>
      </c>
      <c r="F2972" s="2">
        <v>0.4597222222222222</v>
      </c>
      <c r="G2972" s="9">
        <v>1</v>
      </c>
      <c r="H2972" s="7" t="s">
        <v>75</v>
      </c>
      <c r="I2972" s="7" t="s">
        <v>75</v>
      </c>
      <c r="J2972" t="s">
        <v>60</v>
      </c>
      <c r="K2972">
        <f t="shared" si="46"/>
        <v>108</v>
      </c>
    </row>
    <row r="2973" spans="1:11" x14ac:dyDescent="0.2">
      <c r="A2973">
        <v>12477</v>
      </c>
      <c r="B2973" t="s">
        <v>319</v>
      </c>
      <c r="C2973" s="3" t="s">
        <v>320</v>
      </c>
      <c r="D2973" t="s">
        <v>321</v>
      </c>
      <c r="E2973" s="11">
        <v>40778</v>
      </c>
      <c r="F2973" s="2">
        <v>0.49236111111111108</v>
      </c>
      <c r="G2973" s="9">
        <v>1</v>
      </c>
      <c r="H2973" s="7" t="s">
        <v>164</v>
      </c>
      <c r="I2973" s="7" t="s">
        <v>164</v>
      </c>
      <c r="J2973" t="s">
        <v>208</v>
      </c>
      <c r="K2973">
        <f t="shared" si="46"/>
        <v>108</v>
      </c>
    </row>
    <row r="2974" spans="1:11" x14ac:dyDescent="0.2">
      <c r="A2974">
        <v>12477</v>
      </c>
      <c r="B2974" t="s">
        <v>319</v>
      </c>
      <c r="C2974" s="3">
        <v>22244</v>
      </c>
      <c r="D2974" t="s">
        <v>322</v>
      </c>
      <c r="E2974" s="11">
        <v>40778</v>
      </c>
      <c r="F2974" s="2">
        <v>0.49236111111111108</v>
      </c>
      <c r="G2974" s="9">
        <v>1</v>
      </c>
      <c r="H2974" s="7" t="s">
        <v>36</v>
      </c>
      <c r="I2974" s="7" t="s">
        <v>36</v>
      </c>
      <c r="J2974" t="s">
        <v>208</v>
      </c>
      <c r="K2974">
        <f t="shared" si="46"/>
        <v>108</v>
      </c>
    </row>
    <row r="2975" spans="1:11" x14ac:dyDescent="0.2">
      <c r="A2975">
        <v>12477</v>
      </c>
      <c r="B2975" t="s">
        <v>319</v>
      </c>
      <c r="C2975" s="3">
        <v>21155</v>
      </c>
      <c r="D2975" t="s">
        <v>323</v>
      </c>
      <c r="E2975" s="11">
        <v>40778</v>
      </c>
      <c r="F2975" s="2">
        <v>0.49236111111111108</v>
      </c>
      <c r="G2975" s="9">
        <v>1</v>
      </c>
      <c r="H2975" s="7" t="s">
        <v>63</v>
      </c>
      <c r="I2975" s="7" t="s">
        <v>63</v>
      </c>
      <c r="J2975" t="s">
        <v>208</v>
      </c>
      <c r="K2975">
        <f t="shared" si="46"/>
        <v>108</v>
      </c>
    </row>
    <row r="2976" spans="1:11" x14ac:dyDescent="0.2">
      <c r="A2976">
        <v>12753</v>
      </c>
      <c r="B2976" t="s">
        <v>694</v>
      </c>
      <c r="C2976" s="3">
        <v>23229</v>
      </c>
      <c r="D2976" t="s">
        <v>137</v>
      </c>
      <c r="E2976" s="11">
        <v>40778</v>
      </c>
      <c r="F2976" s="2">
        <v>0.48333333333333334</v>
      </c>
      <c r="G2976" s="9">
        <v>1</v>
      </c>
      <c r="H2976" s="7" t="s">
        <v>606</v>
      </c>
      <c r="I2976" s="7" t="s">
        <v>606</v>
      </c>
      <c r="J2976" t="s">
        <v>695</v>
      </c>
      <c r="K2976">
        <f t="shared" si="46"/>
        <v>108</v>
      </c>
    </row>
    <row r="2977" spans="1:11" x14ac:dyDescent="0.2">
      <c r="A2977">
        <v>12753</v>
      </c>
      <c r="B2977" t="s">
        <v>694</v>
      </c>
      <c r="C2977" s="3">
        <v>22662</v>
      </c>
      <c r="D2977" t="s">
        <v>705</v>
      </c>
      <c r="E2977" s="11">
        <v>40778</v>
      </c>
      <c r="F2977" s="2">
        <v>0.48333333333333334</v>
      </c>
      <c r="G2977" s="9">
        <v>1</v>
      </c>
      <c r="H2977" s="7" t="s">
        <v>25</v>
      </c>
      <c r="I2977" s="7" t="s">
        <v>25</v>
      </c>
      <c r="J2977" t="s">
        <v>695</v>
      </c>
      <c r="K2977">
        <f t="shared" si="46"/>
        <v>108</v>
      </c>
    </row>
    <row r="2978" spans="1:11" x14ac:dyDescent="0.2">
      <c r="A2978">
        <v>12753</v>
      </c>
      <c r="B2978" t="s">
        <v>694</v>
      </c>
      <c r="C2978" s="3">
        <v>23239</v>
      </c>
      <c r="D2978" t="s">
        <v>706</v>
      </c>
      <c r="E2978" s="11">
        <v>40778</v>
      </c>
      <c r="F2978" s="2">
        <v>0.48333333333333334</v>
      </c>
      <c r="G2978" s="9">
        <v>1</v>
      </c>
      <c r="H2978" s="7" t="s">
        <v>75</v>
      </c>
      <c r="I2978" s="7" t="s">
        <v>75</v>
      </c>
      <c r="J2978" t="s">
        <v>695</v>
      </c>
      <c r="K2978">
        <f t="shared" si="46"/>
        <v>108</v>
      </c>
    </row>
    <row r="2979" spans="1:11" x14ac:dyDescent="0.2">
      <c r="A2979">
        <v>12753</v>
      </c>
      <c r="B2979" t="s">
        <v>694</v>
      </c>
      <c r="C2979" s="3">
        <v>23238</v>
      </c>
      <c r="D2979" t="s">
        <v>707</v>
      </c>
      <c r="E2979" s="11">
        <v>40778</v>
      </c>
      <c r="F2979" s="2">
        <v>0.48333333333333334</v>
      </c>
      <c r="G2979" s="9">
        <v>1</v>
      </c>
      <c r="H2979" s="7" t="s">
        <v>75</v>
      </c>
      <c r="I2979" s="7" t="s">
        <v>75</v>
      </c>
      <c r="J2979" t="s">
        <v>695</v>
      </c>
      <c r="K2979">
        <f t="shared" si="46"/>
        <v>108</v>
      </c>
    </row>
    <row r="2980" spans="1:11" x14ac:dyDescent="0.2">
      <c r="A2980">
        <v>14407</v>
      </c>
      <c r="B2980" t="s">
        <v>2078</v>
      </c>
      <c r="C2980" s="3">
        <v>22946</v>
      </c>
      <c r="D2980" t="s">
        <v>2079</v>
      </c>
      <c r="E2980" s="11">
        <v>40778</v>
      </c>
      <c r="F2980" s="2">
        <v>0.4548611111111111</v>
      </c>
      <c r="G2980" s="9">
        <v>1</v>
      </c>
      <c r="H2980" s="7" t="s">
        <v>297</v>
      </c>
      <c r="I2980" s="7" t="s">
        <v>297</v>
      </c>
      <c r="J2980" t="s">
        <v>653</v>
      </c>
      <c r="K2980">
        <f t="shared" si="46"/>
        <v>108</v>
      </c>
    </row>
    <row r="2981" spans="1:11" x14ac:dyDescent="0.2">
      <c r="A2981">
        <v>14911</v>
      </c>
      <c r="B2981" t="s">
        <v>2560</v>
      </c>
      <c r="C2981" s="3">
        <v>23574</v>
      </c>
      <c r="D2981" t="s">
        <v>1285</v>
      </c>
      <c r="E2981" s="11">
        <v>40778</v>
      </c>
      <c r="F2981" s="2">
        <v>0.38611111111111113</v>
      </c>
      <c r="G2981" s="9">
        <v>1</v>
      </c>
      <c r="H2981" s="7" t="s">
        <v>448</v>
      </c>
      <c r="I2981" s="7" t="s">
        <v>449</v>
      </c>
      <c r="J2981" t="s">
        <v>1700</v>
      </c>
      <c r="K2981">
        <f t="shared" si="46"/>
        <v>108</v>
      </c>
    </row>
    <row r="2982" spans="1:11" x14ac:dyDescent="0.2">
      <c r="A2982">
        <v>12994</v>
      </c>
      <c r="B2982" t="s">
        <v>865</v>
      </c>
      <c r="C2982" s="3">
        <v>22979</v>
      </c>
      <c r="D2982" t="s">
        <v>866</v>
      </c>
      <c r="E2982" s="11">
        <v>40779</v>
      </c>
      <c r="F2982" s="2">
        <v>0.39166666666666666</v>
      </c>
      <c r="G2982" s="9">
        <v>1</v>
      </c>
      <c r="H2982" s="7" t="s">
        <v>21</v>
      </c>
      <c r="I2982" s="7" t="s">
        <v>21</v>
      </c>
      <c r="J2982" t="s">
        <v>653</v>
      </c>
      <c r="K2982">
        <f t="shared" si="46"/>
        <v>107</v>
      </c>
    </row>
    <row r="2983" spans="1:11" x14ac:dyDescent="0.2">
      <c r="A2983">
        <v>12994</v>
      </c>
      <c r="B2983" t="s">
        <v>865</v>
      </c>
      <c r="C2983" s="3">
        <v>22965</v>
      </c>
      <c r="D2983" t="s">
        <v>569</v>
      </c>
      <c r="E2983" s="11">
        <v>40779</v>
      </c>
      <c r="F2983" s="2">
        <v>0.39166666666666666</v>
      </c>
      <c r="G2983" s="9">
        <v>1</v>
      </c>
      <c r="H2983" s="7" t="s">
        <v>262</v>
      </c>
      <c r="I2983" s="7" t="s">
        <v>263</v>
      </c>
      <c r="J2983" t="s">
        <v>653</v>
      </c>
      <c r="K2983">
        <f t="shared" si="46"/>
        <v>107</v>
      </c>
    </row>
    <row r="2984" spans="1:11" x14ac:dyDescent="0.2">
      <c r="A2984">
        <v>13148</v>
      </c>
      <c r="B2984" t="s">
        <v>1146</v>
      </c>
      <c r="C2984" s="3">
        <v>21528</v>
      </c>
      <c r="D2984" t="s">
        <v>1147</v>
      </c>
      <c r="E2984" s="11">
        <v>40779</v>
      </c>
      <c r="F2984" s="2">
        <v>0.68055555555555547</v>
      </c>
      <c r="G2984" s="9">
        <v>1</v>
      </c>
      <c r="H2984" s="7" t="s">
        <v>1135</v>
      </c>
      <c r="I2984" s="7" t="s">
        <v>1135</v>
      </c>
      <c r="J2984" t="s">
        <v>653</v>
      </c>
      <c r="K2984">
        <f t="shared" si="46"/>
        <v>107</v>
      </c>
    </row>
    <row r="2985" spans="1:11" x14ac:dyDescent="0.2">
      <c r="A2985">
        <v>13148</v>
      </c>
      <c r="B2985" t="s">
        <v>1146</v>
      </c>
      <c r="C2985" s="3">
        <v>23118</v>
      </c>
      <c r="D2985" t="s">
        <v>922</v>
      </c>
      <c r="E2985" s="11">
        <v>40779</v>
      </c>
      <c r="F2985" s="2">
        <v>0.68055555555555547</v>
      </c>
      <c r="G2985" s="9">
        <v>1</v>
      </c>
      <c r="H2985" s="7" t="s">
        <v>448</v>
      </c>
      <c r="I2985" s="7" t="s">
        <v>449</v>
      </c>
      <c r="J2985" t="s">
        <v>653</v>
      </c>
      <c r="K2985">
        <f t="shared" si="46"/>
        <v>107</v>
      </c>
    </row>
    <row r="2986" spans="1:11" x14ac:dyDescent="0.2">
      <c r="A2986">
        <v>13209</v>
      </c>
      <c r="B2986" t="s">
        <v>1180</v>
      </c>
      <c r="C2986" s="3">
        <v>22699</v>
      </c>
      <c r="D2986" t="s">
        <v>517</v>
      </c>
      <c r="E2986" s="11">
        <v>40779</v>
      </c>
      <c r="F2986" s="2">
        <v>0.3840277777777778</v>
      </c>
      <c r="G2986" s="9">
        <v>1</v>
      </c>
      <c r="H2986" s="7" t="s">
        <v>18</v>
      </c>
      <c r="I2986" s="7" t="s">
        <v>18</v>
      </c>
      <c r="J2986" t="s">
        <v>653</v>
      </c>
      <c r="K2986">
        <f t="shared" si="46"/>
        <v>107</v>
      </c>
    </row>
    <row r="2987" spans="1:11" x14ac:dyDescent="0.2">
      <c r="A2987">
        <v>13209</v>
      </c>
      <c r="B2987" t="s">
        <v>1180</v>
      </c>
      <c r="C2987" s="3">
        <v>22729</v>
      </c>
      <c r="D2987" t="s">
        <v>1053</v>
      </c>
      <c r="E2987" s="11">
        <v>40779</v>
      </c>
      <c r="F2987" s="2">
        <v>0.3840277777777778</v>
      </c>
      <c r="G2987" s="9">
        <v>1</v>
      </c>
      <c r="H2987" s="7" t="s">
        <v>75</v>
      </c>
      <c r="I2987" s="7" t="s">
        <v>75</v>
      </c>
      <c r="J2987" t="s">
        <v>653</v>
      </c>
      <c r="K2987">
        <f t="shared" si="46"/>
        <v>107</v>
      </c>
    </row>
    <row r="2988" spans="1:11" x14ac:dyDescent="0.2">
      <c r="A2988">
        <v>13209</v>
      </c>
      <c r="B2988" t="s">
        <v>1180</v>
      </c>
      <c r="C2988" s="3">
        <v>22728</v>
      </c>
      <c r="D2988" t="s">
        <v>1043</v>
      </c>
      <c r="E2988" s="11">
        <v>40779</v>
      </c>
      <c r="F2988" s="2">
        <v>0.3840277777777778</v>
      </c>
      <c r="G2988" s="9">
        <v>1</v>
      </c>
      <c r="H2988" s="7" t="s">
        <v>75</v>
      </c>
      <c r="I2988" s="7" t="s">
        <v>75</v>
      </c>
      <c r="J2988" t="s">
        <v>653</v>
      </c>
      <c r="K2988">
        <f t="shared" si="46"/>
        <v>107</v>
      </c>
    </row>
    <row r="2989" spans="1:11" x14ac:dyDescent="0.2">
      <c r="A2989">
        <v>13209</v>
      </c>
      <c r="B2989" t="s">
        <v>1180</v>
      </c>
      <c r="C2989" s="3">
        <v>22727</v>
      </c>
      <c r="D2989" t="s">
        <v>76</v>
      </c>
      <c r="E2989" s="11">
        <v>40779</v>
      </c>
      <c r="F2989" s="2">
        <v>0.3840277777777778</v>
      </c>
      <c r="G2989" s="9">
        <v>1</v>
      </c>
      <c r="H2989" s="7" t="s">
        <v>75</v>
      </c>
      <c r="I2989" s="7" t="s">
        <v>75</v>
      </c>
      <c r="J2989" t="s">
        <v>653</v>
      </c>
      <c r="K2989">
        <f t="shared" si="46"/>
        <v>107</v>
      </c>
    </row>
    <row r="2990" spans="1:11" x14ac:dyDescent="0.2">
      <c r="A2990">
        <v>13209</v>
      </c>
      <c r="B2990" t="s">
        <v>1180</v>
      </c>
      <c r="C2990" s="3">
        <v>22992</v>
      </c>
      <c r="D2990" t="s">
        <v>658</v>
      </c>
      <c r="E2990" s="11">
        <v>40779</v>
      </c>
      <c r="F2990" s="2">
        <v>0.3840277777777778</v>
      </c>
      <c r="G2990" s="9">
        <v>1</v>
      </c>
      <c r="H2990" s="7" t="s">
        <v>36</v>
      </c>
      <c r="I2990" s="7" t="s">
        <v>36</v>
      </c>
      <c r="J2990" t="s">
        <v>653</v>
      </c>
      <c r="K2990">
        <f t="shared" si="46"/>
        <v>107</v>
      </c>
    </row>
    <row r="2991" spans="1:11" x14ac:dyDescent="0.2">
      <c r="A2991">
        <v>13576</v>
      </c>
      <c r="B2991" t="s">
        <v>1433</v>
      </c>
      <c r="C2991" s="3">
        <v>21137</v>
      </c>
      <c r="D2991" t="s">
        <v>1434</v>
      </c>
      <c r="E2991" s="11">
        <v>40779</v>
      </c>
      <c r="F2991" s="2">
        <v>0.37152777777777773</v>
      </c>
      <c r="G2991" s="9">
        <v>1</v>
      </c>
      <c r="H2991" s="7" t="s">
        <v>606</v>
      </c>
      <c r="I2991" s="7" t="s">
        <v>606</v>
      </c>
      <c r="J2991" t="s">
        <v>653</v>
      </c>
      <c r="K2991">
        <f t="shared" si="46"/>
        <v>107</v>
      </c>
    </row>
    <row r="2992" spans="1:11" x14ac:dyDescent="0.2">
      <c r="A2992">
        <v>14189</v>
      </c>
      <c r="B2992" t="s">
        <v>1893</v>
      </c>
      <c r="C2992" s="3">
        <v>22996</v>
      </c>
      <c r="D2992" t="s">
        <v>1894</v>
      </c>
      <c r="E2992" s="11">
        <v>40779</v>
      </c>
      <c r="F2992" s="2">
        <v>0.37986111111111115</v>
      </c>
      <c r="G2992" s="9">
        <v>1</v>
      </c>
      <c r="H2992" s="7" t="s">
        <v>95</v>
      </c>
      <c r="I2992" s="7" t="s">
        <v>95</v>
      </c>
      <c r="J2992" t="s">
        <v>653</v>
      </c>
      <c r="K2992">
        <f t="shared" si="46"/>
        <v>107</v>
      </c>
    </row>
    <row r="2993" spans="1:11" x14ac:dyDescent="0.2">
      <c r="A2993">
        <v>14189</v>
      </c>
      <c r="B2993" t="s">
        <v>1893</v>
      </c>
      <c r="C2993" s="3">
        <v>22121</v>
      </c>
      <c r="D2993" t="s">
        <v>1895</v>
      </c>
      <c r="E2993" s="11">
        <v>40779</v>
      </c>
      <c r="F2993" s="2">
        <v>0.37986111111111115</v>
      </c>
      <c r="G2993" s="9">
        <v>1</v>
      </c>
      <c r="H2993" s="7" t="s">
        <v>244</v>
      </c>
      <c r="I2993" s="7" t="s">
        <v>244</v>
      </c>
      <c r="J2993" t="s">
        <v>653</v>
      </c>
      <c r="K2993">
        <f t="shared" si="46"/>
        <v>107</v>
      </c>
    </row>
    <row r="2994" spans="1:11" x14ac:dyDescent="0.2">
      <c r="A2994">
        <v>14194</v>
      </c>
      <c r="B2994" t="s">
        <v>1919</v>
      </c>
      <c r="C2994" s="3">
        <v>23203</v>
      </c>
      <c r="D2994" t="s">
        <v>1920</v>
      </c>
      <c r="E2994" s="11">
        <v>40779</v>
      </c>
      <c r="F2994" s="2">
        <v>0.38194444444444442</v>
      </c>
      <c r="G2994" s="9">
        <v>1</v>
      </c>
      <c r="H2994" s="7" t="s">
        <v>48</v>
      </c>
      <c r="I2994" s="7" t="s">
        <v>48</v>
      </c>
      <c r="J2994" t="s">
        <v>653</v>
      </c>
      <c r="K2994">
        <f t="shared" si="46"/>
        <v>107</v>
      </c>
    </row>
    <row r="2995" spans="1:11" x14ac:dyDescent="0.2">
      <c r="A2995">
        <v>14301</v>
      </c>
      <c r="B2995" t="s">
        <v>2009</v>
      </c>
      <c r="C2995" s="3">
        <v>37446</v>
      </c>
      <c r="D2995" t="s">
        <v>899</v>
      </c>
      <c r="E2995" s="11">
        <v>40779</v>
      </c>
      <c r="F2995" s="2">
        <v>0.37777777777777777</v>
      </c>
      <c r="G2995" s="9">
        <v>1</v>
      </c>
      <c r="H2995" s="7" t="s">
        <v>15</v>
      </c>
      <c r="I2995" s="7" t="s">
        <v>15</v>
      </c>
      <c r="J2995" t="s">
        <v>653</v>
      </c>
      <c r="K2995">
        <f t="shared" si="46"/>
        <v>107</v>
      </c>
    </row>
    <row r="2996" spans="1:11" x14ac:dyDescent="0.2">
      <c r="A2996">
        <v>14796</v>
      </c>
      <c r="B2996" t="s">
        <v>2445</v>
      </c>
      <c r="C2996" s="3">
        <v>22720</v>
      </c>
      <c r="D2996" t="s">
        <v>32</v>
      </c>
      <c r="E2996" s="11">
        <v>40779</v>
      </c>
      <c r="F2996" s="2">
        <v>0.45416666666666666</v>
      </c>
      <c r="G2996" s="9">
        <v>1</v>
      </c>
      <c r="H2996" s="7" t="s">
        <v>33</v>
      </c>
      <c r="I2996" s="7" t="s">
        <v>33</v>
      </c>
      <c r="J2996" t="s">
        <v>653</v>
      </c>
      <c r="K2996">
        <f t="shared" si="46"/>
        <v>107</v>
      </c>
    </row>
    <row r="2997" spans="1:11" x14ac:dyDescent="0.2">
      <c r="A2997">
        <v>14796</v>
      </c>
      <c r="B2997" t="s">
        <v>2445</v>
      </c>
      <c r="C2997" s="3">
        <v>21232</v>
      </c>
      <c r="D2997" t="s">
        <v>229</v>
      </c>
      <c r="E2997" s="11">
        <v>40779</v>
      </c>
      <c r="F2997" s="2">
        <v>0.45416666666666666</v>
      </c>
      <c r="G2997" s="9">
        <v>1</v>
      </c>
      <c r="H2997" s="7" t="s">
        <v>15</v>
      </c>
      <c r="I2997" s="7" t="s">
        <v>15</v>
      </c>
      <c r="J2997" t="s">
        <v>653</v>
      </c>
      <c r="K2997">
        <f t="shared" si="46"/>
        <v>107</v>
      </c>
    </row>
    <row r="2998" spans="1:11" x14ac:dyDescent="0.2">
      <c r="A2998">
        <v>14796</v>
      </c>
      <c r="B2998" t="s">
        <v>2445</v>
      </c>
      <c r="C2998" s="3">
        <v>22890</v>
      </c>
      <c r="D2998" t="s">
        <v>1564</v>
      </c>
      <c r="E2998" s="11">
        <v>40779</v>
      </c>
      <c r="F2998" s="2">
        <v>0.45416666666666666</v>
      </c>
      <c r="G2998" s="9">
        <v>1</v>
      </c>
      <c r="H2998" s="7" t="s">
        <v>59</v>
      </c>
      <c r="I2998" s="7" t="s">
        <v>59</v>
      </c>
      <c r="J2998" t="s">
        <v>653</v>
      </c>
      <c r="K2998">
        <f t="shared" si="46"/>
        <v>107</v>
      </c>
    </row>
    <row r="2999" spans="1:11" x14ac:dyDescent="0.2">
      <c r="A2999">
        <v>14796</v>
      </c>
      <c r="B2999" t="s">
        <v>2445</v>
      </c>
      <c r="C2999" s="3">
        <v>22063</v>
      </c>
      <c r="D2999" t="s">
        <v>194</v>
      </c>
      <c r="E2999" s="11">
        <v>40779</v>
      </c>
      <c r="F2999" s="2">
        <v>0.45416666666666666</v>
      </c>
      <c r="G2999" s="9">
        <v>1</v>
      </c>
      <c r="H2999" s="7" t="s">
        <v>18</v>
      </c>
      <c r="I2999" s="7" t="s">
        <v>18</v>
      </c>
      <c r="J2999" t="s">
        <v>653</v>
      </c>
      <c r="K2999">
        <f t="shared" si="46"/>
        <v>107</v>
      </c>
    </row>
    <row r="3000" spans="1:11" x14ac:dyDescent="0.2">
      <c r="A3000">
        <v>14796</v>
      </c>
      <c r="B3000" t="s">
        <v>2445</v>
      </c>
      <c r="C3000" s="3">
        <v>37448</v>
      </c>
      <c r="D3000" t="s">
        <v>10</v>
      </c>
      <c r="E3000" s="11">
        <v>40779</v>
      </c>
      <c r="F3000" s="2">
        <v>0.45416666666666666</v>
      </c>
      <c r="G3000" s="9">
        <v>1</v>
      </c>
      <c r="H3000" s="7" t="s">
        <v>11</v>
      </c>
      <c r="I3000" s="7" t="s">
        <v>11</v>
      </c>
      <c r="J3000" t="s">
        <v>653</v>
      </c>
      <c r="K3000">
        <f t="shared" si="46"/>
        <v>107</v>
      </c>
    </row>
    <row r="3001" spans="1:11" x14ac:dyDescent="0.2">
      <c r="A3001">
        <v>14796</v>
      </c>
      <c r="B3001" t="s">
        <v>2445</v>
      </c>
      <c r="C3001" s="3" t="s">
        <v>2450</v>
      </c>
      <c r="D3001" t="s">
        <v>2451</v>
      </c>
      <c r="E3001" s="11">
        <v>40779</v>
      </c>
      <c r="F3001" s="2">
        <v>0.45416666666666666</v>
      </c>
      <c r="G3001" s="9">
        <v>1</v>
      </c>
      <c r="H3001" s="7" t="s">
        <v>401</v>
      </c>
      <c r="I3001" s="7" t="s">
        <v>401</v>
      </c>
      <c r="J3001" t="s">
        <v>653</v>
      </c>
      <c r="K3001">
        <f t="shared" si="46"/>
        <v>107</v>
      </c>
    </row>
    <row r="3002" spans="1:11" x14ac:dyDescent="0.2">
      <c r="A3002">
        <v>14796</v>
      </c>
      <c r="B3002" t="s">
        <v>2445</v>
      </c>
      <c r="C3002" s="3">
        <v>23185</v>
      </c>
      <c r="D3002" t="s">
        <v>2452</v>
      </c>
      <c r="E3002" s="11">
        <v>40779</v>
      </c>
      <c r="F3002" s="2">
        <v>0.45416666666666666</v>
      </c>
      <c r="G3002" s="9">
        <v>1</v>
      </c>
      <c r="H3002" s="7" t="s">
        <v>1486</v>
      </c>
      <c r="I3002" s="7" t="s">
        <v>1486</v>
      </c>
      <c r="J3002" t="s">
        <v>653</v>
      </c>
      <c r="K3002">
        <f t="shared" si="46"/>
        <v>107</v>
      </c>
    </row>
    <row r="3003" spans="1:11" x14ac:dyDescent="0.2">
      <c r="A3003">
        <v>15301</v>
      </c>
      <c r="B3003" t="s">
        <v>2861</v>
      </c>
      <c r="C3003" s="3">
        <v>23110</v>
      </c>
      <c r="D3003" t="s">
        <v>689</v>
      </c>
      <c r="E3003" s="11">
        <v>40779</v>
      </c>
      <c r="F3003" s="2">
        <v>0.38541666666666669</v>
      </c>
      <c r="G3003" s="9">
        <v>1</v>
      </c>
      <c r="H3003" s="7" t="s">
        <v>690</v>
      </c>
      <c r="I3003" s="7" t="s">
        <v>690</v>
      </c>
      <c r="J3003" t="s">
        <v>653</v>
      </c>
      <c r="K3003">
        <f t="shared" si="46"/>
        <v>107</v>
      </c>
    </row>
    <row r="3004" spans="1:11" x14ac:dyDescent="0.2">
      <c r="A3004">
        <v>15469</v>
      </c>
      <c r="B3004" t="s">
        <v>2960</v>
      </c>
      <c r="C3004" s="3">
        <v>22768</v>
      </c>
      <c r="D3004" t="s">
        <v>933</v>
      </c>
      <c r="E3004" s="11">
        <v>40779</v>
      </c>
      <c r="F3004" s="2">
        <v>0.37986111111111115</v>
      </c>
      <c r="G3004" s="9">
        <v>1</v>
      </c>
      <c r="H3004" s="7" t="s">
        <v>59</v>
      </c>
      <c r="I3004" s="7" t="s">
        <v>59</v>
      </c>
      <c r="J3004" t="s">
        <v>653</v>
      </c>
      <c r="K3004">
        <f t="shared" si="46"/>
        <v>107</v>
      </c>
    </row>
    <row r="3005" spans="1:11" x14ac:dyDescent="0.2">
      <c r="A3005">
        <v>15469</v>
      </c>
      <c r="B3005" t="s">
        <v>2960</v>
      </c>
      <c r="C3005" s="3">
        <v>23129</v>
      </c>
      <c r="D3005" t="s">
        <v>2961</v>
      </c>
      <c r="E3005" s="11">
        <v>40779</v>
      </c>
      <c r="F3005" s="2">
        <v>0.37986111111111115</v>
      </c>
      <c r="G3005" s="9">
        <v>1</v>
      </c>
      <c r="H3005" s="7" t="s">
        <v>81</v>
      </c>
      <c r="I3005" s="7" t="s">
        <v>81</v>
      </c>
      <c r="J3005" t="s">
        <v>653</v>
      </c>
      <c r="K3005">
        <f t="shared" si="46"/>
        <v>107</v>
      </c>
    </row>
    <row r="3006" spans="1:11" x14ac:dyDescent="0.2">
      <c r="A3006">
        <v>16133</v>
      </c>
      <c r="B3006" t="s">
        <v>3315</v>
      </c>
      <c r="C3006" s="3">
        <v>22960</v>
      </c>
      <c r="D3006" t="s">
        <v>52</v>
      </c>
      <c r="E3006" s="11">
        <v>40779</v>
      </c>
      <c r="F3006" s="2">
        <v>0.39027777777777778</v>
      </c>
      <c r="G3006" s="9">
        <v>1</v>
      </c>
      <c r="H3006" s="7" t="s">
        <v>42</v>
      </c>
      <c r="I3006" s="7" t="s">
        <v>42</v>
      </c>
      <c r="J3006" t="s">
        <v>653</v>
      </c>
      <c r="K3006">
        <f t="shared" si="46"/>
        <v>107</v>
      </c>
    </row>
    <row r="3007" spans="1:11" x14ac:dyDescent="0.2">
      <c r="A3007">
        <v>16302</v>
      </c>
      <c r="B3007" t="s">
        <v>3403</v>
      </c>
      <c r="C3007" s="3" t="s">
        <v>320</v>
      </c>
      <c r="D3007" t="s">
        <v>321</v>
      </c>
      <c r="E3007" s="11">
        <v>40779</v>
      </c>
      <c r="F3007" s="2">
        <v>0.3923611111111111</v>
      </c>
      <c r="G3007" s="9">
        <v>24</v>
      </c>
      <c r="H3007" s="7" t="s">
        <v>164</v>
      </c>
      <c r="I3007" s="7" t="s">
        <v>388</v>
      </c>
      <c r="J3007" t="s">
        <v>653</v>
      </c>
      <c r="K3007">
        <f t="shared" si="46"/>
        <v>107</v>
      </c>
    </row>
    <row r="3008" spans="1:11" x14ac:dyDescent="0.2">
      <c r="A3008">
        <v>16536</v>
      </c>
      <c r="B3008" t="s">
        <v>3490</v>
      </c>
      <c r="C3008" s="3">
        <v>22767</v>
      </c>
      <c r="D3008" t="s">
        <v>685</v>
      </c>
      <c r="E3008" s="11">
        <v>40779</v>
      </c>
      <c r="F3008" s="2">
        <v>0.55555555555555558</v>
      </c>
      <c r="G3008" s="9">
        <v>1</v>
      </c>
      <c r="H3008" s="7" t="s">
        <v>59</v>
      </c>
      <c r="I3008" s="7" t="s">
        <v>59</v>
      </c>
      <c r="J3008" t="s">
        <v>653</v>
      </c>
      <c r="K3008">
        <f t="shared" si="46"/>
        <v>107</v>
      </c>
    </row>
    <row r="3009" spans="1:11" x14ac:dyDescent="0.2">
      <c r="A3009">
        <v>16996</v>
      </c>
      <c r="B3009" t="s">
        <v>3718</v>
      </c>
      <c r="C3009" s="3">
        <v>22457</v>
      </c>
      <c r="D3009" t="s">
        <v>1153</v>
      </c>
      <c r="E3009" s="11">
        <v>40779</v>
      </c>
      <c r="F3009" s="2">
        <v>0.3888888888888889</v>
      </c>
      <c r="G3009" s="9">
        <v>1</v>
      </c>
      <c r="H3009" s="7" t="s">
        <v>18</v>
      </c>
      <c r="I3009" s="7" t="s">
        <v>18</v>
      </c>
      <c r="J3009" t="s">
        <v>653</v>
      </c>
      <c r="K3009">
        <f t="shared" si="46"/>
        <v>107</v>
      </c>
    </row>
    <row r="3010" spans="1:11" x14ac:dyDescent="0.2">
      <c r="A3010">
        <v>16996</v>
      </c>
      <c r="B3010" t="s">
        <v>3718</v>
      </c>
      <c r="C3010" s="3" t="s">
        <v>773</v>
      </c>
      <c r="D3010" t="s">
        <v>774</v>
      </c>
      <c r="E3010" s="11">
        <v>40779</v>
      </c>
      <c r="F3010" s="2">
        <v>0.3888888888888889</v>
      </c>
      <c r="G3010" s="9">
        <v>6</v>
      </c>
      <c r="H3010" s="7" t="s">
        <v>18</v>
      </c>
      <c r="I3010" s="7" t="s">
        <v>19</v>
      </c>
      <c r="J3010" t="s">
        <v>653</v>
      </c>
      <c r="K3010">
        <f t="shared" si="46"/>
        <v>107</v>
      </c>
    </row>
    <row r="3011" spans="1:11" x14ac:dyDescent="0.2">
      <c r="A3011">
        <v>17652</v>
      </c>
      <c r="B3011" t="s">
        <v>4008</v>
      </c>
      <c r="C3011" s="3">
        <v>23112</v>
      </c>
      <c r="D3011" t="s">
        <v>447</v>
      </c>
      <c r="E3011" s="11">
        <v>40779</v>
      </c>
      <c r="F3011" s="2">
        <v>0.38263888888888892</v>
      </c>
      <c r="G3011" s="9">
        <v>1</v>
      </c>
      <c r="H3011" s="7" t="s">
        <v>448</v>
      </c>
      <c r="I3011" s="7" t="s">
        <v>449</v>
      </c>
      <c r="J3011" t="s">
        <v>653</v>
      </c>
      <c r="K3011">
        <f t="shared" si="46"/>
        <v>107</v>
      </c>
    </row>
    <row r="3012" spans="1:11" x14ac:dyDescent="0.2">
      <c r="A3012">
        <v>17652</v>
      </c>
      <c r="B3012" t="s">
        <v>4008</v>
      </c>
      <c r="C3012" s="3">
        <v>23110</v>
      </c>
      <c r="D3012" t="s">
        <v>689</v>
      </c>
      <c r="E3012" s="11">
        <v>40779</v>
      </c>
      <c r="F3012" s="2">
        <v>0.38263888888888892</v>
      </c>
      <c r="G3012" s="9">
        <v>1</v>
      </c>
      <c r="H3012" s="7" t="s">
        <v>690</v>
      </c>
      <c r="I3012" s="7" t="s">
        <v>690</v>
      </c>
      <c r="J3012" t="s">
        <v>653</v>
      </c>
      <c r="K3012">
        <f t="shared" si="46"/>
        <v>107</v>
      </c>
    </row>
    <row r="3013" spans="1:11" x14ac:dyDescent="0.2">
      <c r="A3013">
        <v>17706</v>
      </c>
      <c r="B3013" t="s">
        <v>4050</v>
      </c>
      <c r="C3013" s="3" t="s">
        <v>4051</v>
      </c>
      <c r="D3013" t="s">
        <v>4052</v>
      </c>
      <c r="E3013" s="11">
        <v>40779</v>
      </c>
      <c r="F3013" s="2">
        <v>0.45416666666666666</v>
      </c>
      <c r="G3013" s="9">
        <v>6</v>
      </c>
      <c r="H3013" s="7" t="s">
        <v>254</v>
      </c>
      <c r="I3013" s="7" t="s">
        <v>1973</v>
      </c>
      <c r="J3013" t="s">
        <v>653</v>
      </c>
      <c r="K3013">
        <f t="shared" si="46"/>
        <v>107</v>
      </c>
    </row>
    <row r="3014" spans="1:11" x14ac:dyDescent="0.2">
      <c r="A3014">
        <v>17706</v>
      </c>
      <c r="B3014" t="s">
        <v>4050</v>
      </c>
      <c r="C3014" s="3">
        <v>21165</v>
      </c>
      <c r="D3014" t="s">
        <v>4058</v>
      </c>
      <c r="E3014" s="11">
        <v>40779</v>
      </c>
      <c r="F3014" s="2">
        <v>0.45416666666666666</v>
      </c>
      <c r="G3014" s="9">
        <v>12</v>
      </c>
      <c r="H3014" s="7" t="s">
        <v>883</v>
      </c>
      <c r="I3014" s="7" t="s">
        <v>884</v>
      </c>
      <c r="J3014" t="s">
        <v>653</v>
      </c>
      <c r="K3014">
        <f t="shared" ref="K3014:K3077" si="47">$L$2-$E3014</f>
        <v>107</v>
      </c>
    </row>
    <row r="3015" spans="1:11" x14ac:dyDescent="0.2">
      <c r="A3015">
        <v>17706</v>
      </c>
      <c r="B3015" t="s">
        <v>4050</v>
      </c>
      <c r="C3015" s="3">
        <v>23240</v>
      </c>
      <c r="D3015" t="s">
        <v>131</v>
      </c>
      <c r="E3015" s="11">
        <v>40779</v>
      </c>
      <c r="F3015" s="2">
        <v>0.45416666666666666</v>
      </c>
      <c r="G3015" s="9">
        <v>12</v>
      </c>
      <c r="H3015" s="7" t="s">
        <v>81</v>
      </c>
      <c r="I3015" s="7" t="s">
        <v>2712</v>
      </c>
      <c r="J3015" t="s">
        <v>653</v>
      </c>
      <c r="K3015">
        <f t="shared" si="47"/>
        <v>107</v>
      </c>
    </row>
    <row r="3016" spans="1:11" x14ac:dyDescent="0.2">
      <c r="A3016">
        <v>13089</v>
      </c>
      <c r="B3016" t="s">
        <v>1023</v>
      </c>
      <c r="C3016" s="3">
        <v>84949</v>
      </c>
      <c r="D3016" t="s">
        <v>800</v>
      </c>
      <c r="E3016" s="11">
        <v>40780</v>
      </c>
      <c r="F3016" s="2">
        <v>0.59652777777777777</v>
      </c>
      <c r="G3016" s="9">
        <v>6</v>
      </c>
      <c r="H3016" s="7" t="s">
        <v>25</v>
      </c>
      <c r="I3016" s="7" t="s">
        <v>157</v>
      </c>
      <c r="J3016" t="s">
        <v>653</v>
      </c>
      <c r="K3016">
        <f t="shared" si="47"/>
        <v>106</v>
      </c>
    </row>
    <row r="3017" spans="1:11" x14ac:dyDescent="0.2">
      <c r="A3017">
        <v>13266</v>
      </c>
      <c r="B3017" t="s">
        <v>1197</v>
      </c>
      <c r="C3017" s="3" t="s">
        <v>1198</v>
      </c>
      <c r="D3017" t="s">
        <v>1199</v>
      </c>
      <c r="E3017" s="11">
        <v>40780</v>
      </c>
      <c r="F3017" s="2">
        <v>0.59305555555555556</v>
      </c>
      <c r="G3017" s="9">
        <v>1</v>
      </c>
      <c r="H3017" s="7" t="s">
        <v>36</v>
      </c>
      <c r="I3017" s="7" t="s">
        <v>36</v>
      </c>
      <c r="J3017" t="s">
        <v>653</v>
      </c>
      <c r="K3017">
        <f t="shared" si="47"/>
        <v>106</v>
      </c>
    </row>
    <row r="3018" spans="1:11" x14ac:dyDescent="0.2">
      <c r="A3018">
        <v>14188</v>
      </c>
      <c r="B3018" t="s">
        <v>1889</v>
      </c>
      <c r="C3018" s="3">
        <v>23209</v>
      </c>
      <c r="D3018" t="s">
        <v>1246</v>
      </c>
      <c r="E3018" s="11">
        <v>40780</v>
      </c>
      <c r="F3018" s="2">
        <v>0.67222222222222217</v>
      </c>
      <c r="G3018" s="9">
        <v>1</v>
      </c>
      <c r="H3018" s="7" t="s">
        <v>25</v>
      </c>
      <c r="I3018" s="7" t="s">
        <v>25</v>
      </c>
      <c r="J3018" t="s">
        <v>653</v>
      </c>
      <c r="K3018">
        <f t="shared" si="47"/>
        <v>106</v>
      </c>
    </row>
    <row r="3019" spans="1:11" x14ac:dyDescent="0.2">
      <c r="A3019">
        <v>14188</v>
      </c>
      <c r="B3019" t="s">
        <v>1889</v>
      </c>
      <c r="C3019" s="3">
        <v>20724</v>
      </c>
      <c r="D3019" t="s">
        <v>701</v>
      </c>
      <c r="E3019" s="11">
        <v>40780</v>
      </c>
      <c r="F3019" s="2">
        <v>0.67222222222222217</v>
      </c>
      <c r="G3019" s="9">
        <v>1</v>
      </c>
      <c r="H3019" s="7" t="s">
        <v>164</v>
      </c>
      <c r="I3019" s="7" t="s">
        <v>164</v>
      </c>
      <c r="J3019" t="s">
        <v>653</v>
      </c>
      <c r="K3019">
        <f t="shared" si="47"/>
        <v>106</v>
      </c>
    </row>
    <row r="3020" spans="1:11" x14ac:dyDescent="0.2">
      <c r="A3020">
        <v>15315</v>
      </c>
      <c r="B3020" t="s">
        <v>2897</v>
      </c>
      <c r="C3020" s="3">
        <v>84818</v>
      </c>
      <c r="D3020" t="s">
        <v>2023</v>
      </c>
      <c r="E3020" s="11">
        <v>40780</v>
      </c>
      <c r="F3020" s="2">
        <v>0.60138888888888886</v>
      </c>
      <c r="G3020" s="9">
        <v>24</v>
      </c>
      <c r="H3020" s="7" t="s">
        <v>305</v>
      </c>
      <c r="I3020" s="7" t="s">
        <v>1850</v>
      </c>
      <c r="J3020" t="s">
        <v>653</v>
      </c>
      <c r="K3020">
        <f t="shared" si="47"/>
        <v>106</v>
      </c>
    </row>
    <row r="3021" spans="1:11" x14ac:dyDescent="0.2">
      <c r="A3021">
        <v>15804</v>
      </c>
      <c r="B3021" t="s">
        <v>3183</v>
      </c>
      <c r="C3021" s="3" t="s">
        <v>3184</v>
      </c>
      <c r="D3021" t="s">
        <v>3185</v>
      </c>
      <c r="E3021" s="11">
        <v>40780</v>
      </c>
      <c r="F3021" s="2">
        <v>0.46736111111111112</v>
      </c>
      <c r="G3021" s="9">
        <v>1</v>
      </c>
      <c r="H3021" s="7" t="s">
        <v>75</v>
      </c>
      <c r="I3021" s="7" t="s">
        <v>75</v>
      </c>
      <c r="J3021" t="s">
        <v>653</v>
      </c>
      <c r="K3021">
        <f t="shared" si="47"/>
        <v>106</v>
      </c>
    </row>
    <row r="3022" spans="1:11" x14ac:dyDescent="0.2">
      <c r="A3022">
        <v>15804</v>
      </c>
      <c r="B3022" t="s">
        <v>3183</v>
      </c>
      <c r="C3022" s="3">
        <v>21875</v>
      </c>
      <c r="D3022" t="s">
        <v>538</v>
      </c>
      <c r="E3022" s="11">
        <v>40780</v>
      </c>
      <c r="F3022" s="2">
        <v>0.46736111111111112</v>
      </c>
      <c r="G3022" s="9">
        <v>1</v>
      </c>
      <c r="H3022" s="7" t="s">
        <v>15</v>
      </c>
      <c r="I3022" s="7" t="s">
        <v>15</v>
      </c>
      <c r="J3022" t="s">
        <v>653</v>
      </c>
      <c r="K3022">
        <f t="shared" si="47"/>
        <v>106</v>
      </c>
    </row>
    <row r="3023" spans="1:11" x14ac:dyDescent="0.2">
      <c r="A3023">
        <v>16493</v>
      </c>
      <c r="B3023" t="s">
        <v>3475</v>
      </c>
      <c r="C3023" s="3">
        <v>21194</v>
      </c>
      <c r="D3023" t="s">
        <v>3476</v>
      </c>
      <c r="E3023" s="11">
        <v>40780</v>
      </c>
      <c r="F3023" s="2">
        <v>0.39513888888888887</v>
      </c>
      <c r="G3023" s="9">
        <v>6</v>
      </c>
      <c r="H3023" s="7" t="s">
        <v>316</v>
      </c>
      <c r="I3023" s="7" t="s">
        <v>755</v>
      </c>
      <c r="J3023" t="s">
        <v>653</v>
      </c>
      <c r="K3023">
        <f t="shared" si="47"/>
        <v>106</v>
      </c>
    </row>
    <row r="3024" spans="1:11" x14ac:dyDescent="0.2">
      <c r="A3024">
        <v>16493</v>
      </c>
      <c r="B3024" t="s">
        <v>3475</v>
      </c>
      <c r="C3024" s="3">
        <v>21208</v>
      </c>
      <c r="D3024" t="s">
        <v>2803</v>
      </c>
      <c r="E3024" s="11">
        <v>40780</v>
      </c>
      <c r="F3024" s="2">
        <v>0.39513888888888887</v>
      </c>
      <c r="G3024" s="9">
        <v>24</v>
      </c>
      <c r="H3024" s="7" t="s">
        <v>401</v>
      </c>
      <c r="I3024" s="7" t="s">
        <v>1298</v>
      </c>
      <c r="J3024" t="s">
        <v>653</v>
      </c>
      <c r="K3024">
        <f t="shared" si="47"/>
        <v>106</v>
      </c>
    </row>
    <row r="3025" spans="1:11" x14ac:dyDescent="0.2">
      <c r="A3025">
        <v>16859</v>
      </c>
      <c r="B3025" t="s">
        <v>3665</v>
      </c>
      <c r="C3025" s="3">
        <v>22791</v>
      </c>
      <c r="D3025" t="s">
        <v>1179</v>
      </c>
      <c r="E3025" s="11">
        <v>40780</v>
      </c>
      <c r="F3025" s="2">
        <v>0.59166666666666667</v>
      </c>
      <c r="G3025" s="9">
        <v>12</v>
      </c>
      <c r="H3025" s="7" t="s">
        <v>15</v>
      </c>
      <c r="I3025" s="7" t="s">
        <v>16</v>
      </c>
      <c r="J3025" t="s">
        <v>653</v>
      </c>
      <c r="K3025">
        <f t="shared" si="47"/>
        <v>106</v>
      </c>
    </row>
    <row r="3026" spans="1:11" x14ac:dyDescent="0.2">
      <c r="A3026">
        <v>16859</v>
      </c>
      <c r="B3026" t="s">
        <v>3665</v>
      </c>
      <c r="C3026" s="3">
        <v>23022</v>
      </c>
      <c r="D3026" t="s">
        <v>3123</v>
      </c>
      <c r="E3026" s="11">
        <v>40780</v>
      </c>
      <c r="F3026" s="2">
        <v>0.59166666666666667</v>
      </c>
      <c r="G3026" s="9">
        <v>6</v>
      </c>
      <c r="H3026" s="7" t="s">
        <v>48</v>
      </c>
      <c r="I3026" s="7" t="s">
        <v>493</v>
      </c>
      <c r="J3026" t="s">
        <v>653</v>
      </c>
      <c r="K3026">
        <f t="shared" si="47"/>
        <v>106</v>
      </c>
    </row>
    <row r="3027" spans="1:11" x14ac:dyDescent="0.2">
      <c r="A3027">
        <v>16859</v>
      </c>
      <c r="B3027" t="s">
        <v>3665</v>
      </c>
      <c r="C3027" s="3">
        <v>23039</v>
      </c>
      <c r="D3027" t="s">
        <v>3666</v>
      </c>
      <c r="E3027" s="11">
        <v>40780</v>
      </c>
      <c r="F3027" s="2">
        <v>0.59166666666666667</v>
      </c>
      <c r="G3027" s="9">
        <v>6</v>
      </c>
      <c r="H3027" s="7" t="s">
        <v>36</v>
      </c>
      <c r="I3027" s="7" t="s">
        <v>40</v>
      </c>
      <c r="J3027" t="s">
        <v>653</v>
      </c>
      <c r="K3027">
        <f t="shared" si="47"/>
        <v>106</v>
      </c>
    </row>
    <row r="3028" spans="1:11" x14ac:dyDescent="0.2">
      <c r="A3028">
        <v>16859</v>
      </c>
      <c r="B3028" t="s">
        <v>3665</v>
      </c>
      <c r="C3028" s="3" t="s">
        <v>3667</v>
      </c>
      <c r="D3028" t="s">
        <v>3668</v>
      </c>
      <c r="E3028" s="11">
        <v>40780</v>
      </c>
      <c r="F3028" s="2">
        <v>0.59166666666666667</v>
      </c>
      <c r="G3028" s="9">
        <v>12</v>
      </c>
      <c r="H3028" s="7" t="s">
        <v>1753</v>
      </c>
      <c r="I3028" s="7" t="s">
        <v>3669</v>
      </c>
      <c r="J3028" t="s">
        <v>653</v>
      </c>
      <c r="K3028">
        <f t="shared" si="47"/>
        <v>106</v>
      </c>
    </row>
    <row r="3029" spans="1:11" x14ac:dyDescent="0.2">
      <c r="A3029">
        <v>17841</v>
      </c>
      <c r="B3029" t="s">
        <v>4131</v>
      </c>
      <c r="C3029" s="3">
        <v>23197</v>
      </c>
      <c r="D3029" t="s">
        <v>228</v>
      </c>
      <c r="E3029" s="11">
        <v>40780</v>
      </c>
      <c r="F3029" s="2">
        <v>0.47083333333333338</v>
      </c>
      <c r="G3029" s="9">
        <v>1</v>
      </c>
      <c r="H3029" s="7" t="s">
        <v>21</v>
      </c>
      <c r="I3029" s="7" t="s">
        <v>21</v>
      </c>
      <c r="J3029" t="s">
        <v>653</v>
      </c>
      <c r="K3029">
        <f t="shared" si="47"/>
        <v>106</v>
      </c>
    </row>
    <row r="3030" spans="1:11" x14ac:dyDescent="0.2">
      <c r="A3030">
        <v>17841</v>
      </c>
      <c r="B3030" t="s">
        <v>4131</v>
      </c>
      <c r="C3030" s="3">
        <v>22893</v>
      </c>
      <c r="D3030" t="s">
        <v>4132</v>
      </c>
      <c r="E3030" s="11">
        <v>40780</v>
      </c>
      <c r="F3030" s="2">
        <v>0.47083333333333338</v>
      </c>
      <c r="G3030" s="9">
        <v>1</v>
      </c>
      <c r="H3030" s="7" t="s">
        <v>95</v>
      </c>
      <c r="I3030" s="7" t="s">
        <v>95</v>
      </c>
      <c r="J3030" t="s">
        <v>653</v>
      </c>
      <c r="K3030">
        <f t="shared" si="47"/>
        <v>106</v>
      </c>
    </row>
    <row r="3031" spans="1:11" x14ac:dyDescent="0.2">
      <c r="A3031">
        <v>17841</v>
      </c>
      <c r="B3031" t="s">
        <v>4131</v>
      </c>
      <c r="C3031" s="3">
        <v>21927</v>
      </c>
      <c r="D3031" t="s">
        <v>4165</v>
      </c>
      <c r="E3031" s="11">
        <v>40780</v>
      </c>
      <c r="F3031" s="2">
        <v>0.47083333333333338</v>
      </c>
      <c r="G3031" s="9">
        <v>1</v>
      </c>
      <c r="H3031" s="7" t="s">
        <v>15</v>
      </c>
      <c r="I3031" s="7" t="s">
        <v>15</v>
      </c>
      <c r="J3031" t="s">
        <v>653</v>
      </c>
      <c r="K3031">
        <f t="shared" si="47"/>
        <v>106</v>
      </c>
    </row>
    <row r="3032" spans="1:11" x14ac:dyDescent="0.2">
      <c r="A3032">
        <v>17841</v>
      </c>
      <c r="B3032" t="s">
        <v>4131</v>
      </c>
      <c r="C3032" s="3">
        <v>21669</v>
      </c>
      <c r="D3032" t="s">
        <v>258</v>
      </c>
      <c r="E3032" s="11">
        <v>40780</v>
      </c>
      <c r="F3032" s="2">
        <v>0.47083333333333338</v>
      </c>
      <c r="G3032" s="9">
        <v>1</v>
      </c>
      <c r="H3032" s="7" t="s">
        <v>15</v>
      </c>
      <c r="I3032" s="7" t="s">
        <v>15</v>
      </c>
      <c r="J3032" t="s">
        <v>653</v>
      </c>
      <c r="K3032">
        <f t="shared" si="47"/>
        <v>106</v>
      </c>
    </row>
    <row r="3033" spans="1:11" x14ac:dyDescent="0.2">
      <c r="A3033">
        <v>17841</v>
      </c>
      <c r="B3033" t="s">
        <v>4131</v>
      </c>
      <c r="C3033" s="3">
        <v>22041</v>
      </c>
      <c r="D3033" t="s">
        <v>862</v>
      </c>
      <c r="E3033" s="11">
        <v>40780</v>
      </c>
      <c r="F3033" s="2">
        <v>0.47083333333333338</v>
      </c>
      <c r="G3033" s="9">
        <v>1</v>
      </c>
      <c r="H3033" s="7" t="s">
        <v>63</v>
      </c>
      <c r="I3033" s="7" t="s">
        <v>63</v>
      </c>
      <c r="J3033" t="s">
        <v>653</v>
      </c>
      <c r="K3033">
        <f t="shared" si="47"/>
        <v>106</v>
      </c>
    </row>
    <row r="3034" spans="1:11" x14ac:dyDescent="0.2">
      <c r="A3034">
        <v>18204</v>
      </c>
      <c r="B3034" t="s">
        <v>4319</v>
      </c>
      <c r="C3034" s="3">
        <v>23302</v>
      </c>
      <c r="D3034" t="s">
        <v>2207</v>
      </c>
      <c r="E3034" s="11">
        <v>40780</v>
      </c>
      <c r="F3034" s="2">
        <v>0.59375</v>
      </c>
      <c r="G3034" s="9">
        <v>1</v>
      </c>
      <c r="H3034" s="7" t="s">
        <v>25</v>
      </c>
      <c r="I3034" s="7" t="s">
        <v>25</v>
      </c>
      <c r="J3034" t="s">
        <v>653</v>
      </c>
      <c r="K3034">
        <f t="shared" si="47"/>
        <v>106</v>
      </c>
    </row>
    <row r="3035" spans="1:11" x14ac:dyDescent="0.2">
      <c r="A3035">
        <v>18204</v>
      </c>
      <c r="B3035" t="s">
        <v>4319</v>
      </c>
      <c r="C3035" s="3">
        <v>22423</v>
      </c>
      <c r="D3035" t="s">
        <v>231</v>
      </c>
      <c r="E3035" s="11">
        <v>40780</v>
      </c>
      <c r="F3035" s="2">
        <v>0.59375</v>
      </c>
      <c r="G3035" s="9">
        <v>1</v>
      </c>
      <c r="H3035" s="7" t="s">
        <v>254</v>
      </c>
      <c r="I3035" s="7" t="s">
        <v>254</v>
      </c>
      <c r="J3035" t="s">
        <v>653</v>
      </c>
      <c r="K3035">
        <f t="shared" si="47"/>
        <v>106</v>
      </c>
    </row>
    <row r="3036" spans="1:11" x14ac:dyDescent="0.2">
      <c r="A3036">
        <v>14606</v>
      </c>
      <c r="B3036" t="s">
        <v>2275</v>
      </c>
      <c r="C3036" s="3">
        <v>22505</v>
      </c>
      <c r="D3036" t="s">
        <v>2276</v>
      </c>
      <c r="E3036" s="11">
        <v>40781</v>
      </c>
      <c r="F3036" s="2">
        <v>0.4680555555555555</v>
      </c>
      <c r="G3036" s="9">
        <v>1</v>
      </c>
      <c r="H3036" s="7" t="s">
        <v>33</v>
      </c>
      <c r="I3036" s="7" t="s">
        <v>33</v>
      </c>
      <c r="J3036" t="s">
        <v>653</v>
      </c>
      <c r="K3036">
        <f t="shared" si="47"/>
        <v>105</v>
      </c>
    </row>
    <row r="3037" spans="1:11" x14ac:dyDescent="0.2">
      <c r="A3037">
        <v>16768</v>
      </c>
      <c r="B3037" t="s">
        <v>3630</v>
      </c>
      <c r="C3037" s="3">
        <v>21531</v>
      </c>
      <c r="D3037" t="s">
        <v>318</v>
      </c>
      <c r="E3037" s="11">
        <v>40783</v>
      </c>
      <c r="F3037" s="2">
        <v>0.4381944444444445</v>
      </c>
      <c r="G3037" s="9">
        <v>1</v>
      </c>
      <c r="H3037" s="7" t="s">
        <v>63</v>
      </c>
      <c r="I3037" s="7" t="s">
        <v>63</v>
      </c>
      <c r="J3037" t="s">
        <v>653</v>
      </c>
      <c r="K3037">
        <f t="shared" si="47"/>
        <v>103</v>
      </c>
    </row>
    <row r="3038" spans="1:11" x14ac:dyDescent="0.2">
      <c r="A3038">
        <v>16768</v>
      </c>
      <c r="B3038" t="s">
        <v>3630</v>
      </c>
      <c r="C3038" s="3">
        <v>22442</v>
      </c>
      <c r="D3038" t="s">
        <v>1352</v>
      </c>
      <c r="E3038" s="11">
        <v>40783</v>
      </c>
      <c r="F3038" s="2">
        <v>0.4381944444444445</v>
      </c>
      <c r="G3038" s="9">
        <v>1</v>
      </c>
      <c r="H3038" s="7" t="s">
        <v>168</v>
      </c>
      <c r="I3038" s="7" t="s">
        <v>168</v>
      </c>
      <c r="J3038" t="s">
        <v>653</v>
      </c>
      <c r="K3038">
        <f t="shared" si="47"/>
        <v>103</v>
      </c>
    </row>
    <row r="3039" spans="1:11" x14ac:dyDescent="0.2">
      <c r="A3039">
        <v>16768</v>
      </c>
      <c r="B3039" t="s">
        <v>3630</v>
      </c>
      <c r="C3039" s="3">
        <v>21232</v>
      </c>
      <c r="D3039" t="s">
        <v>229</v>
      </c>
      <c r="E3039" s="11">
        <v>40783</v>
      </c>
      <c r="F3039" s="2">
        <v>0.4381944444444445</v>
      </c>
      <c r="G3039" s="9">
        <v>1</v>
      </c>
      <c r="H3039" s="7" t="s">
        <v>15</v>
      </c>
      <c r="I3039" s="7" t="s">
        <v>15</v>
      </c>
      <c r="J3039" t="s">
        <v>653</v>
      </c>
      <c r="K3039">
        <f t="shared" si="47"/>
        <v>103</v>
      </c>
    </row>
    <row r="3040" spans="1:11" x14ac:dyDescent="0.2">
      <c r="A3040">
        <v>17841</v>
      </c>
      <c r="B3040" t="s">
        <v>4189</v>
      </c>
      <c r="C3040" s="3">
        <v>22169</v>
      </c>
      <c r="D3040" t="s">
        <v>1622</v>
      </c>
      <c r="E3040" s="11">
        <v>40783</v>
      </c>
      <c r="F3040" s="2">
        <v>0.53263888888888888</v>
      </c>
      <c r="G3040" s="9">
        <v>1</v>
      </c>
      <c r="H3040" s="7" t="s">
        <v>85</v>
      </c>
      <c r="I3040" s="7" t="s">
        <v>86</v>
      </c>
      <c r="J3040" t="s">
        <v>653</v>
      </c>
      <c r="K3040">
        <f t="shared" si="47"/>
        <v>103</v>
      </c>
    </row>
    <row r="3041" spans="1:11" x14ac:dyDescent="0.2">
      <c r="A3041">
        <v>14911</v>
      </c>
      <c r="B3041" t="s">
        <v>2561</v>
      </c>
      <c r="C3041" s="3">
        <v>23155</v>
      </c>
      <c r="D3041" t="s">
        <v>325</v>
      </c>
      <c r="E3041" s="11">
        <v>40785</v>
      </c>
      <c r="F3041" s="2">
        <v>0.33333333333333331</v>
      </c>
      <c r="G3041" s="9">
        <v>6</v>
      </c>
      <c r="H3041" s="7" t="s">
        <v>146</v>
      </c>
      <c r="I3041" s="7" t="s">
        <v>326</v>
      </c>
      <c r="J3041" t="s">
        <v>1700</v>
      </c>
      <c r="K3041">
        <f t="shared" si="47"/>
        <v>101</v>
      </c>
    </row>
    <row r="3042" spans="1:11" x14ac:dyDescent="0.2">
      <c r="A3042">
        <v>14911</v>
      </c>
      <c r="B3042" t="s">
        <v>2561</v>
      </c>
      <c r="C3042" s="3">
        <v>23211</v>
      </c>
      <c r="D3042" t="s">
        <v>2562</v>
      </c>
      <c r="E3042" s="11">
        <v>40785</v>
      </c>
      <c r="F3042" s="2">
        <v>0.33333333333333331</v>
      </c>
      <c r="G3042" s="9">
        <v>24</v>
      </c>
      <c r="H3042" s="7" t="s">
        <v>15</v>
      </c>
      <c r="I3042" s="7" t="s">
        <v>347</v>
      </c>
      <c r="J3042" t="s">
        <v>1700</v>
      </c>
      <c r="K3042">
        <f t="shared" si="47"/>
        <v>101</v>
      </c>
    </row>
    <row r="3043" spans="1:11" x14ac:dyDescent="0.2">
      <c r="A3043">
        <v>14911</v>
      </c>
      <c r="B3043" t="s">
        <v>2561</v>
      </c>
      <c r="C3043" s="3">
        <v>23210</v>
      </c>
      <c r="D3043" t="s">
        <v>2563</v>
      </c>
      <c r="E3043" s="11">
        <v>40785</v>
      </c>
      <c r="F3043" s="2">
        <v>0.33333333333333331</v>
      </c>
      <c r="G3043" s="9">
        <v>24</v>
      </c>
      <c r="H3043" s="7" t="s">
        <v>15</v>
      </c>
      <c r="I3043" s="7" t="s">
        <v>347</v>
      </c>
      <c r="J3043" t="s">
        <v>1700</v>
      </c>
      <c r="K3043">
        <f t="shared" si="47"/>
        <v>101</v>
      </c>
    </row>
    <row r="3044" spans="1:11" x14ac:dyDescent="0.2">
      <c r="A3044">
        <v>14911</v>
      </c>
      <c r="B3044" t="s">
        <v>2561</v>
      </c>
      <c r="C3044" s="3">
        <v>21672</v>
      </c>
      <c r="D3044" t="s">
        <v>2119</v>
      </c>
      <c r="E3044" s="11">
        <v>40785</v>
      </c>
      <c r="F3044" s="2">
        <v>0.33333333333333331</v>
      </c>
      <c r="G3044" s="9">
        <v>24</v>
      </c>
      <c r="H3044" s="7" t="s">
        <v>15</v>
      </c>
      <c r="I3044" s="7" t="s">
        <v>347</v>
      </c>
      <c r="J3044" t="s">
        <v>1700</v>
      </c>
      <c r="K3044">
        <f t="shared" si="47"/>
        <v>101</v>
      </c>
    </row>
    <row r="3045" spans="1:11" x14ac:dyDescent="0.2">
      <c r="A3045">
        <v>14911</v>
      </c>
      <c r="B3045" t="s">
        <v>2564</v>
      </c>
      <c r="C3045" s="3">
        <v>22843</v>
      </c>
      <c r="D3045" t="s">
        <v>1293</v>
      </c>
      <c r="E3045" s="11">
        <v>40785</v>
      </c>
      <c r="F3045" s="2">
        <v>0.44444444444444442</v>
      </c>
      <c r="G3045" s="9">
        <v>1</v>
      </c>
      <c r="H3045" s="7" t="s">
        <v>605</v>
      </c>
      <c r="I3045" s="7" t="s">
        <v>605</v>
      </c>
      <c r="J3045" t="s">
        <v>1700</v>
      </c>
      <c r="K3045">
        <f t="shared" si="47"/>
        <v>101</v>
      </c>
    </row>
    <row r="3046" spans="1:11" x14ac:dyDescent="0.2">
      <c r="A3046">
        <v>14911</v>
      </c>
      <c r="B3046" t="s">
        <v>2564</v>
      </c>
      <c r="C3046" s="3">
        <v>22960</v>
      </c>
      <c r="D3046" t="s">
        <v>52</v>
      </c>
      <c r="E3046" s="11">
        <v>40785</v>
      </c>
      <c r="F3046" s="2">
        <v>0.44444444444444442</v>
      </c>
      <c r="G3046" s="9">
        <v>1</v>
      </c>
      <c r="H3046" s="7" t="s">
        <v>42</v>
      </c>
      <c r="I3046" s="7" t="s">
        <v>42</v>
      </c>
      <c r="J3046" t="s">
        <v>1700</v>
      </c>
      <c r="K3046">
        <f t="shared" si="47"/>
        <v>101</v>
      </c>
    </row>
    <row r="3047" spans="1:11" x14ac:dyDescent="0.2">
      <c r="A3047">
        <v>17173</v>
      </c>
      <c r="B3047" t="s">
        <v>3789</v>
      </c>
      <c r="C3047" s="3">
        <v>85066</v>
      </c>
      <c r="D3047" t="s">
        <v>648</v>
      </c>
      <c r="E3047" s="11">
        <v>40785</v>
      </c>
      <c r="F3047" s="2">
        <v>0.49027777777777781</v>
      </c>
      <c r="G3047" s="9">
        <v>1</v>
      </c>
      <c r="H3047" s="7" t="s">
        <v>106</v>
      </c>
      <c r="I3047" s="7" t="s">
        <v>106</v>
      </c>
      <c r="J3047" t="s">
        <v>653</v>
      </c>
      <c r="K3047">
        <f t="shared" si="47"/>
        <v>101</v>
      </c>
    </row>
    <row r="3048" spans="1:11" x14ac:dyDescent="0.2">
      <c r="A3048">
        <v>17416</v>
      </c>
      <c r="B3048" t="s">
        <v>3876</v>
      </c>
      <c r="C3048" s="3" t="s">
        <v>733</v>
      </c>
      <c r="D3048" t="s">
        <v>734</v>
      </c>
      <c r="E3048" s="11">
        <v>40785</v>
      </c>
      <c r="F3048" s="2">
        <v>0.59722222222222221</v>
      </c>
      <c r="G3048" s="9">
        <v>24</v>
      </c>
      <c r="H3048" s="7" t="s">
        <v>95</v>
      </c>
      <c r="I3048" s="7" t="s">
        <v>393</v>
      </c>
      <c r="J3048" t="s">
        <v>653</v>
      </c>
      <c r="K3048">
        <f t="shared" si="47"/>
        <v>101</v>
      </c>
    </row>
    <row r="3049" spans="1:11" x14ac:dyDescent="0.2">
      <c r="A3049">
        <v>17828</v>
      </c>
      <c r="B3049" t="s">
        <v>4121</v>
      </c>
      <c r="C3049" s="3">
        <v>22768</v>
      </c>
      <c r="D3049" t="s">
        <v>933</v>
      </c>
      <c r="E3049" s="11">
        <v>40785</v>
      </c>
      <c r="F3049" s="2">
        <v>0.42083333333333334</v>
      </c>
      <c r="G3049" s="9">
        <v>1</v>
      </c>
      <c r="H3049" s="7" t="s">
        <v>59</v>
      </c>
      <c r="I3049" s="7" t="s">
        <v>59</v>
      </c>
      <c r="J3049" t="s">
        <v>4119</v>
      </c>
      <c r="K3049">
        <f t="shared" si="47"/>
        <v>101</v>
      </c>
    </row>
    <row r="3050" spans="1:11" x14ac:dyDescent="0.2">
      <c r="A3050">
        <v>12381</v>
      </c>
      <c r="B3050" t="s">
        <v>53</v>
      </c>
      <c r="C3050" s="3" t="s">
        <v>54</v>
      </c>
      <c r="D3050" t="s">
        <v>55</v>
      </c>
      <c r="E3050" s="11">
        <v>40786</v>
      </c>
      <c r="F3050" s="2">
        <v>0.71527777777777779</v>
      </c>
      <c r="G3050" s="9">
        <v>1</v>
      </c>
      <c r="H3050" s="7" t="s">
        <v>36</v>
      </c>
      <c r="I3050" s="7" t="s">
        <v>36</v>
      </c>
      <c r="J3050" t="s">
        <v>13</v>
      </c>
      <c r="K3050">
        <f t="shared" si="47"/>
        <v>100</v>
      </c>
    </row>
    <row r="3051" spans="1:11" x14ac:dyDescent="0.2">
      <c r="A3051">
        <v>12381</v>
      </c>
      <c r="B3051" t="s">
        <v>53</v>
      </c>
      <c r="C3051" s="3">
        <v>21791</v>
      </c>
      <c r="D3051" t="s">
        <v>56</v>
      </c>
      <c r="E3051" s="11">
        <v>40786</v>
      </c>
      <c r="F3051" s="2">
        <v>0.71527777777777779</v>
      </c>
      <c r="G3051" s="9">
        <v>12</v>
      </c>
      <c r="H3051" s="7" t="s">
        <v>15</v>
      </c>
      <c r="I3051" s="7" t="s">
        <v>16</v>
      </c>
      <c r="J3051" t="s">
        <v>13</v>
      </c>
      <c r="K3051">
        <f t="shared" si="47"/>
        <v>100</v>
      </c>
    </row>
    <row r="3052" spans="1:11" x14ac:dyDescent="0.2">
      <c r="A3052">
        <v>12560</v>
      </c>
      <c r="B3052" t="s">
        <v>391</v>
      </c>
      <c r="C3052" s="3">
        <v>22998</v>
      </c>
      <c r="D3052" t="s">
        <v>392</v>
      </c>
      <c r="E3052" s="11">
        <v>40786</v>
      </c>
      <c r="F3052" s="2">
        <v>0.52708333333333335</v>
      </c>
      <c r="G3052" s="9">
        <v>24</v>
      </c>
      <c r="H3052" s="7" t="s">
        <v>95</v>
      </c>
      <c r="I3052" s="7" t="s">
        <v>393</v>
      </c>
      <c r="J3052" t="s">
        <v>208</v>
      </c>
      <c r="K3052">
        <f t="shared" si="47"/>
        <v>100</v>
      </c>
    </row>
    <row r="3053" spans="1:11" x14ac:dyDescent="0.2">
      <c r="A3053">
        <v>12560</v>
      </c>
      <c r="B3053" t="s">
        <v>391</v>
      </c>
      <c r="C3053" s="3">
        <v>23174</v>
      </c>
      <c r="D3053" t="s">
        <v>144</v>
      </c>
      <c r="E3053" s="11">
        <v>40786</v>
      </c>
      <c r="F3053" s="2">
        <v>0.52708333333333335</v>
      </c>
      <c r="G3053" s="9">
        <v>1</v>
      </c>
      <c r="H3053" s="7" t="s">
        <v>81</v>
      </c>
      <c r="I3053" s="7" t="s">
        <v>81</v>
      </c>
      <c r="J3053" t="s">
        <v>208</v>
      </c>
      <c r="K3053">
        <f t="shared" si="47"/>
        <v>100</v>
      </c>
    </row>
    <row r="3054" spans="1:11" x14ac:dyDescent="0.2">
      <c r="A3054">
        <v>12560</v>
      </c>
      <c r="B3054" t="s">
        <v>391</v>
      </c>
      <c r="C3054" s="3">
        <v>22960</v>
      </c>
      <c r="D3054" t="s">
        <v>52</v>
      </c>
      <c r="E3054" s="11">
        <v>40786</v>
      </c>
      <c r="F3054" s="2">
        <v>0.52708333333333335</v>
      </c>
      <c r="G3054" s="9">
        <v>1</v>
      </c>
      <c r="H3054" s="7" t="s">
        <v>42</v>
      </c>
      <c r="I3054" s="7" t="s">
        <v>42</v>
      </c>
      <c r="J3054" t="s">
        <v>208</v>
      </c>
      <c r="K3054">
        <f t="shared" si="47"/>
        <v>100</v>
      </c>
    </row>
    <row r="3055" spans="1:11" x14ac:dyDescent="0.2">
      <c r="A3055">
        <v>12901</v>
      </c>
      <c r="B3055" t="s">
        <v>791</v>
      </c>
      <c r="C3055" s="3">
        <v>22988</v>
      </c>
      <c r="D3055" t="s">
        <v>792</v>
      </c>
      <c r="E3055" s="11">
        <v>40786</v>
      </c>
      <c r="F3055" s="2">
        <v>0.6875</v>
      </c>
      <c r="G3055" s="9">
        <v>24</v>
      </c>
      <c r="H3055" s="7" t="s">
        <v>371</v>
      </c>
      <c r="I3055" s="7" t="s">
        <v>793</v>
      </c>
      <c r="J3055" t="s">
        <v>653</v>
      </c>
      <c r="K3055">
        <f t="shared" si="47"/>
        <v>100</v>
      </c>
    </row>
    <row r="3056" spans="1:11" x14ac:dyDescent="0.2">
      <c r="A3056">
        <v>12948</v>
      </c>
      <c r="B3056" t="s">
        <v>833</v>
      </c>
      <c r="C3056" s="3">
        <v>20969</v>
      </c>
      <c r="D3056" t="s">
        <v>834</v>
      </c>
      <c r="E3056" s="11">
        <v>40786</v>
      </c>
      <c r="F3056" s="2">
        <v>0.48194444444444445</v>
      </c>
      <c r="G3056" s="9">
        <v>1</v>
      </c>
      <c r="H3056" s="7" t="s">
        <v>75</v>
      </c>
      <c r="I3056" s="7" t="s">
        <v>75</v>
      </c>
      <c r="J3056" t="s">
        <v>653</v>
      </c>
      <c r="K3056">
        <f t="shared" si="47"/>
        <v>100</v>
      </c>
    </row>
    <row r="3057" spans="1:11" x14ac:dyDescent="0.2">
      <c r="A3057">
        <v>13050</v>
      </c>
      <c r="B3057" t="s">
        <v>929</v>
      </c>
      <c r="C3057" s="3">
        <v>22720</v>
      </c>
      <c r="D3057" t="s">
        <v>32</v>
      </c>
      <c r="E3057" s="11">
        <v>40786</v>
      </c>
      <c r="F3057" s="2">
        <v>0.68888888888888899</v>
      </c>
      <c r="G3057" s="9">
        <v>1</v>
      </c>
      <c r="H3057" s="7" t="s">
        <v>33</v>
      </c>
      <c r="I3057" s="7" t="s">
        <v>33</v>
      </c>
      <c r="J3057" t="s">
        <v>653</v>
      </c>
      <c r="K3057">
        <f t="shared" si="47"/>
        <v>100</v>
      </c>
    </row>
    <row r="3058" spans="1:11" x14ac:dyDescent="0.2">
      <c r="A3058">
        <v>13078</v>
      </c>
      <c r="B3058" t="s">
        <v>966</v>
      </c>
      <c r="C3058" s="3" t="s">
        <v>967</v>
      </c>
      <c r="D3058" t="s">
        <v>968</v>
      </c>
      <c r="E3058" s="11">
        <v>40786</v>
      </c>
      <c r="F3058" s="2">
        <v>0.55833333333333335</v>
      </c>
      <c r="G3058" s="9">
        <v>12</v>
      </c>
      <c r="H3058" s="7" t="s">
        <v>404</v>
      </c>
      <c r="I3058" s="7" t="s">
        <v>969</v>
      </c>
      <c r="J3058" t="s">
        <v>653</v>
      </c>
      <c r="K3058">
        <f t="shared" si="47"/>
        <v>100</v>
      </c>
    </row>
    <row r="3059" spans="1:11" x14ac:dyDescent="0.2">
      <c r="A3059">
        <v>13466</v>
      </c>
      <c r="B3059" t="s">
        <v>1342</v>
      </c>
      <c r="C3059" s="3">
        <v>22220</v>
      </c>
      <c r="D3059" t="s">
        <v>349</v>
      </c>
      <c r="E3059" s="11">
        <v>40786</v>
      </c>
      <c r="F3059" s="2">
        <v>0.64513888888888882</v>
      </c>
      <c r="G3059" s="9">
        <v>1</v>
      </c>
      <c r="H3059" s="7" t="s">
        <v>59</v>
      </c>
      <c r="I3059" s="7" t="s">
        <v>59</v>
      </c>
      <c r="J3059" t="s">
        <v>653</v>
      </c>
      <c r="K3059">
        <f t="shared" si="47"/>
        <v>100</v>
      </c>
    </row>
    <row r="3060" spans="1:11" x14ac:dyDescent="0.2">
      <c r="A3060">
        <v>13534</v>
      </c>
      <c r="B3060" t="s">
        <v>1389</v>
      </c>
      <c r="C3060" s="3" t="s">
        <v>46</v>
      </c>
      <c r="D3060" t="s">
        <v>47</v>
      </c>
      <c r="E3060" s="11">
        <v>40786</v>
      </c>
      <c r="F3060" s="2">
        <v>0.56041666666666667</v>
      </c>
      <c r="G3060" s="9">
        <v>1</v>
      </c>
      <c r="H3060" s="7" t="s">
        <v>48</v>
      </c>
      <c r="I3060" s="7" t="s">
        <v>48</v>
      </c>
      <c r="J3060" t="s">
        <v>653</v>
      </c>
      <c r="K3060">
        <f t="shared" si="47"/>
        <v>100</v>
      </c>
    </row>
    <row r="3061" spans="1:11" x14ac:dyDescent="0.2">
      <c r="A3061">
        <v>14188</v>
      </c>
      <c r="B3061" t="s">
        <v>1887</v>
      </c>
      <c r="C3061" s="3">
        <v>20724</v>
      </c>
      <c r="D3061" t="s">
        <v>701</v>
      </c>
      <c r="E3061" s="11">
        <v>40786</v>
      </c>
      <c r="F3061" s="2">
        <v>0.56666666666666665</v>
      </c>
      <c r="G3061" s="9">
        <v>1</v>
      </c>
      <c r="H3061" s="7" t="s">
        <v>164</v>
      </c>
      <c r="I3061" s="7" t="s">
        <v>164</v>
      </c>
      <c r="J3061" t="s">
        <v>653</v>
      </c>
      <c r="K3061">
        <f t="shared" si="47"/>
        <v>100</v>
      </c>
    </row>
    <row r="3062" spans="1:11" x14ac:dyDescent="0.2">
      <c r="A3062">
        <v>14525</v>
      </c>
      <c r="B3062" t="s">
        <v>2200</v>
      </c>
      <c r="C3062" s="3">
        <v>23025</v>
      </c>
      <c r="D3062" t="s">
        <v>2201</v>
      </c>
      <c r="E3062" s="11">
        <v>40786</v>
      </c>
      <c r="F3062" s="2">
        <v>0.6</v>
      </c>
      <c r="G3062" s="9">
        <v>6</v>
      </c>
      <c r="H3062" s="7" t="s">
        <v>48</v>
      </c>
      <c r="I3062" s="7" t="s">
        <v>493</v>
      </c>
      <c r="J3062" t="s">
        <v>653</v>
      </c>
      <c r="K3062">
        <f t="shared" si="47"/>
        <v>100</v>
      </c>
    </row>
    <row r="3063" spans="1:11" x14ac:dyDescent="0.2">
      <c r="A3063">
        <v>14525</v>
      </c>
      <c r="B3063" t="s">
        <v>2200</v>
      </c>
      <c r="C3063" s="3">
        <v>23035</v>
      </c>
      <c r="D3063" t="s">
        <v>2203</v>
      </c>
      <c r="E3063" s="11">
        <v>40786</v>
      </c>
      <c r="F3063" s="2">
        <v>0.6</v>
      </c>
      <c r="G3063" s="9">
        <v>6</v>
      </c>
      <c r="H3063" s="7" t="s">
        <v>21</v>
      </c>
      <c r="I3063" s="7" t="s">
        <v>235</v>
      </c>
      <c r="J3063" t="s">
        <v>653</v>
      </c>
      <c r="K3063">
        <f t="shared" si="47"/>
        <v>100</v>
      </c>
    </row>
    <row r="3064" spans="1:11" x14ac:dyDescent="0.2">
      <c r="A3064">
        <v>14895</v>
      </c>
      <c r="B3064" t="s">
        <v>2497</v>
      </c>
      <c r="C3064" s="3">
        <v>22363</v>
      </c>
      <c r="D3064" t="s">
        <v>2430</v>
      </c>
      <c r="E3064" s="11">
        <v>40786</v>
      </c>
      <c r="F3064" s="2">
        <v>0.56180555555555556</v>
      </c>
      <c r="G3064" s="9">
        <v>1</v>
      </c>
      <c r="H3064" s="7" t="s">
        <v>18</v>
      </c>
      <c r="I3064" s="7" t="s">
        <v>18</v>
      </c>
      <c r="J3064" t="s">
        <v>653</v>
      </c>
      <c r="K3064">
        <f t="shared" si="47"/>
        <v>100</v>
      </c>
    </row>
    <row r="3065" spans="1:11" x14ac:dyDescent="0.2">
      <c r="A3065">
        <v>15764</v>
      </c>
      <c r="B3065" t="s">
        <v>3165</v>
      </c>
      <c r="C3065" s="3">
        <v>23168</v>
      </c>
      <c r="D3065" t="s">
        <v>633</v>
      </c>
      <c r="E3065" s="11">
        <v>40786</v>
      </c>
      <c r="F3065" s="2">
        <v>0.68611111111111101</v>
      </c>
      <c r="G3065" s="9">
        <v>1</v>
      </c>
      <c r="H3065" s="7" t="s">
        <v>15</v>
      </c>
      <c r="I3065" s="7" t="s">
        <v>15</v>
      </c>
      <c r="J3065" t="s">
        <v>653</v>
      </c>
      <c r="K3065">
        <f t="shared" si="47"/>
        <v>100</v>
      </c>
    </row>
    <row r="3066" spans="1:11" x14ac:dyDescent="0.2">
      <c r="A3066">
        <v>15764</v>
      </c>
      <c r="B3066" t="s">
        <v>3165</v>
      </c>
      <c r="C3066" s="3">
        <v>22147</v>
      </c>
      <c r="D3066" t="s">
        <v>98</v>
      </c>
      <c r="E3066" s="11">
        <v>40786</v>
      </c>
      <c r="F3066" s="2">
        <v>0.68611111111111101</v>
      </c>
      <c r="G3066" s="9">
        <v>6</v>
      </c>
      <c r="H3066" s="7" t="s">
        <v>21</v>
      </c>
      <c r="I3066" s="7" t="s">
        <v>235</v>
      </c>
      <c r="J3066" t="s">
        <v>653</v>
      </c>
      <c r="K3066">
        <f t="shared" si="47"/>
        <v>100</v>
      </c>
    </row>
    <row r="3067" spans="1:11" x14ac:dyDescent="0.2">
      <c r="A3067">
        <v>15764</v>
      </c>
      <c r="B3067" t="s">
        <v>3165</v>
      </c>
      <c r="C3067" s="3">
        <v>85053</v>
      </c>
      <c r="D3067" t="s">
        <v>600</v>
      </c>
      <c r="E3067" s="11">
        <v>40786</v>
      </c>
      <c r="F3067" s="2">
        <v>0.68611111111111101</v>
      </c>
      <c r="G3067" s="9">
        <v>1</v>
      </c>
      <c r="H3067" s="7" t="s">
        <v>262</v>
      </c>
      <c r="I3067" s="7" t="s">
        <v>263</v>
      </c>
      <c r="J3067" t="s">
        <v>653</v>
      </c>
      <c r="K3067">
        <f t="shared" si="47"/>
        <v>100</v>
      </c>
    </row>
    <row r="3068" spans="1:11" x14ac:dyDescent="0.2">
      <c r="A3068">
        <v>15786</v>
      </c>
      <c r="B3068" t="s">
        <v>3175</v>
      </c>
      <c r="C3068" s="3">
        <v>21671</v>
      </c>
      <c r="D3068" t="s">
        <v>481</v>
      </c>
      <c r="E3068" s="11">
        <v>40786</v>
      </c>
      <c r="F3068" s="2">
        <v>0.56874999999999998</v>
      </c>
      <c r="G3068" s="9">
        <v>1</v>
      </c>
      <c r="H3068" s="7" t="s">
        <v>15</v>
      </c>
      <c r="I3068" s="7" t="s">
        <v>15</v>
      </c>
      <c r="J3068" t="s">
        <v>653</v>
      </c>
      <c r="K3068">
        <f t="shared" si="47"/>
        <v>100</v>
      </c>
    </row>
    <row r="3069" spans="1:11" x14ac:dyDescent="0.2">
      <c r="A3069">
        <v>15786</v>
      </c>
      <c r="B3069" t="s">
        <v>3175</v>
      </c>
      <c r="C3069" s="3">
        <v>22891</v>
      </c>
      <c r="D3069" t="s">
        <v>41</v>
      </c>
      <c r="E3069" s="11">
        <v>40786</v>
      </c>
      <c r="F3069" s="2">
        <v>0.56874999999999998</v>
      </c>
      <c r="G3069" s="9">
        <v>1</v>
      </c>
      <c r="H3069" s="7" t="s">
        <v>42</v>
      </c>
      <c r="I3069" s="7" t="s">
        <v>42</v>
      </c>
      <c r="J3069" t="s">
        <v>653</v>
      </c>
      <c r="K3069">
        <f t="shared" si="47"/>
        <v>100</v>
      </c>
    </row>
    <row r="3070" spans="1:11" x14ac:dyDescent="0.2">
      <c r="A3070">
        <v>15786</v>
      </c>
      <c r="B3070" t="s">
        <v>3175</v>
      </c>
      <c r="C3070" s="3">
        <v>22637</v>
      </c>
      <c r="D3070" t="s">
        <v>1171</v>
      </c>
      <c r="E3070" s="11">
        <v>40786</v>
      </c>
      <c r="F3070" s="2">
        <v>0.56874999999999998</v>
      </c>
      <c r="G3070" s="9">
        <v>1</v>
      </c>
      <c r="H3070" s="7" t="s">
        <v>63</v>
      </c>
      <c r="I3070" s="7" t="s">
        <v>63</v>
      </c>
      <c r="J3070" t="s">
        <v>653</v>
      </c>
      <c r="K3070">
        <f t="shared" si="47"/>
        <v>100</v>
      </c>
    </row>
    <row r="3071" spans="1:11" x14ac:dyDescent="0.2">
      <c r="A3071">
        <v>15786</v>
      </c>
      <c r="B3071" t="s">
        <v>3175</v>
      </c>
      <c r="C3071" s="3">
        <v>22326</v>
      </c>
      <c r="D3071" t="s">
        <v>207</v>
      </c>
      <c r="E3071" s="11">
        <v>40786</v>
      </c>
      <c r="F3071" s="2">
        <v>0.56874999999999998</v>
      </c>
      <c r="G3071" s="9">
        <v>1</v>
      </c>
      <c r="H3071" s="7" t="s">
        <v>18</v>
      </c>
      <c r="I3071" s="7" t="s">
        <v>18</v>
      </c>
      <c r="J3071" t="s">
        <v>653</v>
      </c>
      <c r="K3071">
        <f t="shared" si="47"/>
        <v>100</v>
      </c>
    </row>
    <row r="3072" spans="1:11" x14ac:dyDescent="0.2">
      <c r="A3072">
        <v>15786</v>
      </c>
      <c r="B3072" t="s">
        <v>3175</v>
      </c>
      <c r="C3072" s="3">
        <v>21844</v>
      </c>
      <c r="D3072" t="s">
        <v>1335</v>
      </c>
      <c r="E3072" s="11">
        <v>40786</v>
      </c>
      <c r="F3072" s="2">
        <v>0.56874999999999998</v>
      </c>
      <c r="G3072" s="9">
        <v>6</v>
      </c>
      <c r="H3072" s="7" t="s">
        <v>18</v>
      </c>
      <c r="I3072" s="7" t="s">
        <v>19</v>
      </c>
      <c r="J3072" t="s">
        <v>653</v>
      </c>
      <c r="K3072">
        <f t="shared" si="47"/>
        <v>100</v>
      </c>
    </row>
    <row r="3073" spans="1:11" x14ac:dyDescent="0.2">
      <c r="A3073">
        <v>15786</v>
      </c>
      <c r="B3073" t="s">
        <v>3175</v>
      </c>
      <c r="C3073" s="3">
        <v>84945</v>
      </c>
      <c r="D3073" t="s">
        <v>175</v>
      </c>
      <c r="E3073" s="11">
        <v>40786</v>
      </c>
      <c r="F3073" s="2">
        <v>0.56874999999999998</v>
      </c>
      <c r="G3073" s="9">
        <v>12</v>
      </c>
      <c r="H3073" s="7" t="s">
        <v>164</v>
      </c>
      <c r="I3073" s="7" t="s">
        <v>165</v>
      </c>
      <c r="J3073" t="s">
        <v>653</v>
      </c>
      <c r="K3073">
        <f t="shared" si="47"/>
        <v>100</v>
      </c>
    </row>
    <row r="3074" spans="1:11" x14ac:dyDescent="0.2">
      <c r="A3074">
        <v>16133</v>
      </c>
      <c r="B3074" t="s">
        <v>3314</v>
      </c>
      <c r="C3074" s="3">
        <v>23328</v>
      </c>
      <c r="D3074" t="s">
        <v>1684</v>
      </c>
      <c r="E3074" s="11">
        <v>40786</v>
      </c>
      <c r="F3074" s="2">
        <v>0.52222222222222225</v>
      </c>
      <c r="G3074" s="9">
        <v>1</v>
      </c>
      <c r="H3074" s="7" t="s">
        <v>75</v>
      </c>
      <c r="I3074" s="7" t="s">
        <v>75</v>
      </c>
      <c r="J3074" t="s">
        <v>653</v>
      </c>
      <c r="K3074">
        <f t="shared" si="47"/>
        <v>100</v>
      </c>
    </row>
    <row r="3075" spans="1:11" x14ac:dyDescent="0.2">
      <c r="A3075">
        <v>16303</v>
      </c>
      <c r="B3075" t="s">
        <v>3404</v>
      </c>
      <c r="C3075" s="3">
        <v>23292</v>
      </c>
      <c r="D3075" t="s">
        <v>111</v>
      </c>
      <c r="E3075" s="11">
        <v>40786</v>
      </c>
      <c r="F3075" s="2">
        <v>0.57013888888888886</v>
      </c>
      <c r="G3075" s="9">
        <v>1</v>
      </c>
      <c r="H3075" s="7" t="s">
        <v>15</v>
      </c>
      <c r="I3075" s="7" t="s">
        <v>15</v>
      </c>
      <c r="J3075" t="s">
        <v>653</v>
      </c>
      <c r="K3075">
        <f t="shared" si="47"/>
        <v>100</v>
      </c>
    </row>
    <row r="3076" spans="1:11" x14ac:dyDescent="0.2">
      <c r="A3076">
        <v>16652</v>
      </c>
      <c r="B3076" t="s">
        <v>3551</v>
      </c>
      <c r="C3076" s="3">
        <v>22560</v>
      </c>
      <c r="D3076" t="s">
        <v>3552</v>
      </c>
      <c r="E3076" s="11">
        <v>40786</v>
      </c>
      <c r="F3076" s="2">
        <v>0.55972222222222223</v>
      </c>
      <c r="G3076" s="9">
        <v>1</v>
      </c>
      <c r="H3076" s="7" t="s">
        <v>371</v>
      </c>
      <c r="I3076" s="7" t="s">
        <v>371</v>
      </c>
      <c r="J3076" t="s">
        <v>653</v>
      </c>
      <c r="K3076">
        <f t="shared" si="47"/>
        <v>100</v>
      </c>
    </row>
    <row r="3077" spans="1:11" x14ac:dyDescent="0.2">
      <c r="A3077">
        <v>16984</v>
      </c>
      <c r="B3077" t="s">
        <v>3714</v>
      </c>
      <c r="C3077" s="3">
        <v>21906</v>
      </c>
      <c r="D3077" t="s">
        <v>1037</v>
      </c>
      <c r="E3077" s="11">
        <v>40786</v>
      </c>
      <c r="F3077" s="2">
        <v>0.50347222222222221</v>
      </c>
      <c r="G3077" s="9">
        <v>1</v>
      </c>
      <c r="H3077" s="7" t="s">
        <v>605</v>
      </c>
      <c r="I3077" s="7" t="s">
        <v>605</v>
      </c>
      <c r="J3077" t="s">
        <v>653</v>
      </c>
      <c r="K3077">
        <f t="shared" si="47"/>
        <v>100</v>
      </c>
    </row>
    <row r="3078" spans="1:11" x14ac:dyDescent="0.2">
      <c r="A3078">
        <v>16984</v>
      </c>
      <c r="B3078" t="s">
        <v>3714</v>
      </c>
      <c r="C3078" s="3">
        <v>22797</v>
      </c>
      <c r="D3078" t="s">
        <v>1877</v>
      </c>
      <c r="E3078" s="11">
        <v>40786</v>
      </c>
      <c r="F3078" s="2">
        <v>0.50347222222222221</v>
      </c>
      <c r="G3078" s="9">
        <v>1</v>
      </c>
      <c r="H3078" s="7" t="s">
        <v>297</v>
      </c>
      <c r="I3078" s="7" t="s">
        <v>297</v>
      </c>
      <c r="J3078" t="s">
        <v>653</v>
      </c>
      <c r="K3078">
        <f t="shared" ref="K3078:K3141" si="48">$L$2-$E3078</f>
        <v>100</v>
      </c>
    </row>
    <row r="3079" spans="1:11" x14ac:dyDescent="0.2">
      <c r="A3079">
        <v>16984</v>
      </c>
      <c r="B3079" t="s">
        <v>3714</v>
      </c>
      <c r="C3079" s="3">
        <v>23148</v>
      </c>
      <c r="D3079" t="s">
        <v>1152</v>
      </c>
      <c r="E3079" s="11">
        <v>40786</v>
      </c>
      <c r="F3079" s="2">
        <v>0.50347222222222221</v>
      </c>
      <c r="G3079" s="9">
        <v>1</v>
      </c>
      <c r="H3079" s="7" t="s">
        <v>146</v>
      </c>
      <c r="I3079" s="7" t="s">
        <v>146</v>
      </c>
      <c r="J3079" t="s">
        <v>653</v>
      </c>
      <c r="K3079">
        <f t="shared" si="48"/>
        <v>100</v>
      </c>
    </row>
    <row r="3080" spans="1:11" x14ac:dyDescent="0.2">
      <c r="A3080">
        <v>16984</v>
      </c>
      <c r="B3080" t="s">
        <v>3714</v>
      </c>
      <c r="C3080" s="3">
        <v>22843</v>
      </c>
      <c r="D3080" t="s">
        <v>1293</v>
      </c>
      <c r="E3080" s="11">
        <v>40786</v>
      </c>
      <c r="F3080" s="2">
        <v>0.50347222222222221</v>
      </c>
      <c r="G3080" s="9">
        <v>1</v>
      </c>
      <c r="H3080" s="7" t="s">
        <v>605</v>
      </c>
      <c r="I3080" s="7" t="s">
        <v>605</v>
      </c>
      <c r="J3080" t="s">
        <v>653</v>
      </c>
      <c r="K3080">
        <f t="shared" si="48"/>
        <v>100</v>
      </c>
    </row>
    <row r="3081" spans="1:11" x14ac:dyDescent="0.2">
      <c r="A3081">
        <v>16984</v>
      </c>
      <c r="B3081" t="s">
        <v>3714</v>
      </c>
      <c r="C3081" s="3">
        <v>84843</v>
      </c>
      <c r="D3081" t="s">
        <v>3715</v>
      </c>
      <c r="E3081" s="11">
        <v>40786</v>
      </c>
      <c r="F3081" s="2">
        <v>0.50347222222222221</v>
      </c>
      <c r="G3081" s="9">
        <v>1</v>
      </c>
      <c r="H3081" s="7" t="s">
        <v>244</v>
      </c>
      <c r="I3081" s="7" t="s">
        <v>244</v>
      </c>
      <c r="J3081" t="s">
        <v>653</v>
      </c>
      <c r="K3081">
        <f t="shared" si="48"/>
        <v>100</v>
      </c>
    </row>
    <row r="3082" spans="1:11" x14ac:dyDescent="0.2">
      <c r="A3082">
        <v>16984</v>
      </c>
      <c r="B3082" t="s">
        <v>3714</v>
      </c>
      <c r="C3082" s="3">
        <v>22430</v>
      </c>
      <c r="D3082" t="s">
        <v>257</v>
      </c>
      <c r="E3082" s="11">
        <v>40786</v>
      </c>
      <c r="F3082" s="2">
        <v>0.50347222222222221</v>
      </c>
      <c r="G3082" s="9">
        <v>1</v>
      </c>
      <c r="H3082" s="7" t="s">
        <v>33</v>
      </c>
      <c r="I3082" s="7" t="s">
        <v>33</v>
      </c>
      <c r="J3082" t="s">
        <v>653</v>
      </c>
      <c r="K3082">
        <f t="shared" si="48"/>
        <v>100</v>
      </c>
    </row>
    <row r="3083" spans="1:11" x14ac:dyDescent="0.2">
      <c r="A3083">
        <v>16984</v>
      </c>
      <c r="B3083" t="s">
        <v>3714</v>
      </c>
      <c r="C3083" s="3">
        <v>22424</v>
      </c>
      <c r="D3083" t="s">
        <v>867</v>
      </c>
      <c r="E3083" s="11">
        <v>40786</v>
      </c>
      <c r="F3083" s="2">
        <v>0.50347222222222221</v>
      </c>
      <c r="G3083" s="9">
        <v>1</v>
      </c>
      <c r="H3083" s="7" t="s">
        <v>254</v>
      </c>
      <c r="I3083" s="7" t="s">
        <v>254</v>
      </c>
      <c r="J3083" t="s">
        <v>653</v>
      </c>
      <c r="K3083">
        <f t="shared" si="48"/>
        <v>100</v>
      </c>
    </row>
    <row r="3084" spans="1:11" x14ac:dyDescent="0.2">
      <c r="A3084">
        <v>17315</v>
      </c>
      <c r="B3084" t="s">
        <v>3834</v>
      </c>
      <c r="C3084" s="3">
        <v>22699</v>
      </c>
      <c r="D3084" t="s">
        <v>517</v>
      </c>
      <c r="E3084" s="11">
        <v>40786</v>
      </c>
      <c r="F3084" s="2">
        <v>0.625</v>
      </c>
      <c r="G3084" s="9">
        <v>1</v>
      </c>
      <c r="H3084" s="7" t="s">
        <v>18</v>
      </c>
      <c r="I3084" s="7" t="s">
        <v>18</v>
      </c>
      <c r="J3084" t="s">
        <v>653</v>
      </c>
      <c r="K3084">
        <f t="shared" si="48"/>
        <v>100</v>
      </c>
    </row>
    <row r="3085" spans="1:11" x14ac:dyDescent="0.2">
      <c r="A3085">
        <v>17315</v>
      </c>
      <c r="B3085" t="s">
        <v>3834</v>
      </c>
      <c r="C3085" s="3">
        <v>22697</v>
      </c>
      <c r="D3085" t="s">
        <v>115</v>
      </c>
      <c r="E3085" s="11">
        <v>40786</v>
      </c>
      <c r="F3085" s="2">
        <v>0.625</v>
      </c>
      <c r="G3085" s="9">
        <v>1</v>
      </c>
      <c r="H3085" s="7" t="s">
        <v>18</v>
      </c>
      <c r="I3085" s="7" t="s">
        <v>18</v>
      </c>
      <c r="J3085" t="s">
        <v>653</v>
      </c>
      <c r="K3085">
        <f t="shared" si="48"/>
        <v>100</v>
      </c>
    </row>
    <row r="3086" spans="1:11" x14ac:dyDescent="0.2">
      <c r="A3086">
        <v>17315</v>
      </c>
      <c r="B3086" t="s">
        <v>3834</v>
      </c>
      <c r="C3086" s="3">
        <v>23301</v>
      </c>
      <c r="D3086" t="s">
        <v>1138</v>
      </c>
      <c r="E3086" s="11">
        <v>40786</v>
      </c>
      <c r="F3086" s="2">
        <v>0.625</v>
      </c>
      <c r="G3086" s="9">
        <v>1</v>
      </c>
      <c r="H3086" s="7" t="s">
        <v>25</v>
      </c>
      <c r="I3086" s="7" t="s">
        <v>25</v>
      </c>
      <c r="J3086" t="s">
        <v>653</v>
      </c>
      <c r="K3086">
        <f t="shared" si="48"/>
        <v>100</v>
      </c>
    </row>
    <row r="3087" spans="1:11" x14ac:dyDescent="0.2">
      <c r="A3087">
        <v>17315</v>
      </c>
      <c r="B3087" t="s">
        <v>3834</v>
      </c>
      <c r="C3087" s="3">
        <v>22637</v>
      </c>
      <c r="D3087" t="s">
        <v>1171</v>
      </c>
      <c r="E3087" s="11">
        <v>40786</v>
      </c>
      <c r="F3087" s="2">
        <v>0.625</v>
      </c>
      <c r="G3087" s="9">
        <v>1</v>
      </c>
      <c r="H3087" s="7" t="s">
        <v>63</v>
      </c>
      <c r="I3087" s="7" t="s">
        <v>63</v>
      </c>
      <c r="J3087" t="s">
        <v>653</v>
      </c>
      <c r="K3087">
        <f t="shared" si="48"/>
        <v>100</v>
      </c>
    </row>
    <row r="3088" spans="1:11" x14ac:dyDescent="0.2">
      <c r="A3088">
        <v>17451</v>
      </c>
      <c r="B3088" t="s">
        <v>3902</v>
      </c>
      <c r="C3088" s="3">
        <v>22189</v>
      </c>
      <c r="D3088" t="s">
        <v>763</v>
      </c>
      <c r="E3088" s="11">
        <v>40786</v>
      </c>
      <c r="F3088" s="2">
        <v>0.72986111111111107</v>
      </c>
      <c r="G3088" s="9">
        <v>1</v>
      </c>
      <c r="H3088" s="7" t="s">
        <v>293</v>
      </c>
      <c r="I3088" s="7" t="s">
        <v>293</v>
      </c>
      <c r="J3088" t="s">
        <v>653</v>
      </c>
      <c r="K3088">
        <f t="shared" si="48"/>
        <v>100</v>
      </c>
    </row>
    <row r="3089" spans="1:11" x14ac:dyDescent="0.2">
      <c r="A3089">
        <v>17451</v>
      </c>
      <c r="B3089" t="s">
        <v>3902</v>
      </c>
      <c r="C3089" s="3">
        <v>23239</v>
      </c>
      <c r="D3089" t="s">
        <v>706</v>
      </c>
      <c r="E3089" s="11">
        <v>40786</v>
      </c>
      <c r="F3089" s="2">
        <v>0.72986111111111107</v>
      </c>
      <c r="G3089" s="9">
        <v>1</v>
      </c>
      <c r="H3089" s="7" t="s">
        <v>81</v>
      </c>
      <c r="I3089" s="7" t="s">
        <v>81</v>
      </c>
      <c r="J3089" t="s">
        <v>653</v>
      </c>
      <c r="K3089">
        <f t="shared" si="48"/>
        <v>100</v>
      </c>
    </row>
    <row r="3090" spans="1:11" x14ac:dyDescent="0.2">
      <c r="A3090">
        <v>17451</v>
      </c>
      <c r="B3090" t="s">
        <v>3902</v>
      </c>
      <c r="C3090" s="3">
        <v>23197</v>
      </c>
      <c r="D3090" t="s">
        <v>228</v>
      </c>
      <c r="E3090" s="11">
        <v>40786</v>
      </c>
      <c r="F3090" s="2">
        <v>0.72986111111111107</v>
      </c>
      <c r="G3090" s="9">
        <v>12</v>
      </c>
      <c r="H3090" s="7" t="s">
        <v>21</v>
      </c>
      <c r="I3090" s="7" t="s">
        <v>22</v>
      </c>
      <c r="J3090" t="s">
        <v>653</v>
      </c>
      <c r="K3090">
        <f t="shared" si="48"/>
        <v>100</v>
      </c>
    </row>
    <row r="3091" spans="1:11" x14ac:dyDescent="0.2">
      <c r="A3091">
        <v>17677</v>
      </c>
      <c r="B3091" t="s">
        <v>4031</v>
      </c>
      <c r="C3091" s="3">
        <v>20726</v>
      </c>
      <c r="D3091" t="s">
        <v>739</v>
      </c>
      <c r="E3091" s="11">
        <v>40786</v>
      </c>
      <c r="F3091" s="2">
        <v>0.67361111111111116</v>
      </c>
      <c r="G3091" s="9">
        <v>1</v>
      </c>
      <c r="H3091" s="7" t="s">
        <v>25</v>
      </c>
      <c r="I3091" s="7" t="s">
        <v>25</v>
      </c>
      <c r="J3091" t="s">
        <v>653</v>
      </c>
      <c r="K3091">
        <f t="shared" si="48"/>
        <v>100</v>
      </c>
    </row>
    <row r="3092" spans="1:11" x14ac:dyDescent="0.2">
      <c r="A3092">
        <v>17705</v>
      </c>
      <c r="B3092" t="s">
        <v>4049</v>
      </c>
      <c r="C3092" s="3">
        <v>22729</v>
      </c>
      <c r="D3092" t="s">
        <v>1053</v>
      </c>
      <c r="E3092" s="11">
        <v>40786</v>
      </c>
      <c r="F3092" s="2">
        <v>0.5180555555555556</v>
      </c>
      <c r="G3092" s="9">
        <v>1</v>
      </c>
      <c r="H3092" s="7" t="s">
        <v>75</v>
      </c>
      <c r="I3092" s="7" t="s">
        <v>75</v>
      </c>
      <c r="J3092" t="s">
        <v>653</v>
      </c>
      <c r="K3092">
        <f t="shared" si="48"/>
        <v>100</v>
      </c>
    </row>
    <row r="3093" spans="1:11" x14ac:dyDescent="0.2">
      <c r="A3093">
        <v>17705</v>
      </c>
      <c r="B3093" t="s">
        <v>4049</v>
      </c>
      <c r="C3093" s="3">
        <v>22726</v>
      </c>
      <c r="D3093" t="s">
        <v>564</v>
      </c>
      <c r="E3093" s="11">
        <v>40786</v>
      </c>
      <c r="F3093" s="2">
        <v>0.5180555555555556</v>
      </c>
      <c r="G3093" s="9">
        <v>1</v>
      </c>
      <c r="H3093" s="7" t="s">
        <v>75</v>
      </c>
      <c r="I3093" s="7" t="s">
        <v>75</v>
      </c>
      <c r="J3093" t="s">
        <v>653</v>
      </c>
      <c r="K3093">
        <f t="shared" si="48"/>
        <v>100</v>
      </c>
    </row>
    <row r="3094" spans="1:11" x14ac:dyDescent="0.2">
      <c r="A3094">
        <v>17705</v>
      </c>
      <c r="B3094" t="s">
        <v>4049</v>
      </c>
      <c r="C3094" s="3">
        <v>22767</v>
      </c>
      <c r="D3094" t="s">
        <v>685</v>
      </c>
      <c r="E3094" s="11">
        <v>40786</v>
      </c>
      <c r="F3094" s="2">
        <v>0.5180555555555556</v>
      </c>
      <c r="G3094" s="9">
        <v>1</v>
      </c>
      <c r="H3094" s="7" t="s">
        <v>59</v>
      </c>
      <c r="I3094" s="7" t="s">
        <v>59</v>
      </c>
      <c r="J3094" t="s">
        <v>653</v>
      </c>
      <c r="K3094">
        <f t="shared" si="48"/>
        <v>100</v>
      </c>
    </row>
    <row r="3095" spans="1:11" x14ac:dyDescent="0.2">
      <c r="A3095">
        <v>17705</v>
      </c>
      <c r="B3095" t="s">
        <v>4049</v>
      </c>
      <c r="C3095" s="3">
        <v>22768</v>
      </c>
      <c r="D3095" t="s">
        <v>933</v>
      </c>
      <c r="E3095" s="11">
        <v>40786</v>
      </c>
      <c r="F3095" s="2">
        <v>0.5180555555555556</v>
      </c>
      <c r="G3095" s="9">
        <v>1</v>
      </c>
      <c r="H3095" s="7" t="s">
        <v>59</v>
      </c>
      <c r="I3095" s="7" t="s">
        <v>59</v>
      </c>
      <c r="J3095" t="s">
        <v>653</v>
      </c>
      <c r="K3095">
        <f t="shared" si="48"/>
        <v>100</v>
      </c>
    </row>
    <row r="3096" spans="1:11" x14ac:dyDescent="0.2">
      <c r="A3096">
        <v>17706</v>
      </c>
      <c r="B3096" t="s">
        <v>4059</v>
      </c>
      <c r="C3096" s="3">
        <v>22103</v>
      </c>
      <c r="D3096" t="s">
        <v>4060</v>
      </c>
      <c r="E3096" s="11">
        <v>40786</v>
      </c>
      <c r="F3096" s="2">
        <v>0.56319444444444444</v>
      </c>
      <c r="G3096" s="9">
        <v>12</v>
      </c>
      <c r="H3096" s="7" t="s">
        <v>4061</v>
      </c>
      <c r="I3096" s="7" t="s">
        <v>4062</v>
      </c>
      <c r="J3096" t="s">
        <v>653</v>
      </c>
      <c r="K3096">
        <f t="shared" si="48"/>
        <v>100</v>
      </c>
    </row>
    <row r="3097" spans="1:11" x14ac:dyDescent="0.2">
      <c r="A3097">
        <v>17747</v>
      </c>
      <c r="B3097" t="s">
        <v>4083</v>
      </c>
      <c r="C3097" s="3">
        <v>22106</v>
      </c>
      <c r="D3097" t="s">
        <v>4084</v>
      </c>
      <c r="E3097" s="11">
        <v>40786</v>
      </c>
      <c r="F3097" s="2">
        <v>0.56180555555555556</v>
      </c>
      <c r="G3097" s="9">
        <v>1</v>
      </c>
      <c r="H3097" s="7" t="s">
        <v>605</v>
      </c>
      <c r="I3097" s="7" t="s">
        <v>605</v>
      </c>
      <c r="J3097" t="s">
        <v>653</v>
      </c>
      <c r="K3097">
        <f t="shared" si="48"/>
        <v>100</v>
      </c>
    </row>
    <row r="3098" spans="1:11" x14ac:dyDescent="0.2">
      <c r="A3098">
        <v>17865</v>
      </c>
      <c r="B3098" t="s">
        <v>4207</v>
      </c>
      <c r="C3098" s="3">
        <v>22699</v>
      </c>
      <c r="D3098" t="s">
        <v>517</v>
      </c>
      <c r="E3098" s="11">
        <v>40786</v>
      </c>
      <c r="F3098" s="2">
        <v>0.37222222222222223</v>
      </c>
      <c r="G3098" s="9">
        <v>1</v>
      </c>
      <c r="H3098" s="7" t="s">
        <v>18</v>
      </c>
      <c r="I3098" s="7" t="s">
        <v>18</v>
      </c>
      <c r="J3098" t="s">
        <v>653</v>
      </c>
      <c r="K3098">
        <f t="shared" si="48"/>
        <v>100</v>
      </c>
    </row>
    <row r="3099" spans="1:11" x14ac:dyDescent="0.2">
      <c r="A3099">
        <v>17865</v>
      </c>
      <c r="B3099" t="s">
        <v>4207</v>
      </c>
      <c r="C3099" s="3">
        <v>22698</v>
      </c>
      <c r="D3099" t="s">
        <v>785</v>
      </c>
      <c r="E3099" s="11">
        <v>40786</v>
      </c>
      <c r="F3099" s="2">
        <v>0.37222222222222223</v>
      </c>
      <c r="G3099" s="9">
        <v>1</v>
      </c>
      <c r="H3099" s="7" t="s">
        <v>18</v>
      </c>
      <c r="I3099" s="7" t="s">
        <v>18</v>
      </c>
      <c r="J3099" t="s">
        <v>653</v>
      </c>
      <c r="K3099">
        <f t="shared" si="48"/>
        <v>100</v>
      </c>
    </row>
    <row r="3100" spans="1:11" x14ac:dyDescent="0.2">
      <c r="A3100">
        <v>18097</v>
      </c>
      <c r="B3100" t="s">
        <v>4275</v>
      </c>
      <c r="C3100" s="3">
        <v>21363</v>
      </c>
      <c r="D3100" t="s">
        <v>1017</v>
      </c>
      <c r="E3100" s="11">
        <v>40786</v>
      </c>
      <c r="F3100" s="2">
        <v>0.55486111111111114</v>
      </c>
      <c r="G3100" s="9">
        <v>1</v>
      </c>
      <c r="H3100" s="7" t="s">
        <v>33</v>
      </c>
      <c r="I3100" s="7" t="s">
        <v>33</v>
      </c>
      <c r="J3100" t="s">
        <v>653</v>
      </c>
      <c r="K3100">
        <f t="shared" si="48"/>
        <v>100</v>
      </c>
    </row>
    <row r="3101" spans="1:11" x14ac:dyDescent="0.2">
      <c r="A3101">
        <v>18225</v>
      </c>
      <c r="B3101" t="s">
        <v>4333</v>
      </c>
      <c r="C3101" s="3">
        <v>22180</v>
      </c>
      <c r="D3101" t="s">
        <v>1240</v>
      </c>
      <c r="E3101" s="11">
        <v>40786</v>
      </c>
      <c r="F3101" s="2">
        <v>0.51666666666666672</v>
      </c>
      <c r="G3101" s="9">
        <v>1</v>
      </c>
      <c r="H3101" s="7" t="s">
        <v>59</v>
      </c>
      <c r="I3101" s="7" t="s">
        <v>59</v>
      </c>
      <c r="J3101" t="s">
        <v>653</v>
      </c>
      <c r="K3101">
        <f t="shared" si="48"/>
        <v>100</v>
      </c>
    </row>
    <row r="3102" spans="1:11" x14ac:dyDescent="0.2">
      <c r="A3102">
        <v>18225</v>
      </c>
      <c r="B3102" t="s">
        <v>4333</v>
      </c>
      <c r="C3102" s="3">
        <v>22804</v>
      </c>
      <c r="D3102" t="s">
        <v>1720</v>
      </c>
      <c r="E3102" s="11">
        <v>40786</v>
      </c>
      <c r="F3102" s="2">
        <v>0.51666666666666672</v>
      </c>
      <c r="G3102" s="9">
        <v>1</v>
      </c>
      <c r="H3102" s="7" t="s">
        <v>18</v>
      </c>
      <c r="I3102" s="7" t="s">
        <v>18</v>
      </c>
      <c r="J3102" t="s">
        <v>653</v>
      </c>
      <c r="K3102">
        <f t="shared" si="48"/>
        <v>100</v>
      </c>
    </row>
    <row r="3103" spans="1:11" x14ac:dyDescent="0.2">
      <c r="A3103">
        <v>18225</v>
      </c>
      <c r="B3103" t="s">
        <v>4333</v>
      </c>
      <c r="C3103" s="3">
        <v>23168</v>
      </c>
      <c r="D3103" t="s">
        <v>633</v>
      </c>
      <c r="E3103" s="11">
        <v>40786</v>
      </c>
      <c r="F3103" s="2">
        <v>0.51666666666666672</v>
      </c>
      <c r="G3103" s="9">
        <v>1</v>
      </c>
      <c r="H3103" s="7" t="s">
        <v>15</v>
      </c>
      <c r="I3103" s="7" t="s">
        <v>15</v>
      </c>
      <c r="J3103" t="s">
        <v>653</v>
      </c>
      <c r="K3103">
        <f t="shared" si="48"/>
        <v>100</v>
      </c>
    </row>
    <row r="3104" spans="1:11" x14ac:dyDescent="0.2">
      <c r="A3104">
        <v>18225</v>
      </c>
      <c r="B3104" t="s">
        <v>4333</v>
      </c>
      <c r="C3104" s="3">
        <v>22720</v>
      </c>
      <c r="D3104" t="s">
        <v>32</v>
      </c>
      <c r="E3104" s="11">
        <v>40786</v>
      </c>
      <c r="F3104" s="2">
        <v>0.51666666666666672</v>
      </c>
      <c r="G3104" s="9">
        <v>1</v>
      </c>
      <c r="H3104" s="7" t="s">
        <v>33</v>
      </c>
      <c r="I3104" s="7" t="s">
        <v>33</v>
      </c>
      <c r="J3104" t="s">
        <v>653</v>
      </c>
      <c r="K3104">
        <f t="shared" si="48"/>
        <v>100</v>
      </c>
    </row>
    <row r="3105" spans="1:11" x14ac:dyDescent="0.2">
      <c r="A3105">
        <v>18225</v>
      </c>
      <c r="B3105" t="s">
        <v>4333</v>
      </c>
      <c r="C3105" s="3">
        <v>85066</v>
      </c>
      <c r="D3105" t="s">
        <v>648</v>
      </c>
      <c r="E3105" s="11">
        <v>40786</v>
      </c>
      <c r="F3105" s="2">
        <v>0.51666666666666672</v>
      </c>
      <c r="G3105" s="9">
        <v>1</v>
      </c>
      <c r="H3105" s="7" t="s">
        <v>254</v>
      </c>
      <c r="I3105" s="7" t="s">
        <v>254</v>
      </c>
      <c r="J3105" t="s">
        <v>653</v>
      </c>
      <c r="K3105">
        <f t="shared" si="48"/>
        <v>100</v>
      </c>
    </row>
    <row r="3106" spans="1:11" x14ac:dyDescent="0.2">
      <c r="A3106">
        <v>18225</v>
      </c>
      <c r="B3106" t="s">
        <v>4333</v>
      </c>
      <c r="C3106" s="3">
        <v>21429</v>
      </c>
      <c r="D3106" t="s">
        <v>327</v>
      </c>
      <c r="E3106" s="11">
        <v>40786</v>
      </c>
      <c r="F3106" s="2">
        <v>0.51666666666666672</v>
      </c>
      <c r="G3106" s="9">
        <v>1</v>
      </c>
      <c r="H3106" s="7" t="s">
        <v>36</v>
      </c>
      <c r="I3106" s="7" t="s">
        <v>36</v>
      </c>
      <c r="J3106" t="s">
        <v>653</v>
      </c>
      <c r="K3106">
        <f t="shared" si="48"/>
        <v>100</v>
      </c>
    </row>
    <row r="3107" spans="1:11" x14ac:dyDescent="0.2">
      <c r="A3107">
        <v>12645</v>
      </c>
      <c r="B3107" t="s">
        <v>530</v>
      </c>
      <c r="C3107" s="3">
        <v>22553</v>
      </c>
      <c r="D3107" t="s">
        <v>441</v>
      </c>
      <c r="E3107" s="11">
        <v>40787</v>
      </c>
      <c r="F3107" s="2">
        <v>0.43541666666666662</v>
      </c>
      <c r="G3107" s="9">
        <v>12</v>
      </c>
      <c r="H3107" s="7" t="s">
        <v>25</v>
      </c>
      <c r="I3107" s="7" t="s">
        <v>26</v>
      </c>
      <c r="J3107" t="s">
        <v>208</v>
      </c>
      <c r="K3107">
        <f t="shared" si="48"/>
        <v>99</v>
      </c>
    </row>
    <row r="3108" spans="1:11" x14ac:dyDescent="0.2">
      <c r="A3108">
        <v>16474</v>
      </c>
      <c r="B3108" t="s">
        <v>3469</v>
      </c>
      <c r="C3108" s="3">
        <v>21581</v>
      </c>
      <c r="D3108" t="s">
        <v>3470</v>
      </c>
      <c r="E3108" s="11">
        <v>40787</v>
      </c>
      <c r="F3108" s="2">
        <v>0.72361111111111109</v>
      </c>
      <c r="G3108" s="9">
        <v>12</v>
      </c>
      <c r="H3108" s="7" t="s">
        <v>217</v>
      </c>
      <c r="I3108" s="7" t="s">
        <v>3471</v>
      </c>
      <c r="J3108" t="s">
        <v>653</v>
      </c>
      <c r="K3108">
        <f t="shared" si="48"/>
        <v>99</v>
      </c>
    </row>
    <row r="3109" spans="1:11" x14ac:dyDescent="0.2">
      <c r="A3109">
        <v>17841</v>
      </c>
      <c r="B3109" t="s">
        <v>4148</v>
      </c>
      <c r="C3109" s="3">
        <v>22326</v>
      </c>
      <c r="D3109" t="s">
        <v>207</v>
      </c>
      <c r="E3109" s="11">
        <v>40787</v>
      </c>
      <c r="F3109" s="2">
        <v>0.53888888888888886</v>
      </c>
      <c r="G3109" s="9">
        <v>1</v>
      </c>
      <c r="H3109" s="7" t="s">
        <v>18</v>
      </c>
      <c r="I3109" s="7" t="s">
        <v>18</v>
      </c>
      <c r="J3109" t="s">
        <v>653</v>
      </c>
      <c r="K3109">
        <f t="shared" si="48"/>
        <v>99</v>
      </c>
    </row>
    <row r="3110" spans="1:11" x14ac:dyDescent="0.2">
      <c r="A3110">
        <v>17841</v>
      </c>
      <c r="B3110" t="s">
        <v>4148</v>
      </c>
      <c r="C3110" s="3">
        <v>20725</v>
      </c>
      <c r="D3110" t="s">
        <v>110</v>
      </c>
      <c r="E3110" s="11">
        <v>40787</v>
      </c>
      <c r="F3110" s="2">
        <v>0.53888888888888886</v>
      </c>
      <c r="G3110" s="9">
        <v>1</v>
      </c>
      <c r="H3110" s="7" t="s">
        <v>25</v>
      </c>
      <c r="I3110" s="7" t="s">
        <v>25</v>
      </c>
      <c r="J3110" t="s">
        <v>653</v>
      </c>
      <c r="K3110">
        <f t="shared" si="48"/>
        <v>99</v>
      </c>
    </row>
    <row r="3111" spans="1:11" x14ac:dyDescent="0.2">
      <c r="A3111">
        <v>17841</v>
      </c>
      <c r="B3111" t="s">
        <v>4148</v>
      </c>
      <c r="C3111" s="3">
        <v>22429</v>
      </c>
      <c r="D3111" t="s">
        <v>869</v>
      </c>
      <c r="E3111" s="11">
        <v>40787</v>
      </c>
      <c r="F3111" s="2">
        <v>0.53888888888888886</v>
      </c>
      <c r="G3111" s="9">
        <v>1</v>
      </c>
      <c r="H3111" s="7" t="s">
        <v>42</v>
      </c>
      <c r="I3111" s="7" t="s">
        <v>42</v>
      </c>
      <c r="J3111" t="s">
        <v>653</v>
      </c>
      <c r="K3111">
        <f t="shared" si="48"/>
        <v>99</v>
      </c>
    </row>
    <row r="3112" spans="1:11" x14ac:dyDescent="0.2">
      <c r="A3112">
        <v>12423</v>
      </c>
      <c r="B3112" t="s">
        <v>162</v>
      </c>
      <c r="C3112" s="3">
        <v>20981</v>
      </c>
      <c r="D3112" t="s">
        <v>163</v>
      </c>
      <c r="E3112" s="11">
        <v>40788</v>
      </c>
      <c r="F3112" s="2">
        <v>0.5</v>
      </c>
      <c r="G3112" s="9">
        <v>12</v>
      </c>
      <c r="H3112" s="7" t="s">
        <v>164</v>
      </c>
      <c r="I3112" s="7" t="s">
        <v>165</v>
      </c>
      <c r="J3112" t="s">
        <v>37</v>
      </c>
      <c r="K3112">
        <f t="shared" si="48"/>
        <v>98</v>
      </c>
    </row>
    <row r="3113" spans="1:11" x14ac:dyDescent="0.2">
      <c r="A3113">
        <v>12471</v>
      </c>
      <c r="B3113" t="s">
        <v>226</v>
      </c>
      <c r="C3113" s="3">
        <v>23241</v>
      </c>
      <c r="D3113" t="s">
        <v>130</v>
      </c>
      <c r="E3113" s="11">
        <v>40788</v>
      </c>
      <c r="F3113" s="2">
        <v>0.47986111111111113</v>
      </c>
      <c r="G3113" s="9">
        <v>1</v>
      </c>
      <c r="H3113" s="7" t="s">
        <v>48</v>
      </c>
      <c r="I3113" s="7" t="s">
        <v>48</v>
      </c>
      <c r="J3113" t="s">
        <v>208</v>
      </c>
      <c r="K3113">
        <f t="shared" si="48"/>
        <v>98</v>
      </c>
    </row>
    <row r="3114" spans="1:11" x14ac:dyDescent="0.2">
      <c r="A3114">
        <v>12471</v>
      </c>
      <c r="B3114" t="s">
        <v>226</v>
      </c>
      <c r="C3114" s="3">
        <v>23198</v>
      </c>
      <c r="D3114" t="s">
        <v>227</v>
      </c>
      <c r="E3114" s="11">
        <v>40788</v>
      </c>
      <c r="F3114" s="2">
        <v>0.47986111111111113</v>
      </c>
      <c r="G3114" s="9">
        <v>1</v>
      </c>
      <c r="H3114" s="7" t="s">
        <v>21</v>
      </c>
      <c r="I3114" s="7" t="s">
        <v>21</v>
      </c>
      <c r="J3114" t="s">
        <v>208</v>
      </c>
      <c r="K3114">
        <f t="shared" si="48"/>
        <v>98</v>
      </c>
    </row>
    <row r="3115" spans="1:11" x14ac:dyDescent="0.2">
      <c r="A3115">
        <v>12471</v>
      </c>
      <c r="B3115" t="s">
        <v>226</v>
      </c>
      <c r="C3115" s="3">
        <v>23197</v>
      </c>
      <c r="D3115" t="s">
        <v>228</v>
      </c>
      <c r="E3115" s="11">
        <v>40788</v>
      </c>
      <c r="F3115" s="2">
        <v>0.47986111111111113</v>
      </c>
      <c r="G3115" s="9">
        <v>1</v>
      </c>
      <c r="H3115" s="7" t="s">
        <v>21</v>
      </c>
      <c r="I3115" s="7" t="s">
        <v>21</v>
      </c>
      <c r="J3115" t="s">
        <v>208</v>
      </c>
      <c r="K3115">
        <f t="shared" si="48"/>
        <v>98</v>
      </c>
    </row>
    <row r="3116" spans="1:11" x14ac:dyDescent="0.2">
      <c r="A3116">
        <v>12471</v>
      </c>
      <c r="B3116" t="s">
        <v>226</v>
      </c>
      <c r="C3116" s="3">
        <v>21232</v>
      </c>
      <c r="D3116" t="s">
        <v>229</v>
      </c>
      <c r="E3116" s="11">
        <v>40788</v>
      </c>
      <c r="F3116" s="2">
        <v>0.47986111111111113</v>
      </c>
      <c r="G3116" s="9">
        <v>1</v>
      </c>
      <c r="H3116" s="7" t="s">
        <v>15</v>
      </c>
      <c r="I3116" s="7" t="s">
        <v>15</v>
      </c>
      <c r="J3116" t="s">
        <v>208</v>
      </c>
      <c r="K3116">
        <f t="shared" si="48"/>
        <v>98</v>
      </c>
    </row>
    <row r="3117" spans="1:11" x14ac:dyDescent="0.2">
      <c r="A3117">
        <v>12471</v>
      </c>
      <c r="B3117" t="s">
        <v>226</v>
      </c>
      <c r="C3117" s="3">
        <v>23236</v>
      </c>
      <c r="D3117" t="s">
        <v>230</v>
      </c>
      <c r="E3117" s="11">
        <v>40788</v>
      </c>
      <c r="F3117" s="2">
        <v>0.47986111111111113</v>
      </c>
      <c r="G3117" s="9">
        <v>1</v>
      </c>
      <c r="H3117" s="7" t="s">
        <v>134</v>
      </c>
      <c r="I3117" s="7" t="s">
        <v>134</v>
      </c>
      <c r="J3117" t="s">
        <v>208</v>
      </c>
      <c r="K3117">
        <f t="shared" si="48"/>
        <v>98</v>
      </c>
    </row>
    <row r="3118" spans="1:11" x14ac:dyDescent="0.2">
      <c r="A3118">
        <v>12471</v>
      </c>
      <c r="B3118" t="s">
        <v>226</v>
      </c>
      <c r="C3118" s="3">
        <v>22423</v>
      </c>
      <c r="D3118" t="s">
        <v>231</v>
      </c>
      <c r="E3118" s="11">
        <v>40788</v>
      </c>
      <c r="F3118" s="2">
        <v>0.47986111111111113</v>
      </c>
      <c r="G3118" s="9">
        <v>6</v>
      </c>
      <c r="H3118" s="7" t="s">
        <v>106</v>
      </c>
      <c r="I3118" s="7" t="s">
        <v>232</v>
      </c>
      <c r="J3118" t="s">
        <v>208</v>
      </c>
      <c r="K3118">
        <f t="shared" si="48"/>
        <v>98</v>
      </c>
    </row>
    <row r="3119" spans="1:11" x14ac:dyDescent="0.2">
      <c r="A3119">
        <v>12708</v>
      </c>
      <c r="B3119" t="s">
        <v>599</v>
      </c>
      <c r="C3119" s="3">
        <v>85053</v>
      </c>
      <c r="D3119" t="s">
        <v>600</v>
      </c>
      <c r="E3119" s="11">
        <v>40788</v>
      </c>
      <c r="F3119" s="2">
        <v>0.37916666666666665</v>
      </c>
      <c r="G3119" s="9">
        <v>1</v>
      </c>
      <c r="H3119" s="7" t="s">
        <v>262</v>
      </c>
      <c r="I3119" s="7" t="s">
        <v>263</v>
      </c>
      <c r="J3119" t="s">
        <v>208</v>
      </c>
      <c r="K3119">
        <f t="shared" si="48"/>
        <v>98</v>
      </c>
    </row>
    <row r="3120" spans="1:11" x14ac:dyDescent="0.2">
      <c r="A3120">
        <v>14299</v>
      </c>
      <c r="B3120" t="s">
        <v>2002</v>
      </c>
      <c r="C3120" s="3">
        <v>23243</v>
      </c>
      <c r="D3120" t="s">
        <v>128</v>
      </c>
      <c r="E3120" s="11">
        <v>40788</v>
      </c>
      <c r="F3120" s="2">
        <v>0.40763888888888888</v>
      </c>
      <c r="G3120" s="9">
        <v>1</v>
      </c>
      <c r="H3120" s="7" t="s">
        <v>33</v>
      </c>
      <c r="I3120" s="7" t="s">
        <v>33</v>
      </c>
      <c r="J3120" t="s">
        <v>653</v>
      </c>
      <c r="K3120">
        <f t="shared" si="48"/>
        <v>98</v>
      </c>
    </row>
    <row r="3121" spans="1:11" x14ac:dyDescent="0.2">
      <c r="A3121">
        <v>14299</v>
      </c>
      <c r="B3121" t="s">
        <v>2002</v>
      </c>
      <c r="C3121" s="3">
        <v>22720</v>
      </c>
      <c r="D3121" t="s">
        <v>32</v>
      </c>
      <c r="E3121" s="11">
        <v>40788</v>
      </c>
      <c r="F3121" s="2">
        <v>0.40763888888888888</v>
      </c>
      <c r="G3121" s="9">
        <v>1</v>
      </c>
      <c r="H3121" s="7" t="s">
        <v>33</v>
      </c>
      <c r="I3121" s="7" t="s">
        <v>33</v>
      </c>
      <c r="J3121" t="s">
        <v>653</v>
      </c>
      <c r="K3121">
        <f t="shared" si="48"/>
        <v>98</v>
      </c>
    </row>
    <row r="3122" spans="1:11" x14ac:dyDescent="0.2">
      <c r="A3122">
        <v>14415</v>
      </c>
      <c r="B3122" t="s">
        <v>2120</v>
      </c>
      <c r="C3122" s="3" t="s">
        <v>117</v>
      </c>
      <c r="D3122" t="s">
        <v>118</v>
      </c>
      <c r="E3122" s="11">
        <v>40788</v>
      </c>
      <c r="F3122" s="2">
        <v>0.63680555555555551</v>
      </c>
      <c r="G3122" s="9">
        <v>1</v>
      </c>
      <c r="H3122" s="7" t="s">
        <v>48</v>
      </c>
      <c r="I3122" s="7" t="s">
        <v>48</v>
      </c>
      <c r="J3122" t="s">
        <v>653</v>
      </c>
      <c r="K3122">
        <f t="shared" si="48"/>
        <v>98</v>
      </c>
    </row>
    <row r="3123" spans="1:11" x14ac:dyDescent="0.2">
      <c r="A3123">
        <v>14415</v>
      </c>
      <c r="B3123" t="s">
        <v>2120</v>
      </c>
      <c r="C3123" s="3">
        <v>23184</v>
      </c>
      <c r="D3123" t="s">
        <v>2121</v>
      </c>
      <c r="E3123" s="11">
        <v>40788</v>
      </c>
      <c r="F3123" s="2">
        <v>0.63680555555555551</v>
      </c>
      <c r="G3123" s="9">
        <v>1</v>
      </c>
      <c r="H3123" s="7" t="s">
        <v>33</v>
      </c>
      <c r="I3123" s="7" t="s">
        <v>33</v>
      </c>
      <c r="J3123" t="s">
        <v>653</v>
      </c>
      <c r="K3123">
        <f t="shared" si="48"/>
        <v>98</v>
      </c>
    </row>
    <row r="3124" spans="1:11" x14ac:dyDescent="0.2">
      <c r="A3124">
        <v>14606</v>
      </c>
      <c r="B3124" t="s">
        <v>2277</v>
      </c>
      <c r="C3124" s="3">
        <v>47566</v>
      </c>
      <c r="D3124" t="s">
        <v>949</v>
      </c>
      <c r="E3124" s="11">
        <v>40788</v>
      </c>
      <c r="F3124" s="2">
        <v>0.55277777777777781</v>
      </c>
      <c r="G3124" s="9">
        <v>1</v>
      </c>
      <c r="H3124" s="7" t="s">
        <v>33</v>
      </c>
      <c r="I3124" s="7" t="s">
        <v>33</v>
      </c>
      <c r="J3124" t="s">
        <v>653</v>
      </c>
      <c r="K3124">
        <f t="shared" si="48"/>
        <v>98</v>
      </c>
    </row>
    <row r="3125" spans="1:11" x14ac:dyDescent="0.2">
      <c r="A3125">
        <v>14606</v>
      </c>
      <c r="B3125" t="s">
        <v>2277</v>
      </c>
      <c r="C3125" s="3">
        <v>21481</v>
      </c>
      <c r="D3125" t="s">
        <v>2291</v>
      </c>
      <c r="E3125" s="11">
        <v>40788</v>
      </c>
      <c r="F3125" s="2">
        <v>0.55277777777777781</v>
      </c>
      <c r="G3125" s="9">
        <v>1</v>
      </c>
      <c r="H3125" s="7" t="s">
        <v>75</v>
      </c>
      <c r="I3125" s="7" t="s">
        <v>75</v>
      </c>
      <c r="J3125" t="s">
        <v>653</v>
      </c>
      <c r="K3125">
        <f t="shared" si="48"/>
        <v>98</v>
      </c>
    </row>
    <row r="3126" spans="1:11" x14ac:dyDescent="0.2">
      <c r="A3126">
        <v>14606</v>
      </c>
      <c r="B3126" t="s">
        <v>2277</v>
      </c>
      <c r="C3126" s="3">
        <v>21658</v>
      </c>
      <c r="D3126" t="s">
        <v>292</v>
      </c>
      <c r="E3126" s="11">
        <v>40788</v>
      </c>
      <c r="F3126" s="2">
        <v>0.55277777777777781</v>
      </c>
      <c r="G3126" s="9">
        <v>1</v>
      </c>
      <c r="H3126" s="7" t="s">
        <v>293</v>
      </c>
      <c r="I3126" s="7" t="s">
        <v>293</v>
      </c>
      <c r="J3126" t="s">
        <v>653</v>
      </c>
      <c r="K3126">
        <f t="shared" si="48"/>
        <v>98</v>
      </c>
    </row>
    <row r="3127" spans="1:11" x14ac:dyDescent="0.2">
      <c r="A3127">
        <v>16092</v>
      </c>
      <c r="B3127" t="s">
        <v>3306</v>
      </c>
      <c r="C3127" s="3">
        <v>22307</v>
      </c>
      <c r="D3127" t="s">
        <v>665</v>
      </c>
      <c r="E3127" s="11">
        <v>40788</v>
      </c>
      <c r="F3127" s="2">
        <v>0.49027777777777781</v>
      </c>
      <c r="G3127" s="9">
        <v>24</v>
      </c>
      <c r="H3127" s="7" t="s">
        <v>15</v>
      </c>
      <c r="I3127" s="7" t="s">
        <v>347</v>
      </c>
      <c r="J3127" t="s">
        <v>653</v>
      </c>
      <c r="K3127">
        <f t="shared" si="48"/>
        <v>98</v>
      </c>
    </row>
    <row r="3128" spans="1:11" x14ac:dyDescent="0.2">
      <c r="A3128">
        <v>12867</v>
      </c>
      <c r="B3128" t="s">
        <v>776</v>
      </c>
      <c r="C3128" s="3">
        <v>22230</v>
      </c>
      <c r="D3128" t="s">
        <v>772</v>
      </c>
      <c r="E3128" s="11">
        <v>40790</v>
      </c>
      <c r="F3128" s="2">
        <v>0.53680555555555554</v>
      </c>
      <c r="G3128" s="9">
        <v>1</v>
      </c>
      <c r="H3128" s="7" t="s">
        <v>777</v>
      </c>
      <c r="I3128" s="7" t="s">
        <v>777</v>
      </c>
      <c r="J3128" t="s">
        <v>653</v>
      </c>
      <c r="K3128">
        <f t="shared" si="48"/>
        <v>96</v>
      </c>
    </row>
    <row r="3129" spans="1:11" x14ac:dyDescent="0.2">
      <c r="A3129">
        <v>12867</v>
      </c>
      <c r="B3129" t="s">
        <v>776</v>
      </c>
      <c r="C3129" s="3" t="s">
        <v>778</v>
      </c>
      <c r="D3129" t="s">
        <v>779</v>
      </c>
      <c r="E3129" s="11">
        <v>40790</v>
      </c>
      <c r="F3129" s="2">
        <v>0.53680555555555554</v>
      </c>
      <c r="G3129" s="9">
        <v>1</v>
      </c>
      <c r="H3129" s="7" t="s">
        <v>95</v>
      </c>
      <c r="I3129" s="7" t="s">
        <v>95</v>
      </c>
      <c r="J3129" t="s">
        <v>653</v>
      </c>
      <c r="K3129">
        <f t="shared" si="48"/>
        <v>96</v>
      </c>
    </row>
    <row r="3130" spans="1:11" x14ac:dyDescent="0.2">
      <c r="A3130">
        <v>17774</v>
      </c>
      <c r="B3130" t="s">
        <v>4086</v>
      </c>
      <c r="C3130" s="3">
        <v>22776</v>
      </c>
      <c r="D3130" t="s">
        <v>352</v>
      </c>
      <c r="E3130" s="11">
        <v>40790</v>
      </c>
      <c r="F3130" s="2">
        <v>0.51041666666666663</v>
      </c>
      <c r="G3130" s="9">
        <v>1</v>
      </c>
      <c r="H3130" s="7" t="s">
        <v>59</v>
      </c>
      <c r="I3130" s="7" t="s">
        <v>59</v>
      </c>
      <c r="J3130" t="s">
        <v>653</v>
      </c>
      <c r="K3130">
        <f t="shared" si="48"/>
        <v>96</v>
      </c>
    </row>
    <row r="3131" spans="1:11" x14ac:dyDescent="0.2">
      <c r="A3131">
        <v>12683</v>
      </c>
      <c r="B3131" t="s">
        <v>577</v>
      </c>
      <c r="C3131" s="3">
        <v>23249</v>
      </c>
      <c r="D3131" t="s">
        <v>578</v>
      </c>
      <c r="E3131" s="11">
        <v>40791</v>
      </c>
      <c r="F3131" s="2">
        <v>0.63888888888888895</v>
      </c>
      <c r="G3131" s="9">
        <v>6</v>
      </c>
      <c r="H3131" s="7" t="s">
        <v>25</v>
      </c>
      <c r="I3131" s="7" t="s">
        <v>157</v>
      </c>
      <c r="J3131" t="s">
        <v>90</v>
      </c>
      <c r="K3131">
        <f t="shared" si="48"/>
        <v>95</v>
      </c>
    </row>
    <row r="3132" spans="1:11" x14ac:dyDescent="0.2">
      <c r="A3132">
        <v>12683</v>
      </c>
      <c r="B3132" t="s">
        <v>577</v>
      </c>
      <c r="C3132" s="3">
        <v>22423</v>
      </c>
      <c r="D3132" t="s">
        <v>231</v>
      </c>
      <c r="E3132" s="11">
        <v>40791</v>
      </c>
      <c r="F3132" s="2">
        <v>0.63888888888888895</v>
      </c>
      <c r="G3132" s="9">
        <v>1</v>
      </c>
      <c r="H3132" s="7" t="s">
        <v>254</v>
      </c>
      <c r="I3132" s="7" t="s">
        <v>254</v>
      </c>
      <c r="J3132" t="s">
        <v>90</v>
      </c>
      <c r="K3132">
        <f t="shared" si="48"/>
        <v>95</v>
      </c>
    </row>
    <row r="3133" spans="1:11" x14ac:dyDescent="0.2">
      <c r="A3133">
        <v>12683</v>
      </c>
      <c r="B3133" t="s">
        <v>577</v>
      </c>
      <c r="C3133" s="3">
        <v>22976</v>
      </c>
      <c r="D3133" t="s">
        <v>580</v>
      </c>
      <c r="E3133" s="11">
        <v>40791</v>
      </c>
      <c r="F3133" s="2">
        <v>0.63888888888888895</v>
      </c>
      <c r="G3133" s="9">
        <v>1</v>
      </c>
      <c r="H3133" s="7" t="s">
        <v>15</v>
      </c>
      <c r="I3133" s="7" t="s">
        <v>15</v>
      </c>
      <c r="J3133" t="s">
        <v>90</v>
      </c>
      <c r="K3133">
        <f t="shared" si="48"/>
        <v>95</v>
      </c>
    </row>
    <row r="3134" spans="1:11" x14ac:dyDescent="0.2">
      <c r="A3134">
        <v>12683</v>
      </c>
      <c r="B3134" t="s">
        <v>577</v>
      </c>
      <c r="C3134" s="3">
        <v>23236</v>
      </c>
      <c r="D3134" t="s">
        <v>230</v>
      </c>
      <c r="E3134" s="11">
        <v>40791</v>
      </c>
      <c r="F3134" s="2">
        <v>0.63888888888888895</v>
      </c>
      <c r="G3134" s="9">
        <v>1</v>
      </c>
      <c r="H3134" s="7" t="s">
        <v>134</v>
      </c>
      <c r="I3134" s="7" t="s">
        <v>134</v>
      </c>
      <c r="J3134" t="s">
        <v>90</v>
      </c>
      <c r="K3134">
        <f t="shared" si="48"/>
        <v>95</v>
      </c>
    </row>
    <row r="3135" spans="1:11" x14ac:dyDescent="0.2">
      <c r="A3135">
        <v>12683</v>
      </c>
      <c r="B3135" t="s">
        <v>577</v>
      </c>
      <c r="C3135" s="3">
        <v>23348</v>
      </c>
      <c r="D3135" t="s">
        <v>581</v>
      </c>
      <c r="E3135" s="11">
        <v>40791</v>
      </c>
      <c r="F3135" s="2">
        <v>0.63888888888888895</v>
      </c>
      <c r="G3135" s="9">
        <v>6</v>
      </c>
      <c r="H3135" s="7" t="s">
        <v>48</v>
      </c>
      <c r="I3135" s="7" t="s">
        <v>493</v>
      </c>
      <c r="J3135" t="s">
        <v>90</v>
      </c>
      <c r="K3135">
        <f t="shared" si="48"/>
        <v>95</v>
      </c>
    </row>
    <row r="3136" spans="1:11" x14ac:dyDescent="0.2">
      <c r="A3136">
        <v>12709</v>
      </c>
      <c r="B3136" t="s">
        <v>609</v>
      </c>
      <c r="C3136" s="3">
        <v>22980</v>
      </c>
      <c r="D3136" t="s">
        <v>610</v>
      </c>
      <c r="E3136" s="11">
        <v>40791</v>
      </c>
      <c r="F3136" s="2">
        <v>0.60347222222222219</v>
      </c>
      <c r="G3136" s="9">
        <v>1</v>
      </c>
      <c r="H3136" s="7" t="s">
        <v>25</v>
      </c>
      <c r="I3136" s="7" t="s">
        <v>25</v>
      </c>
      <c r="J3136" t="s">
        <v>208</v>
      </c>
      <c r="K3136">
        <f t="shared" si="48"/>
        <v>95</v>
      </c>
    </row>
    <row r="3137" spans="1:11" x14ac:dyDescent="0.2">
      <c r="A3137">
        <v>12709</v>
      </c>
      <c r="B3137" t="s">
        <v>609</v>
      </c>
      <c r="C3137" s="3">
        <v>22666</v>
      </c>
      <c r="D3137" t="s">
        <v>65</v>
      </c>
      <c r="E3137" s="11">
        <v>40791</v>
      </c>
      <c r="F3137" s="2">
        <v>0.60347222222222219</v>
      </c>
      <c r="G3137" s="9">
        <v>1</v>
      </c>
      <c r="H3137" s="7" t="s">
        <v>18</v>
      </c>
      <c r="I3137" s="7" t="s">
        <v>18</v>
      </c>
      <c r="J3137" t="s">
        <v>208</v>
      </c>
      <c r="K3137">
        <f t="shared" si="48"/>
        <v>95</v>
      </c>
    </row>
    <row r="3138" spans="1:11" x14ac:dyDescent="0.2">
      <c r="A3138">
        <v>12709</v>
      </c>
      <c r="B3138" t="s">
        <v>609</v>
      </c>
      <c r="C3138" s="3">
        <v>22625</v>
      </c>
      <c r="D3138" t="s">
        <v>611</v>
      </c>
      <c r="E3138" s="11">
        <v>40791</v>
      </c>
      <c r="F3138" s="2">
        <v>0.60347222222222219</v>
      </c>
      <c r="G3138" s="9">
        <v>1</v>
      </c>
      <c r="H3138" s="7" t="s">
        <v>189</v>
      </c>
      <c r="I3138" s="7" t="s">
        <v>189</v>
      </c>
      <c r="J3138" t="s">
        <v>208</v>
      </c>
      <c r="K3138">
        <f t="shared" si="48"/>
        <v>95</v>
      </c>
    </row>
    <row r="3139" spans="1:11" x14ac:dyDescent="0.2">
      <c r="A3139">
        <v>15856</v>
      </c>
      <c r="B3139" t="s">
        <v>3224</v>
      </c>
      <c r="C3139" s="3">
        <v>22188</v>
      </c>
      <c r="D3139" t="s">
        <v>3225</v>
      </c>
      <c r="E3139" s="11">
        <v>40791</v>
      </c>
      <c r="F3139" s="2">
        <v>0.7402777777777777</v>
      </c>
      <c r="G3139" s="9">
        <v>1</v>
      </c>
      <c r="H3139" s="7" t="s">
        <v>293</v>
      </c>
      <c r="I3139" s="7" t="s">
        <v>293</v>
      </c>
      <c r="J3139" t="s">
        <v>653</v>
      </c>
      <c r="K3139">
        <f t="shared" si="48"/>
        <v>95</v>
      </c>
    </row>
    <row r="3140" spans="1:11" x14ac:dyDescent="0.2">
      <c r="A3140">
        <v>14796</v>
      </c>
      <c r="B3140" t="s">
        <v>2447</v>
      </c>
      <c r="C3140" s="3">
        <v>22890</v>
      </c>
      <c r="D3140" t="s">
        <v>1564</v>
      </c>
      <c r="E3140" s="11">
        <v>40792</v>
      </c>
      <c r="F3140" s="2">
        <v>0.39583333333333331</v>
      </c>
      <c r="G3140" s="9">
        <v>1</v>
      </c>
      <c r="H3140" s="7" t="s">
        <v>59</v>
      </c>
      <c r="I3140" s="7" t="s">
        <v>59</v>
      </c>
      <c r="J3140" t="s">
        <v>653</v>
      </c>
      <c r="K3140">
        <f t="shared" si="48"/>
        <v>94</v>
      </c>
    </row>
    <row r="3141" spans="1:11" x14ac:dyDescent="0.2">
      <c r="A3141">
        <v>14796</v>
      </c>
      <c r="B3141" t="s">
        <v>2447</v>
      </c>
      <c r="C3141" s="3">
        <v>22059</v>
      </c>
      <c r="D3141" t="s">
        <v>1087</v>
      </c>
      <c r="E3141" s="11">
        <v>40792</v>
      </c>
      <c r="F3141" s="2">
        <v>0.39583333333333331</v>
      </c>
      <c r="G3141" s="9">
        <v>1</v>
      </c>
      <c r="H3141" s="7" t="s">
        <v>11</v>
      </c>
      <c r="I3141" s="7" t="s">
        <v>11</v>
      </c>
      <c r="J3141" t="s">
        <v>653</v>
      </c>
      <c r="K3141">
        <f t="shared" si="48"/>
        <v>94</v>
      </c>
    </row>
    <row r="3142" spans="1:11" x14ac:dyDescent="0.2">
      <c r="A3142">
        <v>15521</v>
      </c>
      <c r="B3142" t="s">
        <v>3007</v>
      </c>
      <c r="C3142" s="3">
        <v>21891</v>
      </c>
      <c r="D3142" t="s">
        <v>480</v>
      </c>
      <c r="E3142" s="11">
        <v>40792</v>
      </c>
      <c r="F3142" s="2">
        <v>0.4458333333333333</v>
      </c>
      <c r="G3142" s="9">
        <v>12</v>
      </c>
      <c r="H3142" s="7" t="s">
        <v>21</v>
      </c>
      <c r="I3142" s="7" t="s">
        <v>22</v>
      </c>
      <c r="J3142" t="s">
        <v>653</v>
      </c>
      <c r="K3142">
        <f t="shared" ref="K3142:K3205" si="49">$L$2-$E3142</f>
        <v>94</v>
      </c>
    </row>
    <row r="3143" spans="1:11" x14ac:dyDescent="0.2">
      <c r="A3143">
        <v>15521</v>
      </c>
      <c r="B3143" t="s">
        <v>3008</v>
      </c>
      <c r="C3143" s="3">
        <v>21731</v>
      </c>
      <c r="D3143" t="s">
        <v>380</v>
      </c>
      <c r="E3143" s="11">
        <v>40792</v>
      </c>
      <c r="F3143" s="2">
        <v>0.4458333333333333</v>
      </c>
      <c r="G3143" s="9">
        <v>12</v>
      </c>
      <c r="H3143" s="7" t="s">
        <v>25</v>
      </c>
      <c r="I3143" s="7" t="s">
        <v>26</v>
      </c>
      <c r="J3143" t="s">
        <v>653</v>
      </c>
      <c r="K3143">
        <f t="shared" si="49"/>
        <v>94</v>
      </c>
    </row>
    <row r="3144" spans="1:11" x14ac:dyDescent="0.2">
      <c r="A3144">
        <v>15521</v>
      </c>
      <c r="B3144" t="s">
        <v>3008</v>
      </c>
      <c r="C3144" s="3">
        <v>21915</v>
      </c>
      <c r="D3144" t="s">
        <v>479</v>
      </c>
      <c r="E3144" s="11">
        <v>40792</v>
      </c>
      <c r="F3144" s="2">
        <v>0.4458333333333333</v>
      </c>
      <c r="G3144" s="9">
        <v>12</v>
      </c>
      <c r="H3144" s="7" t="s">
        <v>15</v>
      </c>
      <c r="I3144" s="7" t="s">
        <v>16</v>
      </c>
      <c r="J3144" t="s">
        <v>653</v>
      </c>
      <c r="K3144">
        <f t="shared" si="49"/>
        <v>94</v>
      </c>
    </row>
    <row r="3145" spans="1:11" x14ac:dyDescent="0.2">
      <c r="A3145">
        <v>17841</v>
      </c>
      <c r="B3145" t="s">
        <v>4133</v>
      </c>
      <c r="C3145" s="3">
        <v>21686</v>
      </c>
      <c r="D3145" t="s">
        <v>4134</v>
      </c>
      <c r="E3145" s="11">
        <v>40792</v>
      </c>
      <c r="F3145" s="2">
        <v>0.54027777777777775</v>
      </c>
      <c r="G3145" s="9">
        <v>1</v>
      </c>
      <c r="H3145" s="7" t="s">
        <v>743</v>
      </c>
      <c r="I3145" s="7" t="s">
        <v>743</v>
      </c>
      <c r="J3145" t="s">
        <v>653</v>
      </c>
      <c r="K3145">
        <f t="shared" si="49"/>
        <v>94</v>
      </c>
    </row>
    <row r="3146" spans="1:11" x14ac:dyDescent="0.2">
      <c r="A3146">
        <v>17841</v>
      </c>
      <c r="B3146" t="s">
        <v>4133</v>
      </c>
      <c r="C3146" s="3">
        <v>23237</v>
      </c>
      <c r="D3146" t="s">
        <v>132</v>
      </c>
      <c r="E3146" s="11">
        <v>40792</v>
      </c>
      <c r="F3146" s="2">
        <v>0.54027777777777775</v>
      </c>
      <c r="G3146" s="9">
        <v>1</v>
      </c>
      <c r="H3146" s="7" t="s">
        <v>81</v>
      </c>
      <c r="I3146" s="7" t="s">
        <v>81</v>
      </c>
      <c r="J3146" t="s">
        <v>653</v>
      </c>
      <c r="K3146">
        <f t="shared" si="49"/>
        <v>94</v>
      </c>
    </row>
    <row r="3147" spans="1:11" x14ac:dyDescent="0.2">
      <c r="A3147">
        <v>13999</v>
      </c>
      <c r="B3147" t="s">
        <v>1696</v>
      </c>
      <c r="C3147" s="3">
        <v>22624</v>
      </c>
      <c r="D3147" t="s">
        <v>1697</v>
      </c>
      <c r="E3147" s="11">
        <v>40793</v>
      </c>
      <c r="F3147" s="2">
        <v>0.4284722222222222</v>
      </c>
      <c r="G3147" s="9">
        <v>1</v>
      </c>
      <c r="H3147" s="7" t="s">
        <v>85</v>
      </c>
      <c r="I3147" s="7" t="s">
        <v>86</v>
      </c>
      <c r="J3147" t="s">
        <v>653</v>
      </c>
      <c r="K3147">
        <f t="shared" si="49"/>
        <v>93</v>
      </c>
    </row>
    <row r="3148" spans="1:11" x14ac:dyDescent="0.2">
      <c r="A3148">
        <v>14606</v>
      </c>
      <c r="B3148" t="s">
        <v>2278</v>
      </c>
      <c r="C3148" s="3">
        <v>21485</v>
      </c>
      <c r="D3148" t="s">
        <v>2279</v>
      </c>
      <c r="E3148" s="11">
        <v>40793</v>
      </c>
      <c r="F3148" s="2">
        <v>0.53333333333333333</v>
      </c>
      <c r="G3148" s="9">
        <v>1</v>
      </c>
      <c r="H3148" s="7" t="s">
        <v>33</v>
      </c>
      <c r="I3148" s="7" t="s">
        <v>33</v>
      </c>
      <c r="J3148" t="s">
        <v>653</v>
      </c>
      <c r="K3148">
        <f t="shared" si="49"/>
        <v>93</v>
      </c>
    </row>
    <row r="3149" spans="1:11" x14ac:dyDescent="0.2">
      <c r="A3149">
        <v>14606</v>
      </c>
      <c r="B3149" t="s">
        <v>2278</v>
      </c>
      <c r="C3149" s="3">
        <v>47566</v>
      </c>
      <c r="D3149" t="s">
        <v>949</v>
      </c>
      <c r="E3149" s="11">
        <v>40793</v>
      </c>
      <c r="F3149" s="2">
        <v>0.53333333333333333</v>
      </c>
      <c r="G3149" s="9">
        <v>1</v>
      </c>
      <c r="H3149" s="7" t="s">
        <v>33</v>
      </c>
      <c r="I3149" s="7" t="s">
        <v>33</v>
      </c>
      <c r="J3149" t="s">
        <v>653</v>
      </c>
      <c r="K3149">
        <f t="shared" si="49"/>
        <v>93</v>
      </c>
    </row>
    <row r="3150" spans="1:11" x14ac:dyDescent="0.2">
      <c r="A3150">
        <v>14606</v>
      </c>
      <c r="B3150" t="s">
        <v>2278</v>
      </c>
      <c r="C3150" s="3">
        <v>22988</v>
      </c>
      <c r="D3150" t="s">
        <v>792</v>
      </c>
      <c r="E3150" s="11">
        <v>40793</v>
      </c>
      <c r="F3150" s="2">
        <v>0.53333333333333333</v>
      </c>
      <c r="G3150" s="9">
        <v>1</v>
      </c>
      <c r="H3150" s="7" t="s">
        <v>15</v>
      </c>
      <c r="I3150" s="7" t="s">
        <v>15</v>
      </c>
      <c r="J3150" t="s">
        <v>653</v>
      </c>
      <c r="K3150">
        <f t="shared" si="49"/>
        <v>93</v>
      </c>
    </row>
    <row r="3151" spans="1:11" x14ac:dyDescent="0.2">
      <c r="A3151">
        <v>14606</v>
      </c>
      <c r="B3151" t="s">
        <v>2278</v>
      </c>
      <c r="C3151" s="3">
        <v>22964</v>
      </c>
      <c r="D3151" t="s">
        <v>748</v>
      </c>
      <c r="E3151" s="11">
        <v>40793</v>
      </c>
      <c r="F3151" s="2">
        <v>0.53333333333333333</v>
      </c>
      <c r="G3151" s="9">
        <v>1</v>
      </c>
      <c r="H3151" s="7" t="s">
        <v>262</v>
      </c>
      <c r="I3151" s="7" t="s">
        <v>263</v>
      </c>
      <c r="J3151" t="s">
        <v>653</v>
      </c>
      <c r="K3151">
        <f t="shared" si="49"/>
        <v>93</v>
      </c>
    </row>
    <row r="3152" spans="1:11" x14ac:dyDescent="0.2">
      <c r="A3152">
        <v>14606</v>
      </c>
      <c r="B3152" t="s">
        <v>2278</v>
      </c>
      <c r="C3152" s="3">
        <v>21479</v>
      </c>
      <c r="D3152" t="s">
        <v>2301</v>
      </c>
      <c r="E3152" s="11">
        <v>40793</v>
      </c>
      <c r="F3152" s="2">
        <v>0.53333333333333333</v>
      </c>
      <c r="G3152" s="9">
        <v>1</v>
      </c>
      <c r="H3152" s="7" t="s">
        <v>42</v>
      </c>
      <c r="I3152" s="7" t="s">
        <v>42</v>
      </c>
      <c r="J3152" t="s">
        <v>653</v>
      </c>
      <c r="K3152">
        <f t="shared" si="49"/>
        <v>93</v>
      </c>
    </row>
    <row r="3153" spans="1:11" x14ac:dyDescent="0.2">
      <c r="A3153">
        <v>14606</v>
      </c>
      <c r="B3153" t="s">
        <v>2278</v>
      </c>
      <c r="C3153" s="3" t="s">
        <v>2302</v>
      </c>
      <c r="D3153" t="s">
        <v>2303</v>
      </c>
      <c r="E3153" s="11">
        <v>40793</v>
      </c>
      <c r="F3153" s="2">
        <v>0.53333333333333333</v>
      </c>
      <c r="G3153" s="9">
        <v>1</v>
      </c>
      <c r="H3153" s="7" t="s">
        <v>42</v>
      </c>
      <c r="I3153" s="7" t="s">
        <v>42</v>
      </c>
      <c r="J3153" t="s">
        <v>653</v>
      </c>
      <c r="K3153">
        <f t="shared" si="49"/>
        <v>93</v>
      </c>
    </row>
    <row r="3154" spans="1:11" x14ac:dyDescent="0.2">
      <c r="A3154">
        <v>14606</v>
      </c>
      <c r="B3154" t="s">
        <v>2312</v>
      </c>
      <c r="C3154" s="3">
        <v>21788</v>
      </c>
      <c r="D3154" t="s">
        <v>2313</v>
      </c>
      <c r="E3154" s="11">
        <v>40793</v>
      </c>
      <c r="F3154" s="2">
        <v>0.51041666666666663</v>
      </c>
      <c r="G3154" s="9">
        <v>1</v>
      </c>
      <c r="H3154" s="7" t="s">
        <v>164</v>
      </c>
      <c r="I3154" s="7" t="s">
        <v>164</v>
      </c>
      <c r="J3154" t="s">
        <v>653</v>
      </c>
      <c r="K3154">
        <f t="shared" si="49"/>
        <v>93</v>
      </c>
    </row>
    <row r="3155" spans="1:11" x14ac:dyDescent="0.2">
      <c r="A3155">
        <v>14606</v>
      </c>
      <c r="B3155" t="s">
        <v>2278</v>
      </c>
      <c r="C3155" s="3">
        <v>22659</v>
      </c>
      <c r="D3155" t="s">
        <v>39</v>
      </c>
      <c r="E3155" s="11">
        <v>40793</v>
      </c>
      <c r="F3155" s="2">
        <v>0.53333333333333333</v>
      </c>
      <c r="G3155" s="9">
        <v>1</v>
      </c>
      <c r="H3155" s="7" t="s">
        <v>36</v>
      </c>
      <c r="I3155" s="7" t="s">
        <v>36</v>
      </c>
      <c r="J3155" t="s">
        <v>653</v>
      </c>
      <c r="K3155">
        <f t="shared" si="49"/>
        <v>93</v>
      </c>
    </row>
    <row r="3156" spans="1:11" x14ac:dyDescent="0.2">
      <c r="A3156">
        <v>14606</v>
      </c>
      <c r="B3156" t="s">
        <v>2312</v>
      </c>
      <c r="C3156" s="3" t="s">
        <v>2322</v>
      </c>
      <c r="D3156" t="s">
        <v>2323</v>
      </c>
      <c r="E3156" s="11">
        <v>40793</v>
      </c>
      <c r="F3156" s="2">
        <v>0.51041666666666663</v>
      </c>
      <c r="G3156" s="9">
        <v>1</v>
      </c>
      <c r="H3156" s="7" t="s">
        <v>404</v>
      </c>
      <c r="I3156" s="7" t="s">
        <v>404</v>
      </c>
      <c r="J3156" t="s">
        <v>653</v>
      </c>
      <c r="K3156">
        <f t="shared" si="49"/>
        <v>93</v>
      </c>
    </row>
    <row r="3157" spans="1:11" x14ac:dyDescent="0.2">
      <c r="A3157">
        <v>14606</v>
      </c>
      <c r="B3157" t="s">
        <v>2312</v>
      </c>
      <c r="C3157" s="3">
        <v>22151</v>
      </c>
      <c r="D3157" t="s">
        <v>2127</v>
      </c>
      <c r="E3157" s="11">
        <v>40793</v>
      </c>
      <c r="F3157" s="2">
        <v>0.51041666666666663</v>
      </c>
      <c r="G3157" s="9">
        <v>1</v>
      </c>
      <c r="H3157" s="7" t="s">
        <v>95</v>
      </c>
      <c r="I3157" s="7" t="s">
        <v>95</v>
      </c>
      <c r="J3157" t="s">
        <v>653</v>
      </c>
      <c r="K3157">
        <f t="shared" si="49"/>
        <v>93</v>
      </c>
    </row>
    <row r="3158" spans="1:11" x14ac:dyDescent="0.2">
      <c r="A3158">
        <v>14606</v>
      </c>
      <c r="B3158" t="s">
        <v>2278</v>
      </c>
      <c r="C3158" s="3">
        <v>23201</v>
      </c>
      <c r="D3158" t="s">
        <v>142</v>
      </c>
      <c r="E3158" s="11">
        <v>40793</v>
      </c>
      <c r="F3158" s="2">
        <v>0.53333333333333333</v>
      </c>
      <c r="G3158" s="9">
        <v>1</v>
      </c>
      <c r="H3158" s="7" t="s">
        <v>48</v>
      </c>
      <c r="I3158" s="7" t="s">
        <v>48</v>
      </c>
      <c r="J3158" t="s">
        <v>653</v>
      </c>
      <c r="K3158">
        <f t="shared" si="49"/>
        <v>93</v>
      </c>
    </row>
    <row r="3159" spans="1:11" x14ac:dyDescent="0.2">
      <c r="A3159">
        <v>14606</v>
      </c>
      <c r="B3159" t="s">
        <v>2278</v>
      </c>
      <c r="C3159" s="3">
        <v>22385</v>
      </c>
      <c r="D3159" t="s">
        <v>2324</v>
      </c>
      <c r="E3159" s="11">
        <v>40793</v>
      </c>
      <c r="F3159" s="2">
        <v>0.53333333333333333</v>
      </c>
      <c r="G3159" s="9">
        <v>1</v>
      </c>
      <c r="H3159" s="7" t="s">
        <v>48</v>
      </c>
      <c r="I3159" s="7" t="s">
        <v>48</v>
      </c>
      <c r="J3159" t="s">
        <v>653</v>
      </c>
      <c r="K3159">
        <f t="shared" si="49"/>
        <v>93</v>
      </c>
    </row>
    <row r="3160" spans="1:11" x14ac:dyDescent="0.2">
      <c r="A3160">
        <v>14606</v>
      </c>
      <c r="B3160" t="s">
        <v>2278</v>
      </c>
      <c r="C3160" s="3" t="s">
        <v>1409</v>
      </c>
      <c r="D3160" t="s">
        <v>1410</v>
      </c>
      <c r="E3160" s="11">
        <v>40793</v>
      </c>
      <c r="F3160" s="2">
        <v>0.53333333333333333</v>
      </c>
      <c r="G3160" s="9">
        <v>1</v>
      </c>
      <c r="H3160" s="7" t="s">
        <v>48</v>
      </c>
      <c r="I3160" s="7" t="s">
        <v>48</v>
      </c>
      <c r="J3160" t="s">
        <v>653</v>
      </c>
      <c r="K3160">
        <f t="shared" si="49"/>
        <v>93</v>
      </c>
    </row>
    <row r="3161" spans="1:11" x14ac:dyDescent="0.2">
      <c r="A3161">
        <v>14606</v>
      </c>
      <c r="B3161" t="s">
        <v>2278</v>
      </c>
      <c r="C3161" s="3">
        <v>21931</v>
      </c>
      <c r="D3161" t="s">
        <v>1271</v>
      </c>
      <c r="E3161" s="11">
        <v>40793</v>
      </c>
      <c r="F3161" s="2">
        <v>0.53333333333333333</v>
      </c>
      <c r="G3161" s="9">
        <v>1</v>
      </c>
      <c r="H3161" s="7" t="s">
        <v>48</v>
      </c>
      <c r="I3161" s="7" t="s">
        <v>48</v>
      </c>
      <c r="J3161" t="s">
        <v>653</v>
      </c>
      <c r="K3161">
        <f t="shared" si="49"/>
        <v>93</v>
      </c>
    </row>
    <row r="3162" spans="1:11" x14ac:dyDescent="0.2">
      <c r="A3162">
        <v>14606</v>
      </c>
      <c r="B3162" t="s">
        <v>2278</v>
      </c>
      <c r="C3162" s="3">
        <v>21669</v>
      </c>
      <c r="D3162" t="s">
        <v>258</v>
      </c>
      <c r="E3162" s="11">
        <v>40793</v>
      </c>
      <c r="F3162" s="2">
        <v>0.53333333333333333</v>
      </c>
      <c r="G3162" s="9">
        <v>12</v>
      </c>
      <c r="H3162" s="7" t="s">
        <v>21</v>
      </c>
      <c r="I3162" s="7" t="s">
        <v>22</v>
      </c>
      <c r="J3162" t="s">
        <v>653</v>
      </c>
      <c r="K3162">
        <f t="shared" si="49"/>
        <v>93</v>
      </c>
    </row>
    <row r="3163" spans="1:11" x14ac:dyDescent="0.2">
      <c r="A3163">
        <v>14606</v>
      </c>
      <c r="B3163" t="s">
        <v>2278</v>
      </c>
      <c r="C3163" s="3" t="s">
        <v>1681</v>
      </c>
      <c r="D3163" t="s">
        <v>1682</v>
      </c>
      <c r="E3163" s="11">
        <v>40793</v>
      </c>
      <c r="F3163" s="2">
        <v>0.53333333333333333</v>
      </c>
      <c r="G3163" s="9">
        <v>1</v>
      </c>
      <c r="H3163" s="7" t="s">
        <v>42</v>
      </c>
      <c r="I3163" s="7" t="s">
        <v>42</v>
      </c>
      <c r="J3163" t="s">
        <v>653</v>
      </c>
      <c r="K3163">
        <f t="shared" si="49"/>
        <v>93</v>
      </c>
    </row>
    <row r="3164" spans="1:11" x14ac:dyDescent="0.2">
      <c r="A3164">
        <v>16735</v>
      </c>
      <c r="B3164" t="s">
        <v>3612</v>
      </c>
      <c r="C3164" s="3">
        <v>22488</v>
      </c>
      <c r="D3164" t="s">
        <v>889</v>
      </c>
      <c r="E3164" s="11">
        <v>40793</v>
      </c>
      <c r="F3164" s="2">
        <v>0.37986111111111115</v>
      </c>
      <c r="G3164" s="9">
        <v>12</v>
      </c>
      <c r="H3164" s="7" t="s">
        <v>25</v>
      </c>
      <c r="I3164" s="7" t="s">
        <v>26</v>
      </c>
      <c r="J3164" t="s">
        <v>653</v>
      </c>
      <c r="K3164">
        <f t="shared" si="49"/>
        <v>93</v>
      </c>
    </row>
    <row r="3165" spans="1:11" x14ac:dyDescent="0.2">
      <c r="A3165">
        <v>17491</v>
      </c>
      <c r="B3165" t="s">
        <v>3911</v>
      </c>
      <c r="C3165" s="3">
        <v>22846</v>
      </c>
      <c r="D3165" t="s">
        <v>832</v>
      </c>
      <c r="E3165" s="11">
        <v>40793</v>
      </c>
      <c r="F3165" s="2">
        <v>0.4513888888888889</v>
      </c>
      <c r="G3165" s="9">
        <v>1</v>
      </c>
      <c r="H3165" s="7" t="s">
        <v>297</v>
      </c>
      <c r="I3165" s="7" t="s">
        <v>297</v>
      </c>
      <c r="J3165" t="s">
        <v>653</v>
      </c>
      <c r="K3165">
        <f t="shared" si="49"/>
        <v>93</v>
      </c>
    </row>
    <row r="3166" spans="1:11" x14ac:dyDescent="0.2">
      <c r="A3166">
        <v>14410</v>
      </c>
      <c r="B3166" t="s">
        <v>2083</v>
      </c>
      <c r="C3166" s="3">
        <v>22665</v>
      </c>
      <c r="D3166" t="s">
        <v>1034</v>
      </c>
      <c r="E3166" s="11">
        <v>40794</v>
      </c>
      <c r="F3166" s="2">
        <v>0.47569444444444442</v>
      </c>
      <c r="G3166" s="9">
        <v>1</v>
      </c>
      <c r="H3166" s="7" t="s">
        <v>18</v>
      </c>
      <c r="I3166" s="7" t="s">
        <v>18</v>
      </c>
      <c r="J3166" t="s">
        <v>653</v>
      </c>
      <c r="K3166">
        <f t="shared" si="49"/>
        <v>92</v>
      </c>
    </row>
    <row r="3167" spans="1:11" x14ac:dyDescent="0.2">
      <c r="A3167">
        <v>14410</v>
      </c>
      <c r="B3167" t="s">
        <v>2083</v>
      </c>
      <c r="C3167" s="3">
        <v>22972</v>
      </c>
      <c r="D3167" t="s">
        <v>285</v>
      </c>
      <c r="E3167" s="11">
        <v>40794</v>
      </c>
      <c r="F3167" s="2">
        <v>0.47569444444444442</v>
      </c>
      <c r="G3167" s="9">
        <v>1</v>
      </c>
      <c r="H3167" s="7" t="s">
        <v>25</v>
      </c>
      <c r="I3167" s="7" t="s">
        <v>25</v>
      </c>
      <c r="J3167" t="s">
        <v>653</v>
      </c>
      <c r="K3167">
        <f t="shared" si="49"/>
        <v>92</v>
      </c>
    </row>
    <row r="3168" spans="1:11" x14ac:dyDescent="0.2">
      <c r="A3168">
        <v>14410</v>
      </c>
      <c r="B3168" t="s">
        <v>2083</v>
      </c>
      <c r="C3168" s="3">
        <v>22975</v>
      </c>
      <c r="D3168" t="s">
        <v>2091</v>
      </c>
      <c r="E3168" s="11">
        <v>40794</v>
      </c>
      <c r="F3168" s="2">
        <v>0.47569444444444442</v>
      </c>
      <c r="G3168" s="9">
        <v>1</v>
      </c>
      <c r="H3168" s="7" t="s">
        <v>15</v>
      </c>
      <c r="I3168" s="7" t="s">
        <v>15</v>
      </c>
      <c r="J3168" t="s">
        <v>653</v>
      </c>
      <c r="K3168">
        <f t="shared" si="49"/>
        <v>92</v>
      </c>
    </row>
    <row r="3169" spans="1:11" x14ac:dyDescent="0.2">
      <c r="A3169">
        <v>14410</v>
      </c>
      <c r="B3169" t="s">
        <v>2083</v>
      </c>
      <c r="C3169" s="3">
        <v>22899</v>
      </c>
      <c r="D3169" t="s">
        <v>2094</v>
      </c>
      <c r="E3169" s="11">
        <v>40794</v>
      </c>
      <c r="F3169" s="2">
        <v>0.47569444444444442</v>
      </c>
      <c r="G3169" s="9">
        <v>1</v>
      </c>
      <c r="H3169" s="7" t="s">
        <v>262</v>
      </c>
      <c r="I3169" s="7" t="s">
        <v>263</v>
      </c>
      <c r="J3169" t="s">
        <v>653</v>
      </c>
      <c r="K3169">
        <f t="shared" si="49"/>
        <v>92</v>
      </c>
    </row>
    <row r="3170" spans="1:11" x14ac:dyDescent="0.2">
      <c r="A3170">
        <v>14410</v>
      </c>
      <c r="B3170" t="s">
        <v>2083</v>
      </c>
      <c r="C3170" s="3">
        <v>23205</v>
      </c>
      <c r="D3170" t="s">
        <v>1404</v>
      </c>
      <c r="E3170" s="11">
        <v>40794</v>
      </c>
      <c r="F3170" s="2">
        <v>0.47569444444444442</v>
      </c>
      <c r="G3170" s="9">
        <v>1</v>
      </c>
      <c r="H3170" s="7" t="s">
        <v>164</v>
      </c>
      <c r="I3170" s="7" t="s">
        <v>164</v>
      </c>
      <c r="J3170" t="s">
        <v>653</v>
      </c>
      <c r="K3170">
        <f t="shared" si="49"/>
        <v>92</v>
      </c>
    </row>
    <row r="3171" spans="1:11" x14ac:dyDescent="0.2">
      <c r="A3171">
        <v>14410</v>
      </c>
      <c r="B3171" t="s">
        <v>2083</v>
      </c>
      <c r="C3171" s="3">
        <v>21156</v>
      </c>
      <c r="D3171" t="s">
        <v>571</v>
      </c>
      <c r="E3171" s="11">
        <v>40794</v>
      </c>
      <c r="F3171" s="2">
        <v>0.47569444444444442</v>
      </c>
      <c r="G3171" s="9">
        <v>1</v>
      </c>
      <c r="H3171" s="7" t="s">
        <v>36</v>
      </c>
      <c r="I3171" s="7" t="s">
        <v>36</v>
      </c>
      <c r="J3171" t="s">
        <v>653</v>
      </c>
      <c r="K3171">
        <f t="shared" si="49"/>
        <v>92</v>
      </c>
    </row>
    <row r="3172" spans="1:11" x14ac:dyDescent="0.2">
      <c r="A3172">
        <v>14688</v>
      </c>
      <c r="B3172" t="s">
        <v>2394</v>
      </c>
      <c r="C3172" s="3">
        <v>23080</v>
      </c>
      <c r="D3172" t="s">
        <v>2062</v>
      </c>
      <c r="E3172" s="11">
        <v>40794</v>
      </c>
      <c r="F3172" s="2">
        <v>0.50763888888888886</v>
      </c>
      <c r="G3172" s="9">
        <v>1</v>
      </c>
      <c r="H3172" s="7" t="s">
        <v>692</v>
      </c>
      <c r="I3172" s="7" t="s">
        <v>692</v>
      </c>
      <c r="J3172" t="s">
        <v>653</v>
      </c>
      <c r="K3172">
        <f t="shared" si="49"/>
        <v>92</v>
      </c>
    </row>
    <row r="3173" spans="1:11" x14ac:dyDescent="0.2">
      <c r="A3173">
        <v>16076</v>
      </c>
      <c r="B3173" t="s">
        <v>3302</v>
      </c>
      <c r="C3173" s="3">
        <v>21790</v>
      </c>
      <c r="D3173" t="s">
        <v>1852</v>
      </c>
      <c r="E3173" s="11">
        <v>40794</v>
      </c>
      <c r="F3173" s="2">
        <v>0.50208333333333333</v>
      </c>
      <c r="G3173" s="9">
        <v>24</v>
      </c>
      <c r="H3173" s="7" t="s">
        <v>164</v>
      </c>
      <c r="I3173" s="7" t="s">
        <v>388</v>
      </c>
      <c r="J3173" t="s">
        <v>653</v>
      </c>
      <c r="K3173">
        <f t="shared" si="49"/>
        <v>92</v>
      </c>
    </row>
    <row r="3174" spans="1:11" x14ac:dyDescent="0.2">
      <c r="A3174">
        <v>17243</v>
      </c>
      <c r="B3174" t="s">
        <v>3820</v>
      </c>
      <c r="C3174" s="3">
        <v>23092</v>
      </c>
      <c r="D3174" t="s">
        <v>1426</v>
      </c>
      <c r="E3174" s="11">
        <v>40794</v>
      </c>
      <c r="F3174" s="2">
        <v>0.51041666666666663</v>
      </c>
      <c r="G3174" s="9">
        <v>1</v>
      </c>
      <c r="H3174" s="7" t="s">
        <v>1689</v>
      </c>
      <c r="I3174" s="7" t="s">
        <v>1689</v>
      </c>
      <c r="J3174" t="s">
        <v>653</v>
      </c>
      <c r="K3174">
        <f t="shared" si="49"/>
        <v>92</v>
      </c>
    </row>
    <row r="3175" spans="1:11" x14ac:dyDescent="0.2">
      <c r="A3175">
        <v>17811</v>
      </c>
      <c r="B3175" t="s">
        <v>4110</v>
      </c>
      <c r="C3175" s="3">
        <v>21469</v>
      </c>
      <c r="D3175" t="s">
        <v>4111</v>
      </c>
      <c r="E3175" s="11">
        <v>40794</v>
      </c>
      <c r="F3175" s="2">
        <v>0.55625000000000002</v>
      </c>
      <c r="G3175" s="9">
        <v>1</v>
      </c>
      <c r="H3175" s="7" t="s">
        <v>75</v>
      </c>
      <c r="I3175" s="7" t="s">
        <v>75</v>
      </c>
      <c r="J3175" t="s">
        <v>653</v>
      </c>
      <c r="K3175">
        <f t="shared" si="49"/>
        <v>92</v>
      </c>
    </row>
    <row r="3176" spans="1:11" x14ac:dyDescent="0.2">
      <c r="A3176">
        <v>12477</v>
      </c>
      <c r="B3176" t="s">
        <v>324</v>
      </c>
      <c r="C3176" s="3">
        <v>23155</v>
      </c>
      <c r="D3176" t="s">
        <v>325</v>
      </c>
      <c r="E3176" s="11">
        <v>40795</v>
      </c>
      <c r="F3176" s="2">
        <v>0.43888888888888888</v>
      </c>
      <c r="G3176" s="9">
        <v>6</v>
      </c>
      <c r="H3176" s="7" t="s">
        <v>146</v>
      </c>
      <c r="I3176" s="7" t="s">
        <v>326</v>
      </c>
      <c r="J3176" t="s">
        <v>208</v>
      </c>
      <c r="K3176">
        <f t="shared" si="49"/>
        <v>91</v>
      </c>
    </row>
    <row r="3177" spans="1:11" x14ac:dyDescent="0.2">
      <c r="A3177">
        <v>12477</v>
      </c>
      <c r="B3177" t="s">
        <v>324</v>
      </c>
      <c r="C3177" s="3">
        <v>21668</v>
      </c>
      <c r="D3177" t="s">
        <v>252</v>
      </c>
      <c r="E3177" s="11">
        <v>40795</v>
      </c>
      <c r="F3177" s="2">
        <v>0.43888888888888888</v>
      </c>
      <c r="G3177" s="9">
        <v>12</v>
      </c>
      <c r="H3177" s="7" t="s">
        <v>21</v>
      </c>
      <c r="I3177" s="7" t="s">
        <v>22</v>
      </c>
      <c r="J3177" t="s">
        <v>208</v>
      </c>
      <c r="K3177">
        <f t="shared" si="49"/>
        <v>91</v>
      </c>
    </row>
    <row r="3178" spans="1:11" x14ac:dyDescent="0.2">
      <c r="A3178">
        <v>12621</v>
      </c>
      <c r="B3178" t="s">
        <v>515</v>
      </c>
      <c r="C3178" s="3">
        <v>23172</v>
      </c>
      <c r="D3178" t="s">
        <v>516</v>
      </c>
      <c r="E3178" s="11">
        <v>40795</v>
      </c>
      <c r="F3178" s="2">
        <v>0.42430555555555555</v>
      </c>
      <c r="G3178" s="9">
        <v>1</v>
      </c>
      <c r="H3178" s="7" t="s">
        <v>25</v>
      </c>
      <c r="I3178" s="7" t="s">
        <v>25</v>
      </c>
      <c r="J3178" t="s">
        <v>208</v>
      </c>
      <c r="K3178">
        <f t="shared" si="49"/>
        <v>91</v>
      </c>
    </row>
    <row r="3179" spans="1:11" x14ac:dyDescent="0.2">
      <c r="A3179">
        <v>12621</v>
      </c>
      <c r="B3179" t="s">
        <v>515</v>
      </c>
      <c r="C3179" s="3">
        <v>22699</v>
      </c>
      <c r="D3179" t="s">
        <v>517</v>
      </c>
      <c r="E3179" s="11">
        <v>40795</v>
      </c>
      <c r="F3179" s="2">
        <v>0.42430555555555555</v>
      </c>
      <c r="G3179" s="9">
        <v>6</v>
      </c>
      <c r="H3179" s="7" t="s">
        <v>18</v>
      </c>
      <c r="I3179" s="7" t="s">
        <v>19</v>
      </c>
      <c r="J3179" t="s">
        <v>208</v>
      </c>
      <c r="K3179">
        <f t="shared" si="49"/>
        <v>91</v>
      </c>
    </row>
    <row r="3180" spans="1:11" x14ac:dyDescent="0.2">
      <c r="A3180">
        <v>12621</v>
      </c>
      <c r="B3180" t="s">
        <v>515</v>
      </c>
      <c r="C3180" s="3">
        <v>22697</v>
      </c>
      <c r="D3180" t="s">
        <v>115</v>
      </c>
      <c r="E3180" s="11">
        <v>40795</v>
      </c>
      <c r="F3180" s="2">
        <v>0.42430555555555555</v>
      </c>
      <c r="G3180" s="9">
        <v>6</v>
      </c>
      <c r="H3180" s="7" t="s">
        <v>18</v>
      </c>
      <c r="I3180" s="7" t="s">
        <v>19</v>
      </c>
      <c r="J3180" t="s">
        <v>208</v>
      </c>
      <c r="K3180">
        <f t="shared" si="49"/>
        <v>91</v>
      </c>
    </row>
    <row r="3181" spans="1:11" x14ac:dyDescent="0.2">
      <c r="A3181">
        <v>12621</v>
      </c>
      <c r="B3181" t="s">
        <v>515</v>
      </c>
      <c r="C3181" s="3">
        <v>23173</v>
      </c>
      <c r="D3181" t="s">
        <v>58</v>
      </c>
      <c r="E3181" s="11">
        <v>40795</v>
      </c>
      <c r="F3181" s="2">
        <v>0.42430555555555555</v>
      </c>
      <c r="G3181" s="9">
        <v>1</v>
      </c>
      <c r="H3181" s="7" t="s">
        <v>59</v>
      </c>
      <c r="I3181" s="7" t="s">
        <v>59</v>
      </c>
      <c r="J3181" t="s">
        <v>208</v>
      </c>
      <c r="K3181">
        <f t="shared" si="49"/>
        <v>91</v>
      </c>
    </row>
    <row r="3182" spans="1:11" x14ac:dyDescent="0.2">
      <c r="A3182">
        <v>13458</v>
      </c>
      <c r="B3182" t="s">
        <v>1339</v>
      </c>
      <c r="C3182" s="3">
        <v>23118</v>
      </c>
      <c r="D3182" t="s">
        <v>922</v>
      </c>
      <c r="E3182" s="11">
        <v>40795</v>
      </c>
      <c r="F3182" s="2">
        <v>0.69027777777777777</v>
      </c>
      <c r="G3182" s="9">
        <v>1</v>
      </c>
      <c r="H3182" s="7" t="s">
        <v>448</v>
      </c>
      <c r="I3182" s="7" t="s">
        <v>449</v>
      </c>
      <c r="J3182" t="s">
        <v>653</v>
      </c>
      <c r="K3182">
        <f t="shared" si="49"/>
        <v>91</v>
      </c>
    </row>
    <row r="3183" spans="1:11" x14ac:dyDescent="0.2">
      <c r="A3183">
        <v>14108</v>
      </c>
      <c r="B3183" t="s">
        <v>1808</v>
      </c>
      <c r="C3183" s="3">
        <v>22349</v>
      </c>
      <c r="D3183" t="s">
        <v>1809</v>
      </c>
      <c r="E3183" s="11">
        <v>40795</v>
      </c>
      <c r="F3183" s="2">
        <v>0.52638888888888891</v>
      </c>
      <c r="G3183" s="9">
        <v>1</v>
      </c>
      <c r="H3183" s="7" t="s">
        <v>75</v>
      </c>
      <c r="I3183" s="7" t="s">
        <v>75</v>
      </c>
      <c r="J3183" t="s">
        <v>653</v>
      </c>
      <c r="K3183">
        <f t="shared" si="49"/>
        <v>91</v>
      </c>
    </row>
    <row r="3184" spans="1:11" x14ac:dyDescent="0.2">
      <c r="A3184">
        <v>14194</v>
      </c>
      <c r="B3184" t="s">
        <v>1921</v>
      </c>
      <c r="C3184" s="3">
        <v>21311</v>
      </c>
      <c r="D3184" t="s">
        <v>1922</v>
      </c>
      <c r="E3184" s="11">
        <v>40795</v>
      </c>
      <c r="F3184" s="2">
        <v>0.4993055555555555</v>
      </c>
      <c r="G3184" s="9">
        <v>6</v>
      </c>
      <c r="H3184" s="7" t="s">
        <v>1486</v>
      </c>
      <c r="I3184" s="7" t="s">
        <v>1487</v>
      </c>
      <c r="J3184" t="s">
        <v>653</v>
      </c>
      <c r="K3184">
        <f t="shared" si="49"/>
        <v>91</v>
      </c>
    </row>
    <row r="3185" spans="1:11" x14ac:dyDescent="0.2">
      <c r="A3185">
        <v>14210</v>
      </c>
      <c r="B3185" t="s">
        <v>1931</v>
      </c>
      <c r="C3185" s="3">
        <v>23245</v>
      </c>
      <c r="D3185" t="s">
        <v>126</v>
      </c>
      <c r="E3185" s="11">
        <v>40795</v>
      </c>
      <c r="F3185" s="2">
        <v>0.53819444444444442</v>
      </c>
      <c r="G3185" s="9">
        <v>1</v>
      </c>
      <c r="H3185" s="7" t="s">
        <v>33</v>
      </c>
      <c r="I3185" s="7" t="s">
        <v>33</v>
      </c>
      <c r="J3185" t="s">
        <v>653</v>
      </c>
      <c r="K3185">
        <f t="shared" si="49"/>
        <v>91</v>
      </c>
    </row>
    <row r="3186" spans="1:11" x14ac:dyDescent="0.2">
      <c r="A3186">
        <v>14911</v>
      </c>
      <c r="B3186" t="s">
        <v>2565</v>
      </c>
      <c r="C3186" s="3">
        <v>23245</v>
      </c>
      <c r="D3186" t="s">
        <v>126</v>
      </c>
      <c r="E3186" s="11">
        <v>40795</v>
      </c>
      <c r="F3186" s="2">
        <v>0.43333333333333335</v>
      </c>
      <c r="G3186" s="9">
        <v>1</v>
      </c>
      <c r="H3186" s="7" t="s">
        <v>33</v>
      </c>
      <c r="I3186" s="7" t="s">
        <v>33</v>
      </c>
      <c r="J3186" t="s">
        <v>1700</v>
      </c>
      <c r="K3186">
        <f t="shared" si="49"/>
        <v>91</v>
      </c>
    </row>
    <row r="3187" spans="1:11" x14ac:dyDescent="0.2">
      <c r="A3187">
        <v>14911</v>
      </c>
      <c r="B3187" t="s">
        <v>2566</v>
      </c>
      <c r="C3187" s="3">
        <v>22423</v>
      </c>
      <c r="D3187" t="s">
        <v>231</v>
      </c>
      <c r="E3187" s="11">
        <v>40795</v>
      </c>
      <c r="F3187" s="2">
        <v>0.49791666666666662</v>
      </c>
      <c r="G3187" s="9">
        <v>1</v>
      </c>
      <c r="H3187" s="7" t="s">
        <v>254</v>
      </c>
      <c r="I3187" s="7" t="s">
        <v>254</v>
      </c>
      <c r="J3187" t="s">
        <v>1700</v>
      </c>
      <c r="K3187">
        <f t="shared" si="49"/>
        <v>91</v>
      </c>
    </row>
    <row r="3188" spans="1:11" x14ac:dyDescent="0.2">
      <c r="A3188">
        <v>16173</v>
      </c>
      <c r="B3188" t="s">
        <v>3356</v>
      </c>
      <c r="C3188" s="3">
        <v>22800</v>
      </c>
      <c r="D3188" t="s">
        <v>186</v>
      </c>
      <c r="E3188" s="11">
        <v>40795</v>
      </c>
      <c r="F3188" s="2">
        <v>0.53611111111111109</v>
      </c>
      <c r="G3188" s="9">
        <v>1</v>
      </c>
      <c r="H3188" s="7" t="s">
        <v>75</v>
      </c>
      <c r="I3188" s="7" t="s">
        <v>75</v>
      </c>
      <c r="J3188" t="s">
        <v>653</v>
      </c>
      <c r="K3188">
        <f t="shared" si="49"/>
        <v>91</v>
      </c>
    </row>
    <row r="3189" spans="1:11" x14ac:dyDescent="0.2">
      <c r="A3189">
        <v>16173</v>
      </c>
      <c r="B3189" t="s">
        <v>3356</v>
      </c>
      <c r="C3189" s="3">
        <v>21314</v>
      </c>
      <c r="D3189" t="s">
        <v>1208</v>
      </c>
      <c r="E3189" s="11">
        <v>40795</v>
      </c>
      <c r="F3189" s="2">
        <v>0.53611111111111109</v>
      </c>
      <c r="G3189" s="9">
        <v>1</v>
      </c>
      <c r="H3189" s="7" t="s">
        <v>262</v>
      </c>
      <c r="I3189" s="7" t="s">
        <v>263</v>
      </c>
      <c r="J3189" t="s">
        <v>653</v>
      </c>
      <c r="K3189">
        <f t="shared" si="49"/>
        <v>91</v>
      </c>
    </row>
    <row r="3190" spans="1:11" x14ac:dyDescent="0.2">
      <c r="A3190">
        <v>16309</v>
      </c>
      <c r="B3190" t="s">
        <v>3406</v>
      </c>
      <c r="C3190" s="3">
        <v>22635</v>
      </c>
      <c r="D3190" t="s">
        <v>1548</v>
      </c>
      <c r="E3190" s="11">
        <v>40795</v>
      </c>
      <c r="F3190" s="2">
        <v>0.5180555555555556</v>
      </c>
      <c r="G3190" s="9">
        <v>1</v>
      </c>
      <c r="H3190" s="7" t="s">
        <v>59</v>
      </c>
      <c r="I3190" s="7" t="s">
        <v>59</v>
      </c>
      <c r="J3190" t="s">
        <v>653</v>
      </c>
      <c r="K3190">
        <f t="shared" si="49"/>
        <v>91</v>
      </c>
    </row>
    <row r="3191" spans="1:11" x14ac:dyDescent="0.2">
      <c r="A3191">
        <v>16309</v>
      </c>
      <c r="B3191" t="s">
        <v>3406</v>
      </c>
      <c r="C3191" s="3">
        <v>22634</v>
      </c>
      <c r="D3191" t="s">
        <v>89</v>
      </c>
      <c r="E3191" s="11">
        <v>40795</v>
      </c>
      <c r="F3191" s="2">
        <v>0.5180555555555556</v>
      </c>
      <c r="G3191" s="9">
        <v>1</v>
      </c>
      <c r="H3191" s="7" t="s">
        <v>59</v>
      </c>
      <c r="I3191" s="7" t="s">
        <v>59</v>
      </c>
      <c r="J3191" t="s">
        <v>653</v>
      </c>
      <c r="K3191">
        <f t="shared" si="49"/>
        <v>91</v>
      </c>
    </row>
    <row r="3192" spans="1:11" x14ac:dyDescent="0.2">
      <c r="A3192">
        <v>16362</v>
      </c>
      <c r="B3192" t="s">
        <v>3430</v>
      </c>
      <c r="C3192" s="3">
        <v>22111</v>
      </c>
      <c r="D3192" t="s">
        <v>1822</v>
      </c>
      <c r="E3192" s="11">
        <v>40795</v>
      </c>
      <c r="F3192" s="2">
        <v>0.62361111111111112</v>
      </c>
      <c r="G3192" s="9">
        <v>1</v>
      </c>
      <c r="H3192" s="7" t="s">
        <v>33</v>
      </c>
      <c r="I3192" s="7" t="s">
        <v>33</v>
      </c>
      <c r="J3192" t="s">
        <v>653</v>
      </c>
      <c r="K3192">
        <f t="shared" si="49"/>
        <v>91</v>
      </c>
    </row>
    <row r="3193" spans="1:11" x14ac:dyDescent="0.2">
      <c r="A3193">
        <v>17696</v>
      </c>
      <c r="B3193" t="s">
        <v>4046</v>
      </c>
      <c r="C3193" s="3">
        <v>21528</v>
      </c>
      <c r="D3193" t="s">
        <v>1147</v>
      </c>
      <c r="E3193" s="11">
        <v>40795</v>
      </c>
      <c r="F3193" s="2">
        <v>0.48541666666666666</v>
      </c>
      <c r="G3193" s="9">
        <v>1</v>
      </c>
      <c r="H3193" s="7" t="s">
        <v>1135</v>
      </c>
      <c r="I3193" s="7" t="s">
        <v>1135</v>
      </c>
      <c r="J3193" t="s">
        <v>653</v>
      </c>
      <c r="K3193">
        <f t="shared" si="49"/>
        <v>91</v>
      </c>
    </row>
    <row r="3194" spans="1:11" x14ac:dyDescent="0.2">
      <c r="A3194">
        <v>17865</v>
      </c>
      <c r="B3194" t="s">
        <v>4208</v>
      </c>
      <c r="C3194" s="3">
        <v>22699</v>
      </c>
      <c r="D3194" t="s">
        <v>517</v>
      </c>
      <c r="E3194" s="11">
        <v>40795</v>
      </c>
      <c r="F3194" s="2">
        <v>0.5</v>
      </c>
      <c r="G3194" s="9">
        <v>1</v>
      </c>
      <c r="H3194" s="7" t="s">
        <v>18</v>
      </c>
      <c r="I3194" s="7" t="s">
        <v>18</v>
      </c>
      <c r="J3194" t="s">
        <v>653</v>
      </c>
      <c r="K3194">
        <f t="shared" si="49"/>
        <v>91</v>
      </c>
    </row>
    <row r="3195" spans="1:11" x14ac:dyDescent="0.2">
      <c r="A3195">
        <v>17865</v>
      </c>
      <c r="B3195" t="s">
        <v>4208</v>
      </c>
      <c r="C3195" s="3">
        <v>22698</v>
      </c>
      <c r="D3195" t="s">
        <v>785</v>
      </c>
      <c r="E3195" s="11">
        <v>40795</v>
      </c>
      <c r="F3195" s="2">
        <v>0.5</v>
      </c>
      <c r="G3195" s="9">
        <v>1</v>
      </c>
      <c r="H3195" s="7" t="s">
        <v>18</v>
      </c>
      <c r="I3195" s="7" t="s">
        <v>18</v>
      </c>
      <c r="J3195" t="s">
        <v>653</v>
      </c>
      <c r="K3195">
        <f t="shared" si="49"/>
        <v>91</v>
      </c>
    </row>
    <row r="3196" spans="1:11" x14ac:dyDescent="0.2">
      <c r="A3196">
        <v>18109</v>
      </c>
      <c r="B3196" t="s">
        <v>4277</v>
      </c>
      <c r="C3196" s="3">
        <v>85066</v>
      </c>
      <c r="D3196" t="s">
        <v>648</v>
      </c>
      <c r="E3196" s="11">
        <v>40795</v>
      </c>
      <c r="F3196" s="2">
        <v>0.57916666666666672</v>
      </c>
      <c r="G3196" s="9">
        <v>1</v>
      </c>
      <c r="H3196" s="7" t="s">
        <v>254</v>
      </c>
      <c r="I3196" s="7" t="s">
        <v>254</v>
      </c>
      <c r="J3196" t="s">
        <v>653</v>
      </c>
      <c r="K3196">
        <f t="shared" si="49"/>
        <v>91</v>
      </c>
    </row>
    <row r="3197" spans="1:11" x14ac:dyDescent="0.2">
      <c r="A3197">
        <v>18167</v>
      </c>
      <c r="B3197" t="s">
        <v>4295</v>
      </c>
      <c r="C3197" s="3">
        <v>22637</v>
      </c>
      <c r="D3197" t="s">
        <v>1171</v>
      </c>
      <c r="E3197" s="11">
        <v>40795</v>
      </c>
      <c r="F3197" s="2">
        <v>0.54305555555555551</v>
      </c>
      <c r="G3197" s="9">
        <v>1</v>
      </c>
      <c r="H3197" s="7" t="s">
        <v>262</v>
      </c>
      <c r="I3197" s="7" t="s">
        <v>263</v>
      </c>
      <c r="J3197" t="s">
        <v>653</v>
      </c>
      <c r="K3197">
        <f t="shared" si="49"/>
        <v>91</v>
      </c>
    </row>
    <row r="3198" spans="1:11" x14ac:dyDescent="0.2">
      <c r="A3198">
        <v>18167</v>
      </c>
      <c r="B3198" t="s">
        <v>4295</v>
      </c>
      <c r="C3198" s="3">
        <v>21844</v>
      </c>
      <c r="D3198" t="s">
        <v>1335</v>
      </c>
      <c r="E3198" s="11">
        <v>40795</v>
      </c>
      <c r="F3198" s="2">
        <v>0.54305555555555551</v>
      </c>
      <c r="G3198" s="9">
        <v>1</v>
      </c>
      <c r="H3198" s="7" t="s">
        <v>63</v>
      </c>
      <c r="I3198" s="7" t="s">
        <v>63</v>
      </c>
      <c r="J3198" t="s">
        <v>653</v>
      </c>
      <c r="K3198">
        <f t="shared" si="49"/>
        <v>91</v>
      </c>
    </row>
    <row r="3199" spans="1:11" x14ac:dyDescent="0.2">
      <c r="A3199">
        <v>12748</v>
      </c>
      <c r="B3199" t="s">
        <v>678</v>
      </c>
      <c r="C3199" s="3">
        <v>22636</v>
      </c>
      <c r="D3199" t="s">
        <v>188</v>
      </c>
      <c r="E3199" s="11">
        <v>40797</v>
      </c>
      <c r="F3199" s="2">
        <v>0.59166666666666667</v>
      </c>
      <c r="G3199" s="9">
        <v>1</v>
      </c>
      <c r="H3199" s="7" t="s">
        <v>85</v>
      </c>
      <c r="I3199" s="7" t="s">
        <v>86</v>
      </c>
      <c r="J3199" t="s">
        <v>653</v>
      </c>
      <c r="K3199">
        <f t="shared" si="49"/>
        <v>89</v>
      </c>
    </row>
    <row r="3200" spans="1:11" x14ac:dyDescent="0.2">
      <c r="A3200">
        <v>12748</v>
      </c>
      <c r="B3200" t="s">
        <v>678</v>
      </c>
      <c r="C3200" s="3">
        <v>22723</v>
      </c>
      <c r="D3200" t="s">
        <v>680</v>
      </c>
      <c r="E3200" s="11">
        <v>40797</v>
      </c>
      <c r="F3200" s="2">
        <v>0.59166666666666667</v>
      </c>
      <c r="G3200" s="9">
        <v>1</v>
      </c>
      <c r="H3200" s="7" t="s">
        <v>293</v>
      </c>
      <c r="I3200" s="7" t="s">
        <v>293</v>
      </c>
      <c r="J3200" t="s">
        <v>653</v>
      </c>
      <c r="K3200">
        <f t="shared" si="49"/>
        <v>89</v>
      </c>
    </row>
    <row r="3201" spans="1:11" x14ac:dyDescent="0.2">
      <c r="A3201">
        <v>14606</v>
      </c>
      <c r="B3201" t="s">
        <v>2300</v>
      </c>
      <c r="C3201" s="3">
        <v>22965</v>
      </c>
      <c r="D3201" t="s">
        <v>569</v>
      </c>
      <c r="E3201" s="11">
        <v>40797</v>
      </c>
      <c r="F3201" s="2">
        <v>0.54236111111111118</v>
      </c>
      <c r="G3201" s="9">
        <v>1</v>
      </c>
      <c r="H3201" s="7" t="s">
        <v>262</v>
      </c>
      <c r="I3201" s="7" t="s">
        <v>263</v>
      </c>
      <c r="J3201" t="s">
        <v>653</v>
      </c>
      <c r="K3201">
        <f t="shared" si="49"/>
        <v>89</v>
      </c>
    </row>
    <row r="3202" spans="1:11" x14ac:dyDescent="0.2">
      <c r="A3202">
        <v>13136</v>
      </c>
      <c r="B3202" t="s">
        <v>1132</v>
      </c>
      <c r="C3202" s="3">
        <v>23199</v>
      </c>
      <c r="D3202" t="s">
        <v>1133</v>
      </c>
      <c r="E3202" s="11">
        <v>40798</v>
      </c>
      <c r="F3202" s="2">
        <v>0.76111111111111107</v>
      </c>
      <c r="G3202" s="9">
        <v>1</v>
      </c>
      <c r="H3202" s="7" t="s">
        <v>48</v>
      </c>
      <c r="I3202" s="7" t="s">
        <v>48</v>
      </c>
      <c r="J3202" t="s">
        <v>653</v>
      </c>
      <c r="K3202">
        <f t="shared" si="49"/>
        <v>88</v>
      </c>
    </row>
    <row r="3203" spans="1:11" x14ac:dyDescent="0.2">
      <c r="A3203">
        <v>13236</v>
      </c>
      <c r="B3203" t="s">
        <v>1188</v>
      </c>
      <c r="C3203" s="3">
        <v>23112</v>
      </c>
      <c r="D3203" t="s">
        <v>447</v>
      </c>
      <c r="E3203" s="11">
        <v>40798</v>
      </c>
      <c r="F3203" s="2">
        <v>0.72013888888888899</v>
      </c>
      <c r="G3203" s="9">
        <v>1</v>
      </c>
      <c r="H3203" s="7" t="s">
        <v>448</v>
      </c>
      <c r="I3203" s="7" t="s">
        <v>449</v>
      </c>
      <c r="J3203" t="s">
        <v>653</v>
      </c>
      <c r="K3203">
        <f t="shared" si="49"/>
        <v>88</v>
      </c>
    </row>
    <row r="3204" spans="1:11" x14ac:dyDescent="0.2">
      <c r="A3204">
        <v>13319</v>
      </c>
      <c r="B3204" t="s">
        <v>1245</v>
      </c>
      <c r="C3204" s="3">
        <v>23209</v>
      </c>
      <c r="D3204" t="s">
        <v>1246</v>
      </c>
      <c r="E3204" s="11">
        <v>40798</v>
      </c>
      <c r="F3204" s="2">
        <v>0.7597222222222223</v>
      </c>
      <c r="G3204" s="9">
        <v>1</v>
      </c>
      <c r="H3204" s="7" t="s">
        <v>25</v>
      </c>
      <c r="I3204" s="7" t="s">
        <v>25</v>
      </c>
      <c r="J3204" t="s">
        <v>653</v>
      </c>
      <c r="K3204">
        <f t="shared" si="49"/>
        <v>88</v>
      </c>
    </row>
    <row r="3205" spans="1:11" x14ac:dyDescent="0.2">
      <c r="A3205">
        <v>13319</v>
      </c>
      <c r="B3205" t="s">
        <v>1245</v>
      </c>
      <c r="C3205" s="3">
        <v>22842</v>
      </c>
      <c r="D3205" t="s">
        <v>1254</v>
      </c>
      <c r="E3205" s="11">
        <v>40798</v>
      </c>
      <c r="F3205" s="2">
        <v>0.7597222222222223</v>
      </c>
      <c r="G3205" s="9">
        <v>1</v>
      </c>
      <c r="H3205" s="7" t="s">
        <v>244</v>
      </c>
      <c r="I3205" s="7" t="s">
        <v>244</v>
      </c>
      <c r="J3205" t="s">
        <v>653</v>
      </c>
      <c r="K3205">
        <f t="shared" si="49"/>
        <v>88</v>
      </c>
    </row>
    <row r="3206" spans="1:11" x14ac:dyDescent="0.2">
      <c r="A3206">
        <v>13319</v>
      </c>
      <c r="B3206" t="s">
        <v>1245</v>
      </c>
      <c r="C3206" s="3">
        <v>22840</v>
      </c>
      <c r="D3206" t="s">
        <v>654</v>
      </c>
      <c r="E3206" s="11">
        <v>40798</v>
      </c>
      <c r="F3206" s="2">
        <v>0.7597222222222223</v>
      </c>
      <c r="G3206" s="9">
        <v>1</v>
      </c>
      <c r="H3206" s="7" t="s">
        <v>1135</v>
      </c>
      <c r="I3206" s="7" t="s">
        <v>1135</v>
      </c>
      <c r="J3206" t="s">
        <v>653</v>
      </c>
      <c r="K3206">
        <f t="shared" ref="K3206:K3269" si="50">$L$2-$E3206</f>
        <v>88</v>
      </c>
    </row>
    <row r="3207" spans="1:11" x14ac:dyDescent="0.2">
      <c r="A3207">
        <v>13319</v>
      </c>
      <c r="B3207" t="s">
        <v>1245</v>
      </c>
      <c r="C3207" s="3">
        <v>22423</v>
      </c>
      <c r="D3207" t="s">
        <v>231</v>
      </c>
      <c r="E3207" s="11">
        <v>40798</v>
      </c>
      <c r="F3207" s="2">
        <v>0.7597222222222223</v>
      </c>
      <c r="G3207" s="9">
        <v>1</v>
      </c>
      <c r="H3207" s="7" t="s">
        <v>106</v>
      </c>
      <c r="I3207" s="7" t="s">
        <v>106</v>
      </c>
      <c r="J3207" t="s">
        <v>653</v>
      </c>
      <c r="K3207">
        <f t="shared" si="50"/>
        <v>88</v>
      </c>
    </row>
    <row r="3208" spans="1:11" x14ac:dyDescent="0.2">
      <c r="A3208">
        <v>13319</v>
      </c>
      <c r="B3208" t="s">
        <v>1245</v>
      </c>
      <c r="C3208" s="3">
        <v>23112</v>
      </c>
      <c r="D3208" t="s">
        <v>447</v>
      </c>
      <c r="E3208" s="11">
        <v>40798</v>
      </c>
      <c r="F3208" s="2">
        <v>0.7597222222222223</v>
      </c>
      <c r="G3208" s="9">
        <v>1</v>
      </c>
      <c r="H3208" s="7" t="s">
        <v>448</v>
      </c>
      <c r="I3208" s="7" t="s">
        <v>449</v>
      </c>
      <c r="J3208" t="s">
        <v>653</v>
      </c>
      <c r="K3208">
        <f t="shared" si="50"/>
        <v>88</v>
      </c>
    </row>
    <row r="3209" spans="1:11" x14ac:dyDescent="0.2">
      <c r="A3209">
        <v>13709</v>
      </c>
      <c r="B3209" t="s">
        <v>1529</v>
      </c>
      <c r="C3209" s="3">
        <v>22488</v>
      </c>
      <c r="D3209" t="s">
        <v>889</v>
      </c>
      <c r="E3209" s="11">
        <v>40798</v>
      </c>
      <c r="F3209" s="2">
        <v>0.76041666666666663</v>
      </c>
      <c r="G3209" s="9">
        <v>1</v>
      </c>
      <c r="H3209" s="7" t="s">
        <v>25</v>
      </c>
      <c r="I3209" s="7" t="s">
        <v>25</v>
      </c>
      <c r="J3209" t="s">
        <v>653</v>
      </c>
      <c r="K3209">
        <f t="shared" si="50"/>
        <v>88</v>
      </c>
    </row>
    <row r="3210" spans="1:11" x14ac:dyDescent="0.2">
      <c r="A3210">
        <v>14276</v>
      </c>
      <c r="B3210" t="s">
        <v>1979</v>
      </c>
      <c r="C3210" s="3">
        <v>23051</v>
      </c>
      <c r="D3210" t="s">
        <v>1980</v>
      </c>
      <c r="E3210" s="11">
        <v>40798</v>
      </c>
      <c r="F3210" s="2">
        <v>0.74236111111111114</v>
      </c>
      <c r="G3210" s="9">
        <v>1</v>
      </c>
      <c r="H3210" s="7" t="s">
        <v>692</v>
      </c>
      <c r="I3210" s="7" t="s">
        <v>692</v>
      </c>
      <c r="J3210" t="s">
        <v>653</v>
      </c>
      <c r="K3210">
        <f t="shared" si="50"/>
        <v>88</v>
      </c>
    </row>
    <row r="3211" spans="1:11" x14ac:dyDescent="0.2">
      <c r="A3211">
        <v>14276</v>
      </c>
      <c r="B3211" t="s">
        <v>1979</v>
      </c>
      <c r="C3211" s="3">
        <v>20979</v>
      </c>
      <c r="D3211" t="s">
        <v>109</v>
      </c>
      <c r="E3211" s="11">
        <v>40798</v>
      </c>
      <c r="F3211" s="2">
        <v>0.74236111111111114</v>
      </c>
      <c r="G3211" s="9">
        <v>6</v>
      </c>
      <c r="H3211" s="7" t="s">
        <v>15</v>
      </c>
      <c r="I3211" s="7" t="s">
        <v>449</v>
      </c>
      <c r="J3211" t="s">
        <v>653</v>
      </c>
      <c r="K3211">
        <f t="shared" si="50"/>
        <v>88</v>
      </c>
    </row>
    <row r="3212" spans="1:11" x14ac:dyDescent="0.2">
      <c r="A3212">
        <v>14286</v>
      </c>
      <c r="B3212" t="s">
        <v>1982</v>
      </c>
      <c r="C3212" s="3">
        <v>22583</v>
      </c>
      <c r="D3212" t="s">
        <v>1983</v>
      </c>
      <c r="E3212" s="11">
        <v>40798</v>
      </c>
      <c r="F3212" s="2">
        <v>0.64930555555555558</v>
      </c>
      <c r="G3212" s="9">
        <v>1</v>
      </c>
      <c r="H3212" s="7" t="s">
        <v>63</v>
      </c>
      <c r="I3212" s="7" t="s">
        <v>63</v>
      </c>
      <c r="J3212" t="s">
        <v>653</v>
      </c>
      <c r="K3212">
        <f t="shared" si="50"/>
        <v>88</v>
      </c>
    </row>
    <row r="3213" spans="1:11" x14ac:dyDescent="0.2">
      <c r="A3213">
        <v>14286</v>
      </c>
      <c r="B3213" t="s">
        <v>1982</v>
      </c>
      <c r="C3213" s="3">
        <v>22208</v>
      </c>
      <c r="D3213" t="s">
        <v>1984</v>
      </c>
      <c r="E3213" s="11">
        <v>40798</v>
      </c>
      <c r="F3213" s="2">
        <v>0.64930555555555558</v>
      </c>
      <c r="G3213" s="9">
        <v>1</v>
      </c>
      <c r="H3213" s="7" t="s">
        <v>25</v>
      </c>
      <c r="I3213" s="7" t="s">
        <v>25</v>
      </c>
      <c r="J3213" t="s">
        <v>653</v>
      </c>
      <c r="K3213">
        <f t="shared" si="50"/>
        <v>88</v>
      </c>
    </row>
    <row r="3214" spans="1:11" x14ac:dyDescent="0.2">
      <c r="A3214">
        <v>14286</v>
      </c>
      <c r="B3214" t="s">
        <v>1982</v>
      </c>
      <c r="C3214" s="3">
        <v>23193</v>
      </c>
      <c r="D3214" t="s">
        <v>1551</v>
      </c>
      <c r="E3214" s="11">
        <v>40798</v>
      </c>
      <c r="F3214" s="2">
        <v>0.64930555555555558</v>
      </c>
      <c r="G3214" s="9">
        <v>6</v>
      </c>
      <c r="H3214" s="7" t="s">
        <v>217</v>
      </c>
      <c r="I3214" s="7" t="s">
        <v>482</v>
      </c>
      <c r="J3214" t="s">
        <v>653</v>
      </c>
      <c r="K3214">
        <f t="shared" si="50"/>
        <v>88</v>
      </c>
    </row>
    <row r="3215" spans="1:11" x14ac:dyDescent="0.2">
      <c r="A3215">
        <v>14286</v>
      </c>
      <c r="B3215" t="s">
        <v>1982</v>
      </c>
      <c r="C3215" s="3">
        <v>22042</v>
      </c>
      <c r="D3215" t="s">
        <v>1985</v>
      </c>
      <c r="E3215" s="11">
        <v>40798</v>
      </c>
      <c r="F3215" s="2">
        <v>0.64930555555555558</v>
      </c>
      <c r="G3215" s="9">
        <v>12</v>
      </c>
      <c r="H3215" s="7" t="s">
        <v>95</v>
      </c>
      <c r="I3215" s="7" t="s">
        <v>343</v>
      </c>
      <c r="J3215" t="s">
        <v>653</v>
      </c>
      <c r="K3215">
        <f t="shared" si="50"/>
        <v>88</v>
      </c>
    </row>
    <row r="3216" spans="1:11" x14ac:dyDescent="0.2">
      <c r="A3216">
        <v>14688</v>
      </c>
      <c r="B3216" t="s">
        <v>2392</v>
      </c>
      <c r="C3216" s="3">
        <v>22380</v>
      </c>
      <c r="D3216" t="s">
        <v>1054</v>
      </c>
      <c r="E3216" s="11">
        <v>40798</v>
      </c>
      <c r="F3216" s="2">
        <v>0.75277777777777777</v>
      </c>
      <c r="G3216" s="9">
        <v>6</v>
      </c>
      <c r="H3216" s="7" t="s">
        <v>262</v>
      </c>
      <c r="I3216" s="7" t="s">
        <v>810</v>
      </c>
      <c r="J3216" t="s">
        <v>653</v>
      </c>
      <c r="K3216">
        <f t="shared" si="50"/>
        <v>88</v>
      </c>
    </row>
    <row r="3217" spans="1:11" x14ac:dyDescent="0.2">
      <c r="A3217">
        <v>15136</v>
      </c>
      <c r="B3217" t="s">
        <v>2754</v>
      </c>
      <c r="C3217" s="3">
        <v>22960</v>
      </c>
      <c r="D3217" t="s">
        <v>52</v>
      </c>
      <c r="E3217" s="11">
        <v>40798</v>
      </c>
      <c r="F3217" s="2">
        <v>0.7680555555555556</v>
      </c>
      <c r="G3217" s="9">
        <v>1</v>
      </c>
      <c r="H3217" s="7" t="s">
        <v>42</v>
      </c>
      <c r="I3217" s="7" t="s">
        <v>42</v>
      </c>
      <c r="J3217" t="s">
        <v>653</v>
      </c>
      <c r="K3217">
        <f t="shared" si="50"/>
        <v>88</v>
      </c>
    </row>
    <row r="3218" spans="1:11" x14ac:dyDescent="0.2">
      <c r="A3218">
        <v>15764</v>
      </c>
      <c r="B3218" t="s">
        <v>3166</v>
      </c>
      <c r="C3218" s="3">
        <v>23168</v>
      </c>
      <c r="D3218" t="s">
        <v>633</v>
      </c>
      <c r="E3218" s="11">
        <v>40798</v>
      </c>
      <c r="F3218" s="2">
        <v>0.74583333333333324</v>
      </c>
      <c r="G3218" s="9">
        <v>1</v>
      </c>
      <c r="H3218" s="7" t="s">
        <v>15</v>
      </c>
      <c r="I3218" s="7" t="s">
        <v>15</v>
      </c>
      <c r="J3218" t="s">
        <v>653</v>
      </c>
      <c r="K3218">
        <f t="shared" si="50"/>
        <v>88</v>
      </c>
    </row>
    <row r="3219" spans="1:11" x14ac:dyDescent="0.2">
      <c r="A3219">
        <v>15764</v>
      </c>
      <c r="B3219" t="s">
        <v>3166</v>
      </c>
      <c r="C3219" s="3">
        <v>85053</v>
      </c>
      <c r="D3219" t="s">
        <v>600</v>
      </c>
      <c r="E3219" s="11">
        <v>40798</v>
      </c>
      <c r="F3219" s="2">
        <v>0.74583333333333324</v>
      </c>
      <c r="G3219" s="9">
        <v>1</v>
      </c>
      <c r="H3219" s="7" t="s">
        <v>262</v>
      </c>
      <c r="I3219" s="7" t="s">
        <v>263</v>
      </c>
      <c r="J3219" t="s">
        <v>653</v>
      </c>
      <c r="K3219">
        <f t="shared" si="50"/>
        <v>88</v>
      </c>
    </row>
    <row r="3220" spans="1:11" x14ac:dyDescent="0.2">
      <c r="A3220">
        <v>16191</v>
      </c>
      <c r="B3220" t="s">
        <v>3361</v>
      </c>
      <c r="C3220" s="3">
        <v>22720</v>
      </c>
      <c r="D3220" t="s">
        <v>32</v>
      </c>
      <c r="E3220" s="11">
        <v>40798</v>
      </c>
      <c r="F3220" s="2">
        <v>0.71597222222222223</v>
      </c>
      <c r="G3220" s="9">
        <v>1</v>
      </c>
      <c r="H3220" s="7" t="s">
        <v>33</v>
      </c>
      <c r="I3220" s="7" t="s">
        <v>33</v>
      </c>
      <c r="J3220" t="s">
        <v>653</v>
      </c>
      <c r="K3220">
        <f t="shared" si="50"/>
        <v>88</v>
      </c>
    </row>
    <row r="3221" spans="1:11" x14ac:dyDescent="0.2">
      <c r="A3221">
        <v>16670</v>
      </c>
      <c r="B3221" t="s">
        <v>3567</v>
      </c>
      <c r="C3221" s="3" t="s">
        <v>925</v>
      </c>
      <c r="D3221" t="s">
        <v>926</v>
      </c>
      <c r="E3221" s="11">
        <v>40798</v>
      </c>
      <c r="F3221" s="2">
        <v>0.76250000000000007</v>
      </c>
      <c r="G3221" s="9">
        <v>1</v>
      </c>
      <c r="H3221" s="7" t="s">
        <v>18</v>
      </c>
      <c r="I3221" s="7" t="s">
        <v>18</v>
      </c>
      <c r="J3221" t="s">
        <v>653</v>
      </c>
      <c r="K3221">
        <f t="shared" si="50"/>
        <v>88</v>
      </c>
    </row>
    <row r="3222" spans="1:11" x14ac:dyDescent="0.2">
      <c r="A3222">
        <v>17449</v>
      </c>
      <c r="B3222" t="s">
        <v>3899</v>
      </c>
      <c r="C3222" s="3">
        <v>84978</v>
      </c>
      <c r="D3222" t="s">
        <v>651</v>
      </c>
      <c r="E3222" s="11">
        <v>40798</v>
      </c>
      <c r="F3222" s="2">
        <v>0.74305555555555547</v>
      </c>
      <c r="G3222" s="9">
        <v>6</v>
      </c>
      <c r="H3222" s="7" t="s">
        <v>15</v>
      </c>
      <c r="I3222" s="7" t="s">
        <v>449</v>
      </c>
      <c r="J3222" t="s">
        <v>653</v>
      </c>
      <c r="K3222">
        <f t="shared" si="50"/>
        <v>88</v>
      </c>
    </row>
    <row r="3223" spans="1:11" x14ac:dyDescent="0.2">
      <c r="A3223">
        <v>17449</v>
      </c>
      <c r="B3223" t="s">
        <v>3899</v>
      </c>
      <c r="C3223" s="3">
        <v>22169</v>
      </c>
      <c r="D3223" t="s">
        <v>1622</v>
      </c>
      <c r="E3223" s="11">
        <v>40798</v>
      </c>
      <c r="F3223" s="2">
        <v>0.74305555555555547</v>
      </c>
      <c r="G3223" s="9">
        <v>1</v>
      </c>
      <c r="H3223" s="7" t="s">
        <v>85</v>
      </c>
      <c r="I3223" s="7" t="s">
        <v>86</v>
      </c>
      <c r="J3223" t="s">
        <v>653</v>
      </c>
      <c r="K3223">
        <f t="shared" si="50"/>
        <v>88</v>
      </c>
    </row>
    <row r="3224" spans="1:11" x14ac:dyDescent="0.2">
      <c r="A3224">
        <v>17696</v>
      </c>
      <c r="B3224" t="s">
        <v>4040</v>
      </c>
      <c r="C3224" s="3">
        <v>21528</v>
      </c>
      <c r="D3224" t="s">
        <v>1147</v>
      </c>
      <c r="E3224" s="11">
        <v>40798</v>
      </c>
      <c r="F3224" s="2">
        <v>0.70972222222222225</v>
      </c>
      <c r="G3224" s="9">
        <v>1</v>
      </c>
      <c r="H3224" s="7" t="s">
        <v>1135</v>
      </c>
      <c r="I3224" s="7" t="s">
        <v>1135</v>
      </c>
      <c r="J3224" t="s">
        <v>653</v>
      </c>
      <c r="K3224">
        <f t="shared" si="50"/>
        <v>88</v>
      </c>
    </row>
    <row r="3225" spans="1:11" x14ac:dyDescent="0.2">
      <c r="A3225">
        <v>17811</v>
      </c>
      <c r="B3225" t="s">
        <v>4094</v>
      </c>
      <c r="C3225" s="3">
        <v>22843</v>
      </c>
      <c r="D3225" t="s">
        <v>1293</v>
      </c>
      <c r="E3225" s="11">
        <v>40798</v>
      </c>
      <c r="F3225" s="2">
        <v>0.52847222222222223</v>
      </c>
      <c r="G3225" s="9">
        <v>1</v>
      </c>
      <c r="H3225" s="7" t="s">
        <v>605</v>
      </c>
      <c r="I3225" s="7" t="s">
        <v>605</v>
      </c>
      <c r="J3225" t="s">
        <v>653</v>
      </c>
      <c r="K3225">
        <f t="shared" si="50"/>
        <v>88</v>
      </c>
    </row>
    <row r="3226" spans="1:11" x14ac:dyDescent="0.2">
      <c r="A3226">
        <v>17811</v>
      </c>
      <c r="B3226" t="s">
        <v>4094</v>
      </c>
      <c r="C3226" s="3">
        <v>22201</v>
      </c>
      <c r="D3226" t="s">
        <v>982</v>
      </c>
      <c r="E3226" s="11">
        <v>40798</v>
      </c>
      <c r="F3226" s="2">
        <v>0.52847222222222223</v>
      </c>
      <c r="G3226" s="9">
        <v>1</v>
      </c>
      <c r="H3226" s="7" t="s">
        <v>42</v>
      </c>
      <c r="I3226" s="7" t="s">
        <v>42</v>
      </c>
      <c r="J3226" t="s">
        <v>653</v>
      </c>
      <c r="K3226">
        <f t="shared" si="50"/>
        <v>88</v>
      </c>
    </row>
    <row r="3227" spans="1:11" x14ac:dyDescent="0.2">
      <c r="A3227">
        <v>17811</v>
      </c>
      <c r="B3227" t="s">
        <v>4094</v>
      </c>
      <c r="C3227" s="3">
        <v>21588</v>
      </c>
      <c r="D3227" t="s">
        <v>4101</v>
      </c>
      <c r="E3227" s="11">
        <v>40798</v>
      </c>
      <c r="F3227" s="2">
        <v>0.52847222222222223</v>
      </c>
      <c r="G3227" s="9">
        <v>1</v>
      </c>
      <c r="H3227" s="7" t="s">
        <v>63</v>
      </c>
      <c r="I3227" s="7" t="s">
        <v>63</v>
      </c>
      <c r="J3227" t="s">
        <v>653</v>
      </c>
      <c r="K3227">
        <f t="shared" si="50"/>
        <v>88</v>
      </c>
    </row>
    <row r="3228" spans="1:11" x14ac:dyDescent="0.2">
      <c r="A3228">
        <v>18223</v>
      </c>
      <c r="B3228" t="s">
        <v>4328</v>
      </c>
      <c r="C3228" s="3">
        <v>23245</v>
      </c>
      <c r="D3228" t="s">
        <v>126</v>
      </c>
      <c r="E3228" s="11">
        <v>40798</v>
      </c>
      <c r="F3228" s="2">
        <v>0.72152777777777777</v>
      </c>
      <c r="G3228" s="9">
        <v>1</v>
      </c>
      <c r="H3228" s="7" t="s">
        <v>33</v>
      </c>
      <c r="I3228" s="7" t="s">
        <v>33</v>
      </c>
      <c r="J3228" t="s">
        <v>653</v>
      </c>
      <c r="K3228">
        <f t="shared" si="50"/>
        <v>88</v>
      </c>
    </row>
    <row r="3229" spans="1:11" x14ac:dyDescent="0.2">
      <c r="A3229">
        <v>18223</v>
      </c>
      <c r="B3229" t="s">
        <v>4328</v>
      </c>
      <c r="C3229" s="3" t="s">
        <v>117</v>
      </c>
      <c r="D3229" t="s">
        <v>118</v>
      </c>
      <c r="E3229" s="11">
        <v>40798</v>
      </c>
      <c r="F3229" s="2">
        <v>0.72152777777777777</v>
      </c>
      <c r="G3229" s="9">
        <v>1</v>
      </c>
      <c r="H3229" s="7" t="s">
        <v>48</v>
      </c>
      <c r="I3229" s="7" t="s">
        <v>48</v>
      </c>
      <c r="J3229" t="s">
        <v>653</v>
      </c>
      <c r="K3229">
        <f t="shared" si="50"/>
        <v>88</v>
      </c>
    </row>
    <row r="3230" spans="1:11" x14ac:dyDescent="0.2">
      <c r="A3230">
        <v>18223</v>
      </c>
      <c r="B3230" t="s">
        <v>4328</v>
      </c>
      <c r="C3230" s="3">
        <v>21931</v>
      </c>
      <c r="D3230" t="s">
        <v>1271</v>
      </c>
      <c r="E3230" s="11">
        <v>40798</v>
      </c>
      <c r="F3230" s="2">
        <v>0.72152777777777777</v>
      </c>
      <c r="G3230" s="9">
        <v>1</v>
      </c>
      <c r="H3230" s="7" t="s">
        <v>48</v>
      </c>
      <c r="I3230" s="7" t="s">
        <v>48</v>
      </c>
      <c r="J3230" t="s">
        <v>653</v>
      </c>
      <c r="K3230">
        <f t="shared" si="50"/>
        <v>88</v>
      </c>
    </row>
    <row r="3231" spans="1:11" x14ac:dyDescent="0.2">
      <c r="A3231">
        <v>18223</v>
      </c>
      <c r="B3231" t="s">
        <v>4328</v>
      </c>
      <c r="C3231" s="3">
        <v>23189</v>
      </c>
      <c r="D3231" t="s">
        <v>4331</v>
      </c>
      <c r="E3231" s="11">
        <v>40798</v>
      </c>
      <c r="F3231" s="2">
        <v>0.72152777777777777</v>
      </c>
      <c r="G3231" s="9">
        <v>1</v>
      </c>
      <c r="H3231" s="7" t="s">
        <v>134</v>
      </c>
      <c r="I3231" s="7" t="s">
        <v>134</v>
      </c>
      <c r="J3231" t="s">
        <v>653</v>
      </c>
      <c r="K3231">
        <f t="shared" si="50"/>
        <v>88</v>
      </c>
    </row>
    <row r="3232" spans="1:11" x14ac:dyDescent="0.2">
      <c r="A3232">
        <v>15513</v>
      </c>
      <c r="B3232" t="s">
        <v>2992</v>
      </c>
      <c r="C3232" s="3">
        <v>22666</v>
      </c>
      <c r="D3232" t="s">
        <v>65</v>
      </c>
      <c r="E3232" s="11">
        <v>40799</v>
      </c>
      <c r="F3232" s="2">
        <v>0.71805555555555556</v>
      </c>
      <c r="G3232" s="9">
        <v>1</v>
      </c>
      <c r="H3232" s="7" t="s">
        <v>18</v>
      </c>
      <c r="I3232" s="7" t="s">
        <v>18</v>
      </c>
      <c r="J3232" t="s">
        <v>653</v>
      </c>
      <c r="K3232">
        <f t="shared" si="50"/>
        <v>87</v>
      </c>
    </row>
    <row r="3233" spans="1:11" x14ac:dyDescent="0.2">
      <c r="A3233">
        <v>15513</v>
      </c>
      <c r="B3233" t="s">
        <v>2992</v>
      </c>
      <c r="C3233" s="3">
        <v>22456</v>
      </c>
      <c r="D3233" t="s">
        <v>397</v>
      </c>
      <c r="E3233" s="11">
        <v>40799</v>
      </c>
      <c r="F3233" s="2">
        <v>0.71805555555555556</v>
      </c>
      <c r="G3233" s="9">
        <v>1</v>
      </c>
      <c r="H3233" s="7" t="s">
        <v>42</v>
      </c>
      <c r="I3233" s="7" t="s">
        <v>42</v>
      </c>
      <c r="J3233" t="s">
        <v>653</v>
      </c>
      <c r="K3233">
        <f t="shared" si="50"/>
        <v>87</v>
      </c>
    </row>
    <row r="3234" spans="1:11" x14ac:dyDescent="0.2">
      <c r="A3234">
        <v>16656</v>
      </c>
      <c r="B3234" t="s">
        <v>3563</v>
      </c>
      <c r="C3234" s="3">
        <v>22625</v>
      </c>
      <c r="D3234" t="s">
        <v>611</v>
      </c>
      <c r="E3234" s="11">
        <v>40799</v>
      </c>
      <c r="F3234" s="2">
        <v>0.43055555555555558</v>
      </c>
      <c r="G3234" s="9">
        <v>1</v>
      </c>
      <c r="H3234" s="7" t="s">
        <v>85</v>
      </c>
      <c r="I3234" s="7" t="s">
        <v>86</v>
      </c>
      <c r="J3234" t="s">
        <v>653</v>
      </c>
      <c r="K3234">
        <f t="shared" si="50"/>
        <v>87</v>
      </c>
    </row>
    <row r="3235" spans="1:11" x14ac:dyDescent="0.2">
      <c r="A3235">
        <v>14292</v>
      </c>
      <c r="B3235" t="s">
        <v>1998</v>
      </c>
      <c r="C3235" s="3">
        <v>23174</v>
      </c>
      <c r="D3235" t="s">
        <v>144</v>
      </c>
      <c r="E3235" s="11">
        <v>40800</v>
      </c>
      <c r="F3235" s="2">
        <v>0.67013888888888884</v>
      </c>
      <c r="G3235" s="9">
        <v>1</v>
      </c>
      <c r="H3235" s="7" t="s">
        <v>81</v>
      </c>
      <c r="I3235" s="7" t="s">
        <v>81</v>
      </c>
      <c r="J3235" t="s">
        <v>653</v>
      </c>
      <c r="K3235">
        <f t="shared" si="50"/>
        <v>86</v>
      </c>
    </row>
    <row r="3236" spans="1:11" x14ac:dyDescent="0.2">
      <c r="A3236">
        <v>14299</v>
      </c>
      <c r="B3236" t="s">
        <v>2005</v>
      </c>
      <c r="C3236" s="3">
        <v>22606</v>
      </c>
      <c r="D3236" t="s">
        <v>436</v>
      </c>
      <c r="E3236" s="11">
        <v>40800</v>
      </c>
      <c r="F3236" s="2">
        <v>0.62361111111111112</v>
      </c>
      <c r="G3236" s="9">
        <v>1</v>
      </c>
      <c r="H3236" s="7" t="s">
        <v>437</v>
      </c>
      <c r="I3236" s="7" t="s">
        <v>437</v>
      </c>
      <c r="J3236" t="s">
        <v>653</v>
      </c>
      <c r="K3236">
        <f t="shared" si="50"/>
        <v>86</v>
      </c>
    </row>
    <row r="3237" spans="1:11" x14ac:dyDescent="0.2">
      <c r="A3237">
        <v>14397</v>
      </c>
      <c r="B3237" t="s">
        <v>2067</v>
      </c>
      <c r="C3237" s="3">
        <v>23130</v>
      </c>
      <c r="D3237" t="s">
        <v>2068</v>
      </c>
      <c r="E3237" s="11">
        <v>40800</v>
      </c>
      <c r="F3237" s="2">
        <v>0.65694444444444444</v>
      </c>
      <c r="G3237" s="9">
        <v>1</v>
      </c>
      <c r="H3237" s="7" t="s">
        <v>81</v>
      </c>
      <c r="I3237" s="7" t="s">
        <v>81</v>
      </c>
      <c r="J3237" t="s">
        <v>653</v>
      </c>
      <c r="K3237">
        <f t="shared" si="50"/>
        <v>86</v>
      </c>
    </row>
    <row r="3238" spans="1:11" x14ac:dyDescent="0.2">
      <c r="A3238">
        <v>14606</v>
      </c>
      <c r="B3238" t="s">
        <v>2335</v>
      </c>
      <c r="C3238" s="3">
        <v>20727</v>
      </c>
      <c r="D3238" t="s">
        <v>740</v>
      </c>
      <c r="E3238" s="11">
        <v>40800</v>
      </c>
      <c r="F3238" s="2">
        <v>0.54722222222222217</v>
      </c>
      <c r="G3238" s="9">
        <v>1</v>
      </c>
      <c r="H3238" s="7" t="s">
        <v>25</v>
      </c>
      <c r="I3238" s="7" t="s">
        <v>25</v>
      </c>
      <c r="J3238" t="s">
        <v>653</v>
      </c>
      <c r="K3238">
        <f t="shared" si="50"/>
        <v>86</v>
      </c>
    </row>
    <row r="3239" spans="1:11" x14ac:dyDescent="0.2">
      <c r="A3239">
        <v>14911</v>
      </c>
      <c r="B3239" t="s">
        <v>2567</v>
      </c>
      <c r="C3239" s="3">
        <v>20914</v>
      </c>
      <c r="D3239" t="s">
        <v>251</v>
      </c>
      <c r="E3239" s="11">
        <v>40800</v>
      </c>
      <c r="F3239" s="2">
        <v>0.65416666666666667</v>
      </c>
      <c r="G3239" s="9">
        <v>1</v>
      </c>
      <c r="H3239" s="7" t="s">
        <v>18</v>
      </c>
      <c r="I3239" s="7" t="s">
        <v>18</v>
      </c>
      <c r="J3239" t="s">
        <v>1700</v>
      </c>
      <c r="K3239">
        <f t="shared" si="50"/>
        <v>86</v>
      </c>
    </row>
    <row r="3240" spans="1:11" x14ac:dyDescent="0.2">
      <c r="A3240">
        <v>14911</v>
      </c>
      <c r="B3240" t="s">
        <v>2568</v>
      </c>
      <c r="C3240" s="3">
        <v>22796</v>
      </c>
      <c r="D3240" t="s">
        <v>788</v>
      </c>
      <c r="E3240" s="11">
        <v>40800</v>
      </c>
      <c r="F3240" s="2">
        <v>0.65833333333333333</v>
      </c>
      <c r="G3240" s="9">
        <v>1</v>
      </c>
      <c r="H3240" s="7" t="s">
        <v>59</v>
      </c>
      <c r="I3240" s="7" t="s">
        <v>59</v>
      </c>
      <c r="J3240" t="s">
        <v>1700</v>
      </c>
      <c r="K3240">
        <f t="shared" si="50"/>
        <v>86</v>
      </c>
    </row>
    <row r="3241" spans="1:11" x14ac:dyDescent="0.2">
      <c r="A3241">
        <v>15618</v>
      </c>
      <c r="B3241" t="s">
        <v>3063</v>
      </c>
      <c r="C3241" s="3">
        <v>23405</v>
      </c>
      <c r="D3241" t="s">
        <v>3064</v>
      </c>
      <c r="E3241" s="11">
        <v>40800</v>
      </c>
      <c r="F3241" s="2">
        <v>0.62152777777777779</v>
      </c>
      <c r="G3241" s="9">
        <v>1</v>
      </c>
      <c r="H3241" s="7" t="s">
        <v>33</v>
      </c>
      <c r="I3241" s="7" t="s">
        <v>33</v>
      </c>
      <c r="J3241" t="s">
        <v>653</v>
      </c>
      <c r="K3241">
        <f t="shared" si="50"/>
        <v>86</v>
      </c>
    </row>
    <row r="3242" spans="1:11" x14ac:dyDescent="0.2">
      <c r="A3242">
        <v>15618</v>
      </c>
      <c r="B3242" t="s">
        <v>3063</v>
      </c>
      <c r="C3242" s="3">
        <v>23404</v>
      </c>
      <c r="D3242" t="s">
        <v>1207</v>
      </c>
      <c r="E3242" s="11">
        <v>40800</v>
      </c>
      <c r="F3242" s="2">
        <v>0.62152777777777779</v>
      </c>
      <c r="G3242" s="9">
        <v>1</v>
      </c>
      <c r="H3242" s="7" t="s">
        <v>33</v>
      </c>
      <c r="I3242" s="7" t="s">
        <v>33</v>
      </c>
      <c r="J3242" t="s">
        <v>653</v>
      </c>
      <c r="K3242">
        <f t="shared" si="50"/>
        <v>86</v>
      </c>
    </row>
    <row r="3243" spans="1:11" x14ac:dyDescent="0.2">
      <c r="A3243">
        <v>15618</v>
      </c>
      <c r="B3243" t="s">
        <v>3063</v>
      </c>
      <c r="C3243" s="3">
        <v>23431</v>
      </c>
      <c r="D3243" t="s">
        <v>3065</v>
      </c>
      <c r="E3243" s="11">
        <v>40800</v>
      </c>
      <c r="F3243" s="2">
        <v>0.62152777777777779</v>
      </c>
      <c r="G3243" s="9">
        <v>12</v>
      </c>
      <c r="H3243" s="7" t="s">
        <v>146</v>
      </c>
      <c r="I3243" s="7" t="s">
        <v>453</v>
      </c>
      <c r="J3243" t="s">
        <v>653</v>
      </c>
      <c r="K3243">
        <f t="shared" si="50"/>
        <v>86</v>
      </c>
    </row>
    <row r="3244" spans="1:11" x14ac:dyDescent="0.2">
      <c r="A3244">
        <v>15618</v>
      </c>
      <c r="B3244" t="s">
        <v>3063</v>
      </c>
      <c r="C3244" s="3">
        <v>23433</v>
      </c>
      <c r="D3244" t="s">
        <v>2359</v>
      </c>
      <c r="E3244" s="11">
        <v>40800</v>
      </c>
      <c r="F3244" s="2">
        <v>0.62152777777777779</v>
      </c>
      <c r="G3244" s="9">
        <v>12</v>
      </c>
      <c r="H3244" s="7" t="s">
        <v>146</v>
      </c>
      <c r="I3244" s="7" t="s">
        <v>453</v>
      </c>
      <c r="J3244" t="s">
        <v>653</v>
      </c>
      <c r="K3244">
        <f t="shared" si="50"/>
        <v>86</v>
      </c>
    </row>
    <row r="3245" spans="1:11" x14ac:dyDescent="0.2">
      <c r="A3245">
        <v>16150</v>
      </c>
      <c r="B3245" t="s">
        <v>3334</v>
      </c>
      <c r="C3245" s="3">
        <v>23424</v>
      </c>
      <c r="D3245" t="s">
        <v>3335</v>
      </c>
      <c r="E3245" s="11">
        <v>40800</v>
      </c>
      <c r="F3245" s="2">
        <v>0.63541666666666663</v>
      </c>
      <c r="G3245" s="9">
        <v>1</v>
      </c>
      <c r="H3245" s="7" t="s">
        <v>33</v>
      </c>
      <c r="I3245" s="7" t="s">
        <v>33</v>
      </c>
      <c r="J3245" t="s">
        <v>653</v>
      </c>
      <c r="K3245">
        <f t="shared" si="50"/>
        <v>86</v>
      </c>
    </row>
    <row r="3246" spans="1:11" x14ac:dyDescent="0.2">
      <c r="A3246">
        <v>16150</v>
      </c>
      <c r="B3246" t="s">
        <v>3334</v>
      </c>
      <c r="C3246" s="3">
        <v>23245</v>
      </c>
      <c r="D3246" t="s">
        <v>126</v>
      </c>
      <c r="E3246" s="11">
        <v>40800</v>
      </c>
      <c r="F3246" s="2">
        <v>0.63541666666666663</v>
      </c>
      <c r="G3246" s="9">
        <v>1</v>
      </c>
      <c r="H3246" s="7" t="s">
        <v>33</v>
      </c>
      <c r="I3246" s="7" t="s">
        <v>33</v>
      </c>
      <c r="J3246" t="s">
        <v>653</v>
      </c>
      <c r="K3246">
        <f t="shared" si="50"/>
        <v>86</v>
      </c>
    </row>
    <row r="3247" spans="1:11" x14ac:dyDescent="0.2">
      <c r="A3247">
        <v>16150</v>
      </c>
      <c r="B3247" t="s">
        <v>3334</v>
      </c>
      <c r="C3247" s="3">
        <v>22720</v>
      </c>
      <c r="D3247" t="s">
        <v>32</v>
      </c>
      <c r="E3247" s="11">
        <v>40800</v>
      </c>
      <c r="F3247" s="2">
        <v>0.63541666666666663</v>
      </c>
      <c r="G3247" s="9">
        <v>1</v>
      </c>
      <c r="H3247" s="7" t="s">
        <v>33</v>
      </c>
      <c r="I3247" s="7" t="s">
        <v>33</v>
      </c>
      <c r="J3247" t="s">
        <v>653</v>
      </c>
      <c r="K3247">
        <f t="shared" si="50"/>
        <v>86</v>
      </c>
    </row>
    <row r="3248" spans="1:11" x14ac:dyDescent="0.2">
      <c r="A3248">
        <v>17422</v>
      </c>
      <c r="B3248" t="s">
        <v>3879</v>
      </c>
      <c r="C3248" s="3">
        <v>22914</v>
      </c>
      <c r="D3248" t="s">
        <v>637</v>
      </c>
      <c r="E3248" s="11">
        <v>40800</v>
      </c>
      <c r="F3248" s="2">
        <v>0.62222222222222223</v>
      </c>
      <c r="G3248" s="9">
        <v>1</v>
      </c>
      <c r="H3248" s="7" t="s">
        <v>33</v>
      </c>
      <c r="I3248" s="7" t="s">
        <v>33</v>
      </c>
      <c r="J3248" t="s">
        <v>653</v>
      </c>
      <c r="K3248">
        <f t="shared" si="50"/>
        <v>86</v>
      </c>
    </row>
    <row r="3249" spans="1:11" x14ac:dyDescent="0.2">
      <c r="A3249">
        <v>17422</v>
      </c>
      <c r="B3249" t="s">
        <v>3879</v>
      </c>
      <c r="C3249" s="3">
        <v>22913</v>
      </c>
      <c r="D3249" t="s">
        <v>3880</v>
      </c>
      <c r="E3249" s="11">
        <v>40800</v>
      </c>
      <c r="F3249" s="2">
        <v>0.62222222222222223</v>
      </c>
      <c r="G3249" s="9">
        <v>1</v>
      </c>
      <c r="H3249" s="7" t="s">
        <v>33</v>
      </c>
      <c r="I3249" s="7" t="s">
        <v>33</v>
      </c>
      <c r="J3249" t="s">
        <v>653</v>
      </c>
      <c r="K3249">
        <f t="shared" si="50"/>
        <v>86</v>
      </c>
    </row>
    <row r="3250" spans="1:11" x14ac:dyDescent="0.2">
      <c r="A3250">
        <v>17422</v>
      </c>
      <c r="B3250" t="s">
        <v>3879</v>
      </c>
      <c r="C3250" s="3">
        <v>35648</v>
      </c>
      <c r="D3250" t="s">
        <v>1299</v>
      </c>
      <c r="E3250" s="11">
        <v>40800</v>
      </c>
      <c r="F3250" s="2">
        <v>0.62222222222222223</v>
      </c>
      <c r="G3250" s="9">
        <v>1</v>
      </c>
      <c r="H3250" s="7" t="s">
        <v>146</v>
      </c>
      <c r="I3250" s="7" t="s">
        <v>146</v>
      </c>
      <c r="J3250" t="s">
        <v>653</v>
      </c>
      <c r="K3250">
        <f t="shared" si="50"/>
        <v>86</v>
      </c>
    </row>
    <row r="3251" spans="1:11" x14ac:dyDescent="0.2">
      <c r="A3251">
        <v>17422</v>
      </c>
      <c r="B3251" t="s">
        <v>3879</v>
      </c>
      <c r="C3251" s="3">
        <v>22147</v>
      </c>
      <c r="D3251" t="s">
        <v>98</v>
      </c>
      <c r="E3251" s="11">
        <v>40800</v>
      </c>
      <c r="F3251" s="2">
        <v>0.62222222222222223</v>
      </c>
      <c r="G3251" s="9">
        <v>1</v>
      </c>
      <c r="H3251" s="7" t="s">
        <v>21</v>
      </c>
      <c r="I3251" s="7" t="s">
        <v>21</v>
      </c>
      <c r="J3251" t="s">
        <v>653</v>
      </c>
      <c r="K3251">
        <f t="shared" si="50"/>
        <v>86</v>
      </c>
    </row>
    <row r="3252" spans="1:11" x14ac:dyDescent="0.2">
      <c r="A3252">
        <v>17841</v>
      </c>
      <c r="B3252" t="s">
        <v>4135</v>
      </c>
      <c r="C3252" s="3">
        <v>47422</v>
      </c>
      <c r="D3252" t="s">
        <v>4136</v>
      </c>
      <c r="E3252" s="11">
        <v>40800</v>
      </c>
      <c r="F3252" s="2">
        <v>0.48541666666666666</v>
      </c>
      <c r="G3252" s="9">
        <v>1</v>
      </c>
      <c r="H3252" s="7" t="s">
        <v>95</v>
      </c>
      <c r="I3252" s="7" t="s">
        <v>95</v>
      </c>
      <c r="J3252" t="s">
        <v>653</v>
      </c>
      <c r="K3252">
        <f t="shared" si="50"/>
        <v>86</v>
      </c>
    </row>
    <row r="3253" spans="1:11" x14ac:dyDescent="0.2">
      <c r="A3253">
        <v>17841</v>
      </c>
      <c r="B3253" t="s">
        <v>4135</v>
      </c>
      <c r="C3253" s="3">
        <v>23091</v>
      </c>
      <c r="D3253" t="s">
        <v>1587</v>
      </c>
      <c r="E3253" s="11">
        <v>40800</v>
      </c>
      <c r="F3253" s="2">
        <v>0.48541666666666666</v>
      </c>
      <c r="G3253" s="9">
        <v>1</v>
      </c>
      <c r="H3253" s="7" t="s">
        <v>152</v>
      </c>
      <c r="I3253" s="7" t="s">
        <v>152</v>
      </c>
      <c r="J3253" t="s">
        <v>653</v>
      </c>
      <c r="K3253">
        <f t="shared" si="50"/>
        <v>86</v>
      </c>
    </row>
    <row r="3254" spans="1:11" x14ac:dyDescent="0.2">
      <c r="A3254">
        <v>17841</v>
      </c>
      <c r="B3254" t="s">
        <v>4135</v>
      </c>
      <c r="C3254" s="3">
        <v>22628</v>
      </c>
      <c r="D3254" t="s">
        <v>202</v>
      </c>
      <c r="E3254" s="11">
        <v>40800</v>
      </c>
      <c r="F3254" s="2">
        <v>0.48541666666666666</v>
      </c>
      <c r="G3254" s="9">
        <v>1</v>
      </c>
      <c r="H3254" s="7" t="s">
        <v>33</v>
      </c>
      <c r="I3254" s="7" t="s">
        <v>33</v>
      </c>
      <c r="J3254" t="s">
        <v>653</v>
      </c>
      <c r="K3254">
        <f t="shared" si="50"/>
        <v>86</v>
      </c>
    </row>
    <row r="3255" spans="1:11" x14ac:dyDescent="0.2">
      <c r="A3255">
        <v>17841</v>
      </c>
      <c r="B3255" t="s">
        <v>4135</v>
      </c>
      <c r="C3255" s="3">
        <v>20726</v>
      </c>
      <c r="D3255" t="s">
        <v>739</v>
      </c>
      <c r="E3255" s="11">
        <v>40800</v>
      </c>
      <c r="F3255" s="2">
        <v>0.48541666666666666</v>
      </c>
      <c r="G3255" s="9">
        <v>1</v>
      </c>
      <c r="H3255" s="7" t="s">
        <v>25</v>
      </c>
      <c r="I3255" s="7" t="s">
        <v>25</v>
      </c>
      <c r="J3255" t="s">
        <v>653</v>
      </c>
      <c r="K3255">
        <f t="shared" si="50"/>
        <v>86</v>
      </c>
    </row>
    <row r="3256" spans="1:11" x14ac:dyDescent="0.2">
      <c r="A3256">
        <v>17841</v>
      </c>
      <c r="B3256" t="s">
        <v>4135</v>
      </c>
      <c r="C3256" s="3">
        <v>22487</v>
      </c>
      <c r="D3256" t="s">
        <v>1879</v>
      </c>
      <c r="E3256" s="11">
        <v>40800</v>
      </c>
      <c r="F3256" s="2">
        <v>0.48541666666666666</v>
      </c>
      <c r="G3256" s="9">
        <v>1</v>
      </c>
      <c r="H3256" s="7" t="s">
        <v>59</v>
      </c>
      <c r="I3256" s="7" t="s">
        <v>59</v>
      </c>
      <c r="J3256" t="s">
        <v>653</v>
      </c>
      <c r="K3256">
        <f t="shared" si="50"/>
        <v>86</v>
      </c>
    </row>
    <row r="3257" spans="1:11" x14ac:dyDescent="0.2">
      <c r="A3257">
        <v>18158</v>
      </c>
      <c r="B3257" t="s">
        <v>4293</v>
      </c>
      <c r="C3257" s="3">
        <v>23273</v>
      </c>
      <c r="D3257" t="s">
        <v>2223</v>
      </c>
      <c r="E3257" s="11">
        <v>40800</v>
      </c>
      <c r="F3257" s="2">
        <v>0.65902777777777777</v>
      </c>
      <c r="G3257" s="9">
        <v>1</v>
      </c>
      <c r="H3257" s="7" t="s">
        <v>25</v>
      </c>
      <c r="I3257" s="7" t="s">
        <v>25</v>
      </c>
      <c r="J3257" t="s">
        <v>653</v>
      </c>
      <c r="K3257">
        <f t="shared" si="50"/>
        <v>86</v>
      </c>
    </row>
    <row r="3258" spans="1:11" x14ac:dyDescent="0.2">
      <c r="A3258">
        <v>12997</v>
      </c>
      <c r="B3258" t="s">
        <v>870</v>
      </c>
      <c r="C3258" s="3">
        <v>21231</v>
      </c>
      <c r="D3258" t="s">
        <v>483</v>
      </c>
      <c r="E3258" s="11">
        <v>40801</v>
      </c>
      <c r="F3258" s="2">
        <v>0.42222222222222222</v>
      </c>
      <c r="G3258" s="9">
        <v>1</v>
      </c>
      <c r="H3258" s="7" t="s">
        <v>15</v>
      </c>
      <c r="I3258" s="7" t="s">
        <v>15</v>
      </c>
      <c r="J3258" t="s">
        <v>653</v>
      </c>
      <c r="K3258">
        <f t="shared" si="50"/>
        <v>85</v>
      </c>
    </row>
    <row r="3259" spans="1:11" x14ac:dyDescent="0.2">
      <c r="A3259">
        <v>13136</v>
      </c>
      <c r="B3259" t="s">
        <v>1129</v>
      </c>
      <c r="C3259" s="3">
        <v>23206</v>
      </c>
      <c r="D3259" t="s">
        <v>140</v>
      </c>
      <c r="E3259" s="11">
        <v>40801</v>
      </c>
      <c r="F3259" s="2">
        <v>0.67638888888888893</v>
      </c>
      <c r="G3259" s="9">
        <v>1</v>
      </c>
      <c r="H3259" s="7" t="s">
        <v>25</v>
      </c>
      <c r="I3259" s="7" t="s">
        <v>25</v>
      </c>
      <c r="J3259" t="s">
        <v>653</v>
      </c>
      <c r="K3259">
        <f t="shared" si="50"/>
        <v>85</v>
      </c>
    </row>
    <row r="3260" spans="1:11" x14ac:dyDescent="0.2">
      <c r="A3260">
        <v>13319</v>
      </c>
      <c r="B3260" t="s">
        <v>1242</v>
      </c>
      <c r="C3260" s="3">
        <v>22841</v>
      </c>
      <c r="D3260" t="s">
        <v>1243</v>
      </c>
      <c r="E3260" s="11">
        <v>40801</v>
      </c>
      <c r="F3260" s="2">
        <v>0.71111111111111114</v>
      </c>
      <c r="G3260" s="9">
        <v>1</v>
      </c>
      <c r="H3260" s="7" t="s">
        <v>168</v>
      </c>
      <c r="I3260" s="7" t="s">
        <v>168</v>
      </c>
      <c r="J3260" t="s">
        <v>653</v>
      </c>
      <c r="K3260">
        <f t="shared" si="50"/>
        <v>85</v>
      </c>
    </row>
    <row r="3261" spans="1:11" x14ac:dyDescent="0.2">
      <c r="A3261">
        <v>13319</v>
      </c>
      <c r="B3261" t="s">
        <v>1244</v>
      </c>
      <c r="C3261" s="3">
        <v>22178</v>
      </c>
      <c r="D3261" t="s">
        <v>837</v>
      </c>
      <c r="E3261" s="11">
        <v>40801</v>
      </c>
      <c r="F3261" s="2">
        <v>0.68472222222222223</v>
      </c>
      <c r="G3261" s="9">
        <v>6</v>
      </c>
      <c r="H3261" s="7" t="s">
        <v>36</v>
      </c>
      <c r="I3261" s="7" t="s">
        <v>40</v>
      </c>
      <c r="J3261" t="s">
        <v>653</v>
      </c>
      <c r="K3261">
        <f t="shared" si="50"/>
        <v>85</v>
      </c>
    </row>
    <row r="3262" spans="1:11" x14ac:dyDescent="0.2">
      <c r="A3262">
        <v>13319</v>
      </c>
      <c r="B3262" t="s">
        <v>1242</v>
      </c>
      <c r="C3262" s="3">
        <v>84879</v>
      </c>
      <c r="D3262" t="s">
        <v>1059</v>
      </c>
      <c r="E3262" s="11">
        <v>40801</v>
      </c>
      <c r="F3262" s="2">
        <v>0.71111111111111114</v>
      </c>
      <c r="G3262" s="9">
        <v>1</v>
      </c>
      <c r="H3262" s="7" t="s">
        <v>883</v>
      </c>
      <c r="I3262" s="7" t="s">
        <v>883</v>
      </c>
      <c r="J3262" t="s">
        <v>653</v>
      </c>
      <c r="K3262">
        <f t="shared" si="50"/>
        <v>85</v>
      </c>
    </row>
    <row r="3263" spans="1:11" x14ac:dyDescent="0.2">
      <c r="A3263">
        <v>13319</v>
      </c>
      <c r="B3263" t="s">
        <v>1242</v>
      </c>
      <c r="C3263" s="3">
        <v>23245</v>
      </c>
      <c r="D3263" t="s">
        <v>126</v>
      </c>
      <c r="E3263" s="11">
        <v>40801</v>
      </c>
      <c r="F3263" s="2">
        <v>0.71111111111111114</v>
      </c>
      <c r="G3263" s="9">
        <v>1</v>
      </c>
      <c r="H3263" s="7" t="s">
        <v>33</v>
      </c>
      <c r="I3263" s="7" t="s">
        <v>33</v>
      </c>
      <c r="J3263" t="s">
        <v>653</v>
      </c>
      <c r="K3263">
        <f t="shared" si="50"/>
        <v>85</v>
      </c>
    </row>
    <row r="3264" spans="1:11" x14ac:dyDescent="0.2">
      <c r="A3264">
        <v>13468</v>
      </c>
      <c r="B3264" t="s">
        <v>1343</v>
      </c>
      <c r="C3264" s="3">
        <v>22061</v>
      </c>
      <c r="D3264" t="s">
        <v>720</v>
      </c>
      <c r="E3264" s="11">
        <v>40801</v>
      </c>
      <c r="F3264" s="2">
        <v>0.6875</v>
      </c>
      <c r="G3264" s="9">
        <v>1</v>
      </c>
      <c r="H3264" s="7" t="s">
        <v>59</v>
      </c>
      <c r="I3264" s="7" t="s">
        <v>59</v>
      </c>
      <c r="J3264" t="s">
        <v>653</v>
      </c>
      <c r="K3264">
        <f t="shared" si="50"/>
        <v>85</v>
      </c>
    </row>
    <row r="3265" spans="1:11" x14ac:dyDescent="0.2">
      <c r="A3265">
        <v>13871</v>
      </c>
      <c r="B3265" t="s">
        <v>1638</v>
      </c>
      <c r="C3265" s="3">
        <v>21877</v>
      </c>
      <c r="D3265" t="s">
        <v>537</v>
      </c>
      <c r="E3265" s="11">
        <v>40801</v>
      </c>
      <c r="F3265" s="2">
        <v>0.68611111111111101</v>
      </c>
      <c r="G3265" s="9">
        <v>1</v>
      </c>
      <c r="H3265" s="7" t="s">
        <v>25</v>
      </c>
      <c r="I3265" s="7" t="s">
        <v>25</v>
      </c>
      <c r="J3265" t="s">
        <v>653</v>
      </c>
      <c r="K3265">
        <f t="shared" si="50"/>
        <v>85</v>
      </c>
    </row>
    <row r="3266" spans="1:11" x14ac:dyDescent="0.2">
      <c r="A3266">
        <v>14019</v>
      </c>
      <c r="B3266" t="s">
        <v>1701</v>
      </c>
      <c r="C3266" s="3">
        <v>22424</v>
      </c>
      <c r="D3266" t="s">
        <v>867</v>
      </c>
      <c r="E3266" s="11">
        <v>40801</v>
      </c>
      <c r="F3266" s="2">
        <v>0.69791666666666663</v>
      </c>
      <c r="G3266" s="9">
        <v>1</v>
      </c>
      <c r="H3266" s="7" t="s">
        <v>254</v>
      </c>
      <c r="I3266" s="7" t="s">
        <v>254</v>
      </c>
      <c r="J3266" t="s">
        <v>653</v>
      </c>
      <c r="K3266">
        <f t="shared" si="50"/>
        <v>85</v>
      </c>
    </row>
    <row r="3267" spans="1:11" x14ac:dyDescent="0.2">
      <c r="A3267">
        <v>14060</v>
      </c>
      <c r="B3267" t="s">
        <v>1747</v>
      </c>
      <c r="C3267" s="3">
        <v>22718</v>
      </c>
      <c r="D3267" t="s">
        <v>1748</v>
      </c>
      <c r="E3267" s="11">
        <v>40801</v>
      </c>
      <c r="F3267" s="2">
        <v>0.41041666666666665</v>
      </c>
      <c r="G3267" s="9">
        <v>12</v>
      </c>
      <c r="H3267" s="7" t="s">
        <v>95</v>
      </c>
      <c r="I3267" s="7" t="s">
        <v>343</v>
      </c>
      <c r="J3267" t="s">
        <v>653</v>
      </c>
      <c r="K3267">
        <f t="shared" si="50"/>
        <v>85</v>
      </c>
    </row>
    <row r="3268" spans="1:11" x14ac:dyDescent="0.2">
      <c r="A3268">
        <v>14105</v>
      </c>
      <c r="B3268" t="s">
        <v>1807</v>
      </c>
      <c r="C3268" s="3">
        <v>22698</v>
      </c>
      <c r="D3268" t="s">
        <v>785</v>
      </c>
      <c r="E3268" s="11">
        <v>40801</v>
      </c>
      <c r="F3268" s="2">
        <v>0.67569444444444438</v>
      </c>
      <c r="G3268" s="9">
        <v>1</v>
      </c>
      <c r="H3268" s="7" t="s">
        <v>18</v>
      </c>
      <c r="I3268" s="7" t="s">
        <v>18</v>
      </c>
      <c r="J3268" t="s">
        <v>653</v>
      </c>
      <c r="K3268">
        <f t="shared" si="50"/>
        <v>85</v>
      </c>
    </row>
    <row r="3269" spans="1:11" x14ac:dyDescent="0.2">
      <c r="A3269">
        <v>14105</v>
      </c>
      <c r="B3269" t="s">
        <v>1807</v>
      </c>
      <c r="C3269" s="3">
        <v>20914</v>
      </c>
      <c r="D3269" t="s">
        <v>251</v>
      </c>
      <c r="E3269" s="11">
        <v>40801</v>
      </c>
      <c r="F3269" s="2">
        <v>0.67569444444444438</v>
      </c>
      <c r="G3269" s="9">
        <v>1</v>
      </c>
      <c r="H3269" s="7" t="s">
        <v>18</v>
      </c>
      <c r="I3269" s="7" t="s">
        <v>18</v>
      </c>
      <c r="J3269" t="s">
        <v>653</v>
      </c>
      <c r="K3269">
        <f t="shared" si="50"/>
        <v>85</v>
      </c>
    </row>
    <row r="3270" spans="1:11" x14ac:dyDescent="0.2">
      <c r="A3270">
        <v>14111</v>
      </c>
      <c r="B3270" t="s">
        <v>1812</v>
      </c>
      <c r="C3270" s="3">
        <v>22784</v>
      </c>
      <c r="D3270" t="s">
        <v>781</v>
      </c>
      <c r="E3270" s="11">
        <v>40801</v>
      </c>
      <c r="F3270" s="2">
        <v>0.6743055555555556</v>
      </c>
      <c r="G3270" s="9">
        <v>1</v>
      </c>
      <c r="H3270" s="7" t="s">
        <v>42</v>
      </c>
      <c r="I3270" s="7" t="s">
        <v>42</v>
      </c>
      <c r="J3270" t="s">
        <v>653</v>
      </c>
      <c r="K3270">
        <f t="shared" ref="K3270:K3333" si="51">$L$2-$E3270</f>
        <v>85</v>
      </c>
    </row>
    <row r="3271" spans="1:11" x14ac:dyDescent="0.2">
      <c r="A3271">
        <v>14420</v>
      </c>
      <c r="B3271" t="s">
        <v>2122</v>
      </c>
      <c r="C3271" s="3">
        <v>23188</v>
      </c>
      <c r="D3271" t="s">
        <v>2123</v>
      </c>
      <c r="E3271" s="11">
        <v>40801</v>
      </c>
      <c r="F3271" s="2">
        <v>0.70624999999999993</v>
      </c>
      <c r="G3271" s="9">
        <v>1</v>
      </c>
      <c r="H3271" s="7" t="s">
        <v>25</v>
      </c>
      <c r="I3271" s="7" t="s">
        <v>25</v>
      </c>
      <c r="J3271" t="s">
        <v>653</v>
      </c>
      <c r="K3271">
        <f t="shared" si="51"/>
        <v>85</v>
      </c>
    </row>
    <row r="3272" spans="1:11" x14ac:dyDescent="0.2">
      <c r="A3272">
        <v>14911</v>
      </c>
      <c r="B3272" t="s">
        <v>2569</v>
      </c>
      <c r="C3272" s="3">
        <v>22842</v>
      </c>
      <c r="D3272" t="s">
        <v>1254</v>
      </c>
      <c r="E3272" s="11">
        <v>40801</v>
      </c>
      <c r="F3272" s="2">
        <v>0.41319444444444442</v>
      </c>
      <c r="G3272" s="9">
        <v>1</v>
      </c>
      <c r="H3272" s="7" t="s">
        <v>605</v>
      </c>
      <c r="I3272" s="7" t="s">
        <v>605</v>
      </c>
      <c r="J3272" t="s">
        <v>1700</v>
      </c>
      <c r="K3272">
        <f t="shared" si="51"/>
        <v>85</v>
      </c>
    </row>
    <row r="3273" spans="1:11" x14ac:dyDescent="0.2">
      <c r="A3273">
        <v>14911</v>
      </c>
      <c r="B3273" t="s">
        <v>2569</v>
      </c>
      <c r="C3273" s="3">
        <v>22840</v>
      </c>
      <c r="D3273" t="s">
        <v>654</v>
      </c>
      <c r="E3273" s="11">
        <v>40801</v>
      </c>
      <c r="F3273" s="2">
        <v>0.41319444444444442</v>
      </c>
      <c r="G3273" s="9">
        <v>1</v>
      </c>
      <c r="H3273" s="7" t="s">
        <v>168</v>
      </c>
      <c r="I3273" s="7" t="s">
        <v>168</v>
      </c>
      <c r="J3273" t="s">
        <v>1700</v>
      </c>
      <c r="K3273">
        <f t="shared" si="51"/>
        <v>85</v>
      </c>
    </row>
    <row r="3274" spans="1:11" x14ac:dyDescent="0.2">
      <c r="A3274">
        <v>15122</v>
      </c>
      <c r="B3274" t="s">
        <v>2742</v>
      </c>
      <c r="C3274" s="3">
        <v>21314</v>
      </c>
      <c r="D3274" t="s">
        <v>1208</v>
      </c>
      <c r="E3274" s="11">
        <v>40801</v>
      </c>
      <c r="F3274" s="2">
        <v>0.68541666666666667</v>
      </c>
      <c r="G3274" s="9">
        <v>1</v>
      </c>
      <c r="H3274" s="7" t="s">
        <v>262</v>
      </c>
      <c r="I3274" s="7" t="s">
        <v>263</v>
      </c>
      <c r="J3274" t="s">
        <v>653</v>
      </c>
      <c r="K3274">
        <f t="shared" si="51"/>
        <v>85</v>
      </c>
    </row>
    <row r="3275" spans="1:11" x14ac:dyDescent="0.2">
      <c r="A3275">
        <v>15449</v>
      </c>
      <c r="B3275" t="s">
        <v>2954</v>
      </c>
      <c r="C3275" s="3">
        <v>20725</v>
      </c>
      <c r="D3275" t="s">
        <v>110</v>
      </c>
      <c r="E3275" s="11">
        <v>40801</v>
      </c>
      <c r="F3275" s="2">
        <v>0.68194444444444446</v>
      </c>
      <c r="G3275" s="9">
        <v>1</v>
      </c>
      <c r="H3275" s="7" t="s">
        <v>25</v>
      </c>
      <c r="I3275" s="7" t="s">
        <v>25</v>
      </c>
      <c r="J3275" t="s">
        <v>653</v>
      </c>
      <c r="K3275">
        <f t="shared" si="51"/>
        <v>85</v>
      </c>
    </row>
    <row r="3276" spans="1:11" x14ac:dyDescent="0.2">
      <c r="A3276">
        <v>15804</v>
      </c>
      <c r="B3276" t="s">
        <v>3181</v>
      </c>
      <c r="C3276" s="3">
        <v>23324</v>
      </c>
      <c r="D3276" t="s">
        <v>3182</v>
      </c>
      <c r="E3276" s="11">
        <v>40801</v>
      </c>
      <c r="F3276" s="2">
        <v>0.69236111111111109</v>
      </c>
      <c r="G3276" s="9">
        <v>12</v>
      </c>
      <c r="H3276" s="7" t="s">
        <v>48</v>
      </c>
      <c r="I3276" s="7" t="s">
        <v>455</v>
      </c>
      <c r="J3276" t="s">
        <v>653</v>
      </c>
      <c r="K3276">
        <f t="shared" si="51"/>
        <v>85</v>
      </c>
    </row>
    <row r="3277" spans="1:11" x14ac:dyDescent="0.2">
      <c r="A3277">
        <v>15804</v>
      </c>
      <c r="B3277" t="s">
        <v>3181</v>
      </c>
      <c r="C3277" s="3">
        <v>21812</v>
      </c>
      <c r="D3277" t="s">
        <v>1364</v>
      </c>
      <c r="E3277" s="11">
        <v>40801</v>
      </c>
      <c r="F3277" s="2">
        <v>0.69236111111111109</v>
      </c>
      <c r="G3277" s="9">
        <v>6</v>
      </c>
      <c r="H3277" s="7" t="s">
        <v>33</v>
      </c>
      <c r="I3277" s="7" t="s">
        <v>398</v>
      </c>
      <c r="J3277" t="s">
        <v>653</v>
      </c>
      <c r="K3277">
        <f t="shared" si="51"/>
        <v>85</v>
      </c>
    </row>
    <row r="3278" spans="1:11" x14ac:dyDescent="0.2">
      <c r="A3278">
        <v>16048</v>
      </c>
      <c r="B3278" t="s">
        <v>3295</v>
      </c>
      <c r="C3278" s="3" t="s">
        <v>3296</v>
      </c>
      <c r="D3278" t="s">
        <v>3297</v>
      </c>
      <c r="E3278" s="11">
        <v>40801</v>
      </c>
      <c r="F3278" s="2">
        <v>0.42499999999999999</v>
      </c>
      <c r="G3278" s="9">
        <v>1</v>
      </c>
      <c r="H3278" s="7" t="s">
        <v>254</v>
      </c>
      <c r="I3278" s="7" t="s">
        <v>254</v>
      </c>
      <c r="J3278" t="s">
        <v>653</v>
      </c>
      <c r="K3278">
        <f t="shared" si="51"/>
        <v>85</v>
      </c>
    </row>
    <row r="3279" spans="1:11" x14ac:dyDescent="0.2">
      <c r="A3279">
        <v>16293</v>
      </c>
      <c r="B3279" t="s">
        <v>3400</v>
      </c>
      <c r="C3279" s="3">
        <v>22191</v>
      </c>
      <c r="D3279" t="s">
        <v>961</v>
      </c>
      <c r="E3279" s="11">
        <v>40801</v>
      </c>
      <c r="F3279" s="2">
        <v>0.67847222222222225</v>
      </c>
      <c r="G3279" s="9">
        <v>1</v>
      </c>
      <c r="H3279" s="7" t="s">
        <v>85</v>
      </c>
      <c r="I3279" s="7" t="s">
        <v>86</v>
      </c>
      <c r="J3279" t="s">
        <v>653</v>
      </c>
      <c r="K3279">
        <f t="shared" si="51"/>
        <v>85</v>
      </c>
    </row>
    <row r="3280" spans="1:11" x14ac:dyDescent="0.2">
      <c r="A3280">
        <v>16362</v>
      </c>
      <c r="B3280" t="s">
        <v>3431</v>
      </c>
      <c r="C3280" s="3">
        <v>23395</v>
      </c>
      <c r="D3280" t="s">
        <v>3432</v>
      </c>
      <c r="E3280" s="11">
        <v>40801</v>
      </c>
      <c r="F3280" s="2">
        <v>0.75138888888888899</v>
      </c>
      <c r="G3280" s="9">
        <v>1</v>
      </c>
      <c r="H3280" s="7" t="s">
        <v>75</v>
      </c>
      <c r="I3280" s="7" t="s">
        <v>75</v>
      </c>
      <c r="J3280" t="s">
        <v>653</v>
      </c>
      <c r="K3280">
        <f t="shared" si="51"/>
        <v>85</v>
      </c>
    </row>
    <row r="3281" spans="1:11" x14ac:dyDescent="0.2">
      <c r="A3281">
        <v>17071</v>
      </c>
      <c r="B3281" t="s">
        <v>3751</v>
      </c>
      <c r="C3281" s="3">
        <v>22112</v>
      </c>
      <c r="D3281" t="s">
        <v>1857</v>
      </c>
      <c r="E3281" s="11">
        <v>40801</v>
      </c>
      <c r="F3281" s="2">
        <v>0.43611111111111112</v>
      </c>
      <c r="G3281" s="9">
        <v>1</v>
      </c>
      <c r="H3281" s="7" t="s">
        <v>33</v>
      </c>
      <c r="I3281" s="7" t="s">
        <v>33</v>
      </c>
      <c r="J3281" t="s">
        <v>653</v>
      </c>
      <c r="K3281">
        <f t="shared" si="51"/>
        <v>85</v>
      </c>
    </row>
    <row r="3282" spans="1:11" x14ac:dyDescent="0.2">
      <c r="A3282">
        <v>17139</v>
      </c>
      <c r="B3282" t="s">
        <v>3773</v>
      </c>
      <c r="C3282" s="3">
        <v>22041</v>
      </c>
      <c r="D3282" t="s">
        <v>862</v>
      </c>
      <c r="E3282" s="11">
        <v>40801</v>
      </c>
      <c r="F3282" s="2">
        <v>0.6777777777777777</v>
      </c>
      <c r="G3282" s="9">
        <v>6</v>
      </c>
      <c r="H3282" s="7" t="s">
        <v>63</v>
      </c>
      <c r="I3282" s="7" t="s">
        <v>250</v>
      </c>
      <c r="J3282" t="s">
        <v>653</v>
      </c>
      <c r="K3282">
        <f t="shared" si="51"/>
        <v>85</v>
      </c>
    </row>
    <row r="3283" spans="1:11" x14ac:dyDescent="0.2">
      <c r="A3283">
        <v>17139</v>
      </c>
      <c r="B3283" t="s">
        <v>3773</v>
      </c>
      <c r="C3283" s="3">
        <v>23209</v>
      </c>
      <c r="D3283" t="s">
        <v>1246</v>
      </c>
      <c r="E3283" s="11">
        <v>40801</v>
      </c>
      <c r="F3283" s="2">
        <v>0.6777777777777777</v>
      </c>
      <c r="G3283" s="9">
        <v>1</v>
      </c>
      <c r="H3283" s="7" t="s">
        <v>25</v>
      </c>
      <c r="I3283" s="7" t="s">
        <v>25</v>
      </c>
      <c r="J3283" t="s">
        <v>653</v>
      </c>
      <c r="K3283">
        <f t="shared" si="51"/>
        <v>85</v>
      </c>
    </row>
    <row r="3284" spans="1:11" x14ac:dyDescent="0.2">
      <c r="A3284">
        <v>17139</v>
      </c>
      <c r="B3284" t="s">
        <v>3773</v>
      </c>
      <c r="C3284" s="3">
        <v>22776</v>
      </c>
      <c r="D3284" t="s">
        <v>352</v>
      </c>
      <c r="E3284" s="11">
        <v>40801</v>
      </c>
      <c r="F3284" s="2">
        <v>0.6777777777777777</v>
      </c>
      <c r="G3284" s="9">
        <v>1</v>
      </c>
      <c r="H3284" s="7" t="s">
        <v>85</v>
      </c>
      <c r="I3284" s="7" t="s">
        <v>86</v>
      </c>
      <c r="J3284" t="s">
        <v>653</v>
      </c>
      <c r="K3284">
        <f t="shared" si="51"/>
        <v>85</v>
      </c>
    </row>
    <row r="3285" spans="1:11" x14ac:dyDescent="0.2">
      <c r="A3285">
        <v>17139</v>
      </c>
      <c r="B3285" t="s">
        <v>3773</v>
      </c>
      <c r="C3285" s="3">
        <v>22423</v>
      </c>
      <c r="D3285" t="s">
        <v>231</v>
      </c>
      <c r="E3285" s="11">
        <v>40801</v>
      </c>
      <c r="F3285" s="2">
        <v>0.6777777777777777</v>
      </c>
      <c r="G3285" s="9">
        <v>1</v>
      </c>
      <c r="H3285" s="7" t="s">
        <v>106</v>
      </c>
      <c r="I3285" s="7" t="s">
        <v>106</v>
      </c>
      <c r="J3285" t="s">
        <v>653</v>
      </c>
      <c r="K3285">
        <f t="shared" si="51"/>
        <v>85</v>
      </c>
    </row>
    <row r="3286" spans="1:11" x14ac:dyDescent="0.2">
      <c r="A3286">
        <v>17139</v>
      </c>
      <c r="B3286" t="s">
        <v>3773</v>
      </c>
      <c r="C3286" s="3">
        <v>22698</v>
      </c>
      <c r="D3286" t="s">
        <v>785</v>
      </c>
      <c r="E3286" s="11">
        <v>40801</v>
      </c>
      <c r="F3286" s="2">
        <v>0.6777777777777777</v>
      </c>
      <c r="G3286" s="9">
        <v>6</v>
      </c>
      <c r="H3286" s="7" t="s">
        <v>18</v>
      </c>
      <c r="I3286" s="7" t="s">
        <v>19</v>
      </c>
      <c r="J3286" t="s">
        <v>653</v>
      </c>
      <c r="K3286">
        <f t="shared" si="51"/>
        <v>85</v>
      </c>
    </row>
    <row r="3287" spans="1:11" x14ac:dyDescent="0.2">
      <c r="A3287">
        <v>17214</v>
      </c>
      <c r="B3287" t="s">
        <v>3809</v>
      </c>
      <c r="C3287" s="3">
        <v>22826</v>
      </c>
      <c r="D3287" t="s">
        <v>28</v>
      </c>
      <c r="E3287" s="11">
        <v>40801</v>
      </c>
      <c r="F3287" s="2">
        <v>0.47916666666666669</v>
      </c>
      <c r="G3287" s="9">
        <v>1</v>
      </c>
      <c r="H3287" s="7" t="s">
        <v>2830</v>
      </c>
      <c r="I3287" s="7" t="s">
        <v>2831</v>
      </c>
      <c r="J3287" t="s">
        <v>653</v>
      </c>
      <c r="K3287">
        <f t="shared" si="51"/>
        <v>85</v>
      </c>
    </row>
    <row r="3288" spans="1:11" x14ac:dyDescent="0.2">
      <c r="A3288">
        <v>17573</v>
      </c>
      <c r="B3288" t="s">
        <v>3963</v>
      </c>
      <c r="C3288" s="3">
        <v>22495</v>
      </c>
      <c r="D3288" t="s">
        <v>3964</v>
      </c>
      <c r="E3288" s="11">
        <v>40801</v>
      </c>
      <c r="F3288" s="2">
        <v>0.71458333333333324</v>
      </c>
      <c r="G3288" s="9">
        <v>6</v>
      </c>
      <c r="H3288" s="7" t="s">
        <v>18</v>
      </c>
      <c r="I3288" s="7" t="s">
        <v>19</v>
      </c>
      <c r="J3288" t="s">
        <v>653</v>
      </c>
      <c r="K3288">
        <f t="shared" si="51"/>
        <v>85</v>
      </c>
    </row>
    <row r="3289" spans="1:11" x14ac:dyDescent="0.2">
      <c r="A3289">
        <v>18172</v>
      </c>
      <c r="B3289" t="s">
        <v>4308</v>
      </c>
      <c r="C3289" s="3">
        <v>23203</v>
      </c>
      <c r="D3289" t="s">
        <v>1920</v>
      </c>
      <c r="E3289" s="11">
        <v>40801</v>
      </c>
      <c r="F3289" s="2">
        <v>0.69791666666666663</v>
      </c>
      <c r="G3289" s="9">
        <v>1</v>
      </c>
      <c r="H3289" s="7" t="s">
        <v>48</v>
      </c>
      <c r="I3289" s="7" t="s">
        <v>48</v>
      </c>
      <c r="J3289" t="s">
        <v>653</v>
      </c>
      <c r="K3289">
        <f t="shared" si="51"/>
        <v>85</v>
      </c>
    </row>
    <row r="3290" spans="1:11" x14ac:dyDescent="0.2">
      <c r="A3290">
        <v>12476</v>
      </c>
      <c r="B3290" t="s">
        <v>302</v>
      </c>
      <c r="C3290" s="3" t="s">
        <v>303</v>
      </c>
      <c r="D3290" t="s">
        <v>304</v>
      </c>
      <c r="E3290" s="11">
        <v>40802</v>
      </c>
      <c r="F3290" s="2">
        <v>0.44930555555555557</v>
      </c>
      <c r="G3290" s="9">
        <v>1</v>
      </c>
      <c r="H3290" s="7" t="s">
        <v>305</v>
      </c>
      <c r="I3290" s="7" t="s">
        <v>305</v>
      </c>
      <c r="J3290" t="s">
        <v>208</v>
      </c>
      <c r="K3290">
        <f t="shared" si="51"/>
        <v>84</v>
      </c>
    </row>
    <row r="3291" spans="1:11" x14ac:dyDescent="0.2">
      <c r="A3291">
        <v>12513</v>
      </c>
      <c r="B3291" t="s">
        <v>354</v>
      </c>
      <c r="C3291" s="3">
        <v>22960</v>
      </c>
      <c r="D3291" t="s">
        <v>52</v>
      </c>
      <c r="E3291" s="11">
        <v>40802</v>
      </c>
      <c r="F3291" s="2">
        <v>0.53125</v>
      </c>
      <c r="G3291" s="9">
        <v>6</v>
      </c>
      <c r="H3291" s="7" t="s">
        <v>42</v>
      </c>
      <c r="I3291" s="7" t="s">
        <v>355</v>
      </c>
      <c r="J3291" t="s">
        <v>90</v>
      </c>
      <c r="K3291">
        <f t="shared" si="51"/>
        <v>84</v>
      </c>
    </row>
    <row r="3292" spans="1:11" x14ac:dyDescent="0.2">
      <c r="A3292">
        <v>12709</v>
      </c>
      <c r="B3292" t="s">
        <v>612</v>
      </c>
      <c r="C3292" s="3">
        <v>23307</v>
      </c>
      <c r="D3292" t="s">
        <v>119</v>
      </c>
      <c r="E3292" s="11">
        <v>40802</v>
      </c>
      <c r="F3292" s="2">
        <v>0.63472222222222219</v>
      </c>
      <c r="G3292" s="9">
        <v>24</v>
      </c>
      <c r="H3292" s="7" t="s">
        <v>120</v>
      </c>
      <c r="I3292" s="7" t="s">
        <v>463</v>
      </c>
      <c r="J3292" t="s">
        <v>208</v>
      </c>
      <c r="K3292">
        <f t="shared" si="51"/>
        <v>84</v>
      </c>
    </row>
    <row r="3293" spans="1:11" x14ac:dyDescent="0.2">
      <c r="A3293">
        <v>12709</v>
      </c>
      <c r="B3293" t="s">
        <v>612</v>
      </c>
      <c r="C3293" s="3">
        <v>21658</v>
      </c>
      <c r="D3293" t="s">
        <v>292</v>
      </c>
      <c r="E3293" s="11">
        <v>40802</v>
      </c>
      <c r="F3293" s="2">
        <v>0.63472222222222219</v>
      </c>
      <c r="G3293" s="9">
        <v>1</v>
      </c>
      <c r="H3293" s="7" t="s">
        <v>606</v>
      </c>
      <c r="I3293" s="7" t="s">
        <v>606</v>
      </c>
      <c r="J3293" t="s">
        <v>208</v>
      </c>
      <c r="K3293">
        <f t="shared" si="51"/>
        <v>84</v>
      </c>
    </row>
    <row r="3294" spans="1:11" x14ac:dyDescent="0.2">
      <c r="A3294">
        <v>12709</v>
      </c>
      <c r="B3294" t="s">
        <v>612</v>
      </c>
      <c r="C3294" s="3">
        <v>22627</v>
      </c>
      <c r="D3294" t="s">
        <v>613</v>
      </c>
      <c r="E3294" s="11">
        <v>40802</v>
      </c>
      <c r="F3294" s="2">
        <v>0.63472222222222219</v>
      </c>
      <c r="G3294" s="9">
        <v>1</v>
      </c>
      <c r="H3294" s="7" t="s">
        <v>189</v>
      </c>
      <c r="I3294" s="7" t="s">
        <v>189</v>
      </c>
      <c r="J3294" t="s">
        <v>208</v>
      </c>
      <c r="K3294">
        <f t="shared" si="51"/>
        <v>84</v>
      </c>
    </row>
    <row r="3295" spans="1:11" x14ac:dyDescent="0.2">
      <c r="A3295">
        <v>14177</v>
      </c>
      <c r="B3295" t="s">
        <v>1874</v>
      </c>
      <c r="C3295" s="3">
        <v>21317</v>
      </c>
      <c r="D3295" t="s">
        <v>1875</v>
      </c>
      <c r="E3295" s="11">
        <v>40802</v>
      </c>
      <c r="F3295" s="2">
        <v>0.41111111111111115</v>
      </c>
      <c r="G3295" s="9">
        <v>1</v>
      </c>
      <c r="H3295" s="7" t="s">
        <v>33</v>
      </c>
      <c r="I3295" s="7" t="s">
        <v>33</v>
      </c>
      <c r="J3295" t="s">
        <v>653</v>
      </c>
      <c r="K3295">
        <f t="shared" si="51"/>
        <v>84</v>
      </c>
    </row>
    <row r="3296" spans="1:11" x14ac:dyDescent="0.2">
      <c r="A3296">
        <v>15533</v>
      </c>
      <c r="B3296" t="s">
        <v>3016</v>
      </c>
      <c r="C3296" s="3">
        <v>22938</v>
      </c>
      <c r="D3296" t="s">
        <v>465</v>
      </c>
      <c r="E3296" s="11">
        <v>40804</v>
      </c>
      <c r="F3296" s="2">
        <v>0.5708333333333333</v>
      </c>
      <c r="G3296" s="9">
        <v>24</v>
      </c>
      <c r="H3296" s="7" t="s">
        <v>36</v>
      </c>
      <c r="I3296" s="7" t="s">
        <v>1449</v>
      </c>
      <c r="J3296" t="s">
        <v>653</v>
      </c>
      <c r="K3296">
        <f t="shared" si="51"/>
        <v>82</v>
      </c>
    </row>
    <row r="3297" spans="1:11" x14ac:dyDescent="0.2">
      <c r="A3297">
        <v>12705</v>
      </c>
      <c r="B3297" t="s">
        <v>595</v>
      </c>
      <c r="C3297" s="3">
        <v>22383</v>
      </c>
      <c r="D3297" t="s">
        <v>596</v>
      </c>
      <c r="E3297" s="11">
        <v>40805</v>
      </c>
      <c r="F3297" s="2">
        <v>0.3611111111111111</v>
      </c>
      <c r="G3297" s="9">
        <v>1</v>
      </c>
      <c r="H3297" s="7" t="s">
        <v>25</v>
      </c>
      <c r="I3297" s="7" t="s">
        <v>25</v>
      </c>
      <c r="J3297" t="s">
        <v>208</v>
      </c>
      <c r="K3297">
        <f t="shared" si="51"/>
        <v>81</v>
      </c>
    </row>
    <row r="3298" spans="1:11" x14ac:dyDescent="0.2">
      <c r="A3298">
        <v>13375</v>
      </c>
      <c r="B3298" t="s">
        <v>1290</v>
      </c>
      <c r="C3298" s="3">
        <v>23110</v>
      </c>
      <c r="D3298" t="s">
        <v>689</v>
      </c>
      <c r="E3298" s="11">
        <v>40805</v>
      </c>
      <c r="F3298" s="2">
        <v>0.66736111111111107</v>
      </c>
      <c r="G3298" s="9">
        <v>1</v>
      </c>
      <c r="H3298" s="7" t="s">
        <v>690</v>
      </c>
      <c r="I3298" s="7" t="s">
        <v>690</v>
      </c>
      <c r="J3298" t="s">
        <v>653</v>
      </c>
      <c r="K3298">
        <f t="shared" si="51"/>
        <v>81</v>
      </c>
    </row>
    <row r="3299" spans="1:11" x14ac:dyDescent="0.2">
      <c r="A3299">
        <v>13552</v>
      </c>
      <c r="B3299" t="s">
        <v>1422</v>
      </c>
      <c r="C3299" s="3" t="s">
        <v>1423</v>
      </c>
      <c r="D3299" t="s">
        <v>1424</v>
      </c>
      <c r="E3299" s="11">
        <v>40805</v>
      </c>
      <c r="F3299" s="2">
        <v>0.61527777777777781</v>
      </c>
      <c r="G3299" s="9">
        <v>1</v>
      </c>
      <c r="H3299" s="7" t="s">
        <v>42</v>
      </c>
      <c r="I3299" s="7" t="s">
        <v>42</v>
      </c>
      <c r="J3299" t="s">
        <v>653</v>
      </c>
      <c r="K3299">
        <f t="shared" si="51"/>
        <v>81</v>
      </c>
    </row>
    <row r="3300" spans="1:11" x14ac:dyDescent="0.2">
      <c r="A3300">
        <v>13767</v>
      </c>
      <c r="B3300" t="s">
        <v>1567</v>
      </c>
      <c r="C3300" s="3">
        <v>22726</v>
      </c>
      <c r="D3300" t="s">
        <v>564</v>
      </c>
      <c r="E3300" s="11">
        <v>40805</v>
      </c>
      <c r="F3300" s="2">
        <v>0.61944444444444446</v>
      </c>
      <c r="G3300" s="9">
        <v>1</v>
      </c>
      <c r="H3300" s="7" t="s">
        <v>75</v>
      </c>
      <c r="I3300" s="7" t="s">
        <v>75</v>
      </c>
      <c r="J3300" t="s">
        <v>653</v>
      </c>
      <c r="K3300">
        <f t="shared" si="51"/>
        <v>81</v>
      </c>
    </row>
    <row r="3301" spans="1:11" x14ac:dyDescent="0.2">
      <c r="A3301">
        <v>14159</v>
      </c>
      <c r="B3301" t="s">
        <v>1861</v>
      </c>
      <c r="C3301" s="3">
        <v>21530</v>
      </c>
      <c r="D3301" t="s">
        <v>1862</v>
      </c>
      <c r="E3301" s="11">
        <v>40805</v>
      </c>
      <c r="F3301" s="2">
        <v>0.42430555555555555</v>
      </c>
      <c r="G3301" s="9">
        <v>1</v>
      </c>
      <c r="H3301" s="7" t="s">
        <v>305</v>
      </c>
      <c r="I3301" s="7" t="s">
        <v>305</v>
      </c>
      <c r="J3301" t="s">
        <v>653</v>
      </c>
      <c r="K3301">
        <f t="shared" si="51"/>
        <v>81</v>
      </c>
    </row>
    <row r="3302" spans="1:11" x14ac:dyDescent="0.2">
      <c r="A3302">
        <v>14159</v>
      </c>
      <c r="B3302" t="s">
        <v>1861</v>
      </c>
      <c r="C3302" s="3">
        <v>22383</v>
      </c>
      <c r="D3302" t="s">
        <v>596</v>
      </c>
      <c r="E3302" s="11">
        <v>40805</v>
      </c>
      <c r="F3302" s="2">
        <v>0.42430555555555555</v>
      </c>
      <c r="G3302" s="9">
        <v>1</v>
      </c>
      <c r="H3302" s="7" t="s">
        <v>25</v>
      </c>
      <c r="I3302" s="7" t="s">
        <v>25</v>
      </c>
      <c r="J3302" t="s">
        <v>653</v>
      </c>
      <c r="K3302">
        <f t="shared" si="51"/>
        <v>81</v>
      </c>
    </row>
    <row r="3303" spans="1:11" x14ac:dyDescent="0.2">
      <c r="A3303">
        <v>14911</v>
      </c>
      <c r="B3303" t="s">
        <v>2570</v>
      </c>
      <c r="C3303" s="3">
        <v>23174</v>
      </c>
      <c r="D3303" t="s">
        <v>144</v>
      </c>
      <c r="E3303" s="11">
        <v>40805</v>
      </c>
      <c r="F3303" s="2">
        <v>0.66180555555555554</v>
      </c>
      <c r="G3303" s="9">
        <v>1</v>
      </c>
      <c r="H3303" s="7" t="s">
        <v>81</v>
      </c>
      <c r="I3303" s="7" t="s">
        <v>81</v>
      </c>
      <c r="J3303" t="s">
        <v>1700</v>
      </c>
      <c r="K3303">
        <f t="shared" si="51"/>
        <v>81</v>
      </c>
    </row>
    <row r="3304" spans="1:11" x14ac:dyDescent="0.2">
      <c r="A3304">
        <v>15201</v>
      </c>
      <c r="B3304" t="s">
        <v>2797</v>
      </c>
      <c r="C3304" s="3">
        <v>21154</v>
      </c>
      <c r="D3304" t="s">
        <v>2798</v>
      </c>
      <c r="E3304" s="11">
        <v>40805</v>
      </c>
      <c r="F3304" s="2">
        <v>0.68958333333333333</v>
      </c>
      <c r="G3304" s="9">
        <v>1</v>
      </c>
      <c r="H3304" s="7" t="s">
        <v>15</v>
      </c>
      <c r="I3304" s="7" t="s">
        <v>15</v>
      </c>
      <c r="J3304" t="s">
        <v>653</v>
      </c>
      <c r="K3304">
        <f t="shared" si="51"/>
        <v>81</v>
      </c>
    </row>
    <row r="3305" spans="1:11" x14ac:dyDescent="0.2">
      <c r="A3305">
        <v>15201</v>
      </c>
      <c r="B3305" t="s">
        <v>2797</v>
      </c>
      <c r="C3305" s="3">
        <v>23265</v>
      </c>
      <c r="D3305" t="s">
        <v>2801</v>
      </c>
      <c r="E3305" s="11">
        <v>40805</v>
      </c>
      <c r="F3305" s="2">
        <v>0.68958333333333333</v>
      </c>
      <c r="G3305" s="9">
        <v>1</v>
      </c>
      <c r="H3305" s="7" t="s">
        <v>15</v>
      </c>
      <c r="I3305" s="7" t="s">
        <v>15</v>
      </c>
      <c r="J3305" t="s">
        <v>653</v>
      </c>
      <c r="K3305">
        <f t="shared" si="51"/>
        <v>81</v>
      </c>
    </row>
    <row r="3306" spans="1:11" x14ac:dyDescent="0.2">
      <c r="A3306">
        <v>15201</v>
      </c>
      <c r="B3306" t="s">
        <v>2797</v>
      </c>
      <c r="C3306" s="3">
        <v>22954</v>
      </c>
      <c r="D3306" t="s">
        <v>2802</v>
      </c>
      <c r="E3306" s="11">
        <v>40805</v>
      </c>
      <c r="F3306" s="2">
        <v>0.68958333333333333</v>
      </c>
      <c r="G3306" s="9">
        <v>1</v>
      </c>
      <c r="H3306" s="7" t="s">
        <v>15</v>
      </c>
      <c r="I3306" s="7" t="s">
        <v>15</v>
      </c>
      <c r="J3306" t="s">
        <v>653</v>
      </c>
      <c r="K3306">
        <f t="shared" si="51"/>
        <v>81</v>
      </c>
    </row>
    <row r="3307" spans="1:11" x14ac:dyDescent="0.2">
      <c r="A3307">
        <v>15201</v>
      </c>
      <c r="B3307" t="s">
        <v>2797</v>
      </c>
      <c r="C3307" s="3">
        <v>22994</v>
      </c>
      <c r="D3307" t="s">
        <v>749</v>
      </c>
      <c r="E3307" s="11">
        <v>40805</v>
      </c>
      <c r="F3307" s="2">
        <v>0.68958333333333333</v>
      </c>
      <c r="G3307" s="9">
        <v>1</v>
      </c>
      <c r="H3307" s="7" t="s">
        <v>95</v>
      </c>
      <c r="I3307" s="7" t="s">
        <v>95</v>
      </c>
      <c r="J3307" t="s">
        <v>653</v>
      </c>
      <c r="K3307">
        <f t="shared" si="51"/>
        <v>81</v>
      </c>
    </row>
    <row r="3308" spans="1:11" x14ac:dyDescent="0.2">
      <c r="A3308">
        <v>15201</v>
      </c>
      <c r="B3308" t="s">
        <v>2797</v>
      </c>
      <c r="C3308" s="3">
        <v>21208</v>
      </c>
      <c r="D3308" t="s">
        <v>2803</v>
      </c>
      <c r="E3308" s="11">
        <v>40805</v>
      </c>
      <c r="F3308" s="2">
        <v>0.68958333333333333</v>
      </c>
      <c r="G3308" s="9">
        <v>6</v>
      </c>
      <c r="H3308" s="7" t="s">
        <v>401</v>
      </c>
      <c r="I3308" s="7" t="s">
        <v>1191</v>
      </c>
      <c r="J3308" t="s">
        <v>653</v>
      </c>
      <c r="K3308">
        <f t="shared" si="51"/>
        <v>81</v>
      </c>
    </row>
    <row r="3309" spans="1:11" x14ac:dyDescent="0.2">
      <c r="A3309">
        <v>15251</v>
      </c>
      <c r="B3309" t="s">
        <v>2824</v>
      </c>
      <c r="C3309" s="3">
        <v>23240</v>
      </c>
      <c r="D3309" t="s">
        <v>2825</v>
      </c>
      <c r="E3309" s="11">
        <v>40805</v>
      </c>
      <c r="F3309" s="2">
        <v>0.67013888888888884</v>
      </c>
      <c r="G3309" s="9">
        <v>1</v>
      </c>
      <c r="H3309" s="7" t="s">
        <v>75</v>
      </c>
      <c r="I3309" s="7" t="s">
        <v>75</v>
      </c>
      <c r="J3309" t="s">
        <v>653</v>
      </c>
      <c r="K3309">
        <f t="shared" si="51"/>
        <v>81</v>
      </c>
    </row>
    <row r="3310" spans="1:11" x14ac:dyDescent="0.2">
      <c r="A3310">
        <v>15251</v>
      </c>
      <c r="B3310" t="s">
        <v>2824</v>
      </c>
      <c r="C3310" s="3">
        <v>23318</v>
      </c>
      <c r="D3310" t="s">
        <v>2238</v>
      </c>
      <c r="E3310" s="11">
        <v>40805</v>
      </c>
      <c r="F3310" s="2">
        <v>0.67013888888888884</v>
      </c>
      <c r="G3310" s="9">
        <v>6</v>
      </c>
      <c r="H3310" s="7" t="s">
        <v>48</v>
      </c>
      <c r="I3310" s="7" t="s">
        <v>493</v>
      </c>
      <c r="J3310" t="s">
        <v>653</v>
      </c>
      <c r="K3310">
        <f t="shared" si="51"/>
        <v>81</v>
      </c>
    </row>
    <row r="3311" spans="1:11" x14ac:dyDescent="0.2">
      <c r="A3311">
        <v>15443</v>
      </c>
      <c r="B3311" t="s">
        <v>2950</v>
      </c>
      <c r="C3311" s="3">
        <v>48188</v>
      </c>
      <c r="D3311" t="s">
        <v>2951</v>
      </c>
      <c r="E3311" s="11">
        <v>40805</v>
      </c>
      <c r="F3311" s="2">
        <v>0.70763888888888893</v>
      </c>
      <c r="G3311" s="9">
        <v>1</v>
      </c>
      <c r="H3311" s="7" t="s">
        <v>692</v>
      </c>
      <c r="I3311" s="7" t="s">
        <v>692</v>
      </c>
      <c r="J3311" t="s">
        <v>653</v>
      </c>
      <c r="K3311">
        <f t="shared" si="51"/>
        <v>81</v>
      </c>
    </row>
    <row r="3312" spans="1:11" x14ac:dyDescent="0.2">
      <c r="A3312">
        <v>15443</v>
      </c>
      <c r="B3312" t="s">
        <v>2950</v>
      </c>
      <c r="C3312" s="3">
        <v>48138</v>
      </c>
      <c r="D3312" t="s">
        <v>2103</v>
      </c>
      <c r="E3312" s="11">
        <v>40805</v>
      </c>
      <c r="F3312" s="2">
        <v>0.70763888888888893</v>
      </c>
      <c r="G3312" s="9">
        <v>1</v>
      </c>
      <c r="H3312" s="7" t="s">
        <v>692</v>
      </c>
      <c r="I3312" s="7" t="s">
        <v>692</v>
      </c>
      <c r="J3312" t="s">
        <v>653</v>
      </c>
      <c r="K3312">
        <f t="shared" si="51"/>
        <v>81</v>
      </c>
    </row>
    <row r="3313" spans="1:11" x14ac:dyDescent="0.2">
      <c r="A3313">
        <v>15443</v>
      </c>
      <c r="B3313" t="s">
        <v>2950</v>
      </c>
      <c r="C3313" s="3">
        <v>22691</v>
      </c>
      <c r="D3313" t="s">
        <v>2952</v>
      </c>
      <c r="E3313" s="11">
        <v>40805</v>
      </c>
      <c r="F3313" s="2">
        <v>0.70763888888888893</v>
      </c>
      <c r="G3313" s="9">
        <v>1</v>
      </c>
      <c r="H3313" s="7" t="s">
        <v>692</v>
      </c>
      <c r="I3313" s="7" t="s">
        <v>692</v>
      </c>
      <c r="J3313" t="s">
        <v>653</v>
      </c>
      <c r="K3313">
        <f t="shared" si="51"/>
        <v>81</v>
      </c>
    </row>
    <row r="3314" spans="1:11" x14ac:dyDescent="0.2">
      <c r="A3314">
        <v>15755</v>
      </c>
      <c r="B3314" t="s">
        <v>3159</v>
      </c>
      <c r="C3314" s="3">
        <v>23410</v>
      </c>
      <c r="D3314" t="s">
        <v>3160</v>
      </c>
      <c r="E3314" s="11">
        <v>40805</v>
      </c>
      <c r="F3314" s="2">
        <v>0.6645833333333333</v>
      </c>
      <c r="G3314" s="9">
        <v>1</v>
      </c>
      <c r="H3314" s="7" t="s">
        <v>181</v>
      </c>
      <c r="I3314" s="7" t="s">
        <v>181</v>
      </c>
      <c r="J3314" t="s">
        <v>653</v>
      </c>
      <c r="K3314">
        <f t="shared" si="51"/>
        <v>81</v>
      </c>
    </row>
    <row r="3315" spans="1:11" x14ac:dyDescent="0.2">
      <c r="A3315">
        <v>15755</v>
      </c>
      <c r="B3315" t="s">
        <v>3159</v>
      </c>
      <c r="C3315" s="3" t="s">
        <v>925</v>
      </c>
      <c r="D3315" t="s">
        <v>926</v>
      </c>
      <c r="E3315" s="11">
        <v>40805</v>
      </c>
      <c r="F3315" s="2">
        <v>0.6645833333333333</v>
      </c>
      <c r="G3315" s="9">
        <v>1</v>
      </c>
      <c r="H3315" s="7" t="s">
        <v>18</v>
      </c>
      <c r="I3315" s="7" t="s">
        <v>18</v>
      </c>
      <c r="J3315" t="s">
        <v>653</v>
      </c>
      <c r="K3315">
        <f t="shared" si="51"/>
        <v>81</v>
      </c>
    </row>
    <row r="3316" spans="1:11" x14ac:dyDescent="0.2">
      <c r="A3316">
        <v>15755</v>
      </c>
      <c r="B3316" t="s">
        <v>3159</v>
      </c>
      <c r="C3316" s="3">
        <v>22094</v>
      </c>
      <c r="D3316" t="s">
        <v>1202</v>
      </c>
      <c r="E3316" s="11">
        <v>40805</v>
      </c>
      <c r="F3316" s="2">
        <v>0.6645833333333333</v>
      </c>
      <c r="G3316" s="9">
        <v>6</v>
      </c>
      <c r="H3316" s="7" t="s">
        <v>401</v>
      </c>
      <c r="I3316" s="7" t="s">
        <v>1191</v>
      </c>
      <c r="J3316" t="s">
        <v>653</v>
      </c>
      <c r="K3316">
        <f t="shared" si="51"/>
        <v>81</v>
      </c>
    </row>
    <row r="3317" spans="1:11" x14ac:dyDescent="0.2">
      <c r="A3317">
        <v>15755</v>
      </c>
      <c r="B3317" t="s">
        <v>3159</v>
      </c>
      <c r="C3317" s="3">
        <v>23380</v>
      </c>
      <c r="D3317" t="s">
        <v>1297</v>
      </c>
      <c r="E3317" s="11">
        <v>40805</v>
      </c>
      <c r="F3317" s="2">
        <v>0.6645833333333333</v>
      </c>
      <c r="G3317" s="9">
        <v>12</v>
      </c>
      <c r="H3317" s="7" t="s">
        <v>401</v>
      </c>
      <c r="I3317" s="7" t="s">
        <v>402</v>
      </c>
      <c r="J3317" t="s">
        <v>653</v>
      </c>
      <c r="K3317">
        <f t="shared" si="51"/>
        <v>81</v>
      </c>
    </row>
    <row r="3318" spans="1:11" x14ac:dyDescent="0.2">
      <c r="A3318">
        <v>15764</v>
      </c>
      <c r="B3318" t="s">
        <v>3167</v>
      </c>
      <c r="C3318" s="3">
        <v>22960</v>
      </c>
      <c r="D3318" t="s">
        <v>52</v>
      </c>
      <c r="E3318" s="11">
        <v>40805</v>
      </c>
      <c r="F3318" s="2">
        <v>0.6777777777777777</v>
      </c>
      <c r="G3318" s="9">
        <v>1</v>
      </c>
      <c r="H3318" s="7" t="s">
        <v>42</v>
      </c>
      <c r="I3318" s="7" t="s">
        <v>42</v>
      </c>
      <c r="J3318" t="s">
        <v>653</v>
      </c>
      <c r="K3318">
        <f t="shared" si="51"/>
        <v>81</v>
      </c>
    </row>
    <row r="3319" spans="1:11" x14ac:dyDescent="0.2">
      <c r="A3319">
        <v>16211</v>
      </c>
      <c r="B3319" t="s">
        <v>3368</v>
      </c>
      <c r="C3319" s="3">
        <v>22960</v>
      </c>
      <c r="D3319" t="s">
        <v>52</v>
      </c>
      <c r="E3319" s="11">
        <v>40805</v>
      </c>
      <c r="F3319" s="2">
        <v>0.68263888888888891</v>
      </c>
      <c r="G3319" s="9">
        <v>1</v>
      </c>
      <c r="H3319" s="7" t="s">
        <v>42</v>
      </c>
      <c r="I3319" s="7" t="s">
        <v>42</v>
      </c>
      <c r="J3319" t="s">
        <v>653</v>
      </c>
      <c r="K3319">
        <f t="shared" si="51"/>
        <v>81</v>
      </c>
    </row>
    <row r="3320" spans="1:11" x14ac:dyDescent="0.2">
      <c r="A3320">
        <v>16428</v>
      </c>
      <c r="B3320" t="s">
        <v>3463</v>
      </c>
      <c r="C3320" s="3">
        <v>22699</v>
      </c>
      <c r="D3320" t="s">
        <v>517</v>
      </c>
      <c r="E3320" s="11">
        <v>40805</v>
      </c>
      <c r="F3320" s="2">
        <v>0.68819444444444444</v>
      </c>
      <c r="G3320" s="9">
        <v>1</v>
      </c>
      <c r="H3320" s="7" t="s">
        <v>18</v>
      </c>
      <c r="I3320" s="7" t="s">
        <v>18</v>
      </c>
      <c r="J3320" t="s">
        <v>653</v>
      </c>
      <c r="K3320">
        <f t="shared" si="51"/>
        <v>81</v>
      </c>
    </row>
    <row r="3321" spans="1:11" x14ac:dyDescent="0.2">
      <c r="A3321">
        <v>16609</v>
      </c>
      <c r="B3321" t="s">
        <v>3534</v>
      </c>
      <c r="C3321" s="3">
        <v>23110</v>
      </c>
      <c r="D3321" t="s">
        <v>689</v>
      </c>
      <c r="E3321" s="11">
        <v>40805</v>
      </c>
      <c r="F3321" s="2">
        <v>0.61805555555555558</v>
      </c>
      <c r="G3321" s="9">
        <v>1</v>
      </c>
      <c r="H3321" s="7" t="s">
        <v>690</v>
      </c>
      <c r="I3321" s="7" t="s">
        <v>690</v>
      </c>
      <c r="J3321" t="s">
        <v>653</v>
      </c>
      <c r="K3321">
        <f t="shared" si="51"/>
        <v>81</v>
      </c>
    </row>
    <row r="3322" spans="1:11" x14ac:dyDescent="0.2">
      <c r="A3322">
        <v>16609</v>
      </c>
      <c r="B3322" t="s">
        <v>3534</v>
      </c>
      <c r="C3322" s="3">
        <v>23403</v>
      </c>
      <c r="D3322" t="s">
        <v>1504</v>
      </c>
      <c r="E3322" s="11">
        <v>40805</v>
      </c>
      <c r="F3322" s="2">
        <v>0.61805555555555558</v>
      </c>
      <c r="G3322" s="9">
        <v>1</v>
      </c>
      <c r="H3322" s="7" t="s">
        <v>75</v>
      </c>
      <c r="I3322" s="7" t="s">
        <v>75</v>
      </c>
      <c r="J3322" t="s">
        <v>653</v>
      </c>
      <c r="K3322">
        <f t="shared" si="51"/>
        <v>81</v>
      </c>
    </row>
    <row r="3323" spans="1:11" x14ac:dyDescent="0.2">
      <c r="A3323">
        <v>16609</v>
      </c>
      <c r="B3323" t="s">
        <v>3534</v>
      </c>
      <c r="C3323" s="3">
        <v>22138</v>
      </c>
      <c r="D3323" t="s">
        <v>99</v>
      </c>
      <c r="E3323" s="11">
        <v>40805</v>
      </c>
      <c r="F3323" s="2">
        <v>0.61805555555555558</v>
      </c>
      <c r="G3323" s="9">
        <v>6</v>
      </c>
      <c r="H3323" s="7" t="s">
        <v>33</v>
      </c>
      <c r="I3323" s="7" t="s">
        <v>398</v>
      </c>
      <c r="J3323" t="s">
        <v>653</v>
      </c>
      <c r="K3323">
        <f t="shared" si="51"/>
        <v>81</v>
      </c>
    </row>
    <row r="3324" spans="1:11" x14ac:dyDescent="0.2">
      <c r="A3324">
        <v>12474</v>
      </c>
      <c r="B3324" t="s">
        <v>282</v>
      </c>
      <c r="C3324" s="3">
        <v>22322</v>
      </c>
      <c r="D3324" t="s">
        <v>283</v>
      </c>
      <c r="E3324" s="11">
        <v>40806</v>
      </c>
      <c r="F3324" s="2">
        <v>0.6875</v>
      </c>
      <c r="G3324" s="9">
        <v>12</v>
      </c>
      <c r="H3324" s="7" t="s">
        <v>164</v>
      </c>
      <c r="I3324" s="7" t="s">
        <v>165</v>
      </c>
      <c r="J3324" t="s">
        <v>208</v>
      </c>
      <c r="K3324">
        <f t="shared" si="51"/>
        <v>80</v>
      </c>
    </row>
    <row r="3325" spans="1:11" x14ac:dyDescent="0.2">
      <c r="A3325">
        <v>12540</v>
      </c>
      <c r="B3325" t="s">
        <v>374</v>
      </c>
      <c r="C3325" s="3">
        <v>22486</v>
      </c>
      <c r="D3325" t="s">
        <v>375</v>
      </c>
      <c r="E3325" s="11">
        <v>40806</v>
      </c>
      <c r="F3325" s="2">
        <v>0.68958333333333333</v>
      </c>
      <c r="G3325" s="9">
        <v>1</v>
      </c>
      <c r="H3325" s="7" t="s">
        <v>254</v>
      </c>
      <c r="I3325" s="7" t="s">
        <v>254</v>
      </c>
      <c r="J3325" t="s">
        <v>183</v>
      </c>
      <c r="K3325">
        <f t="shared" si="51"/>
        <v>80</v>
      </c>
    </row>
    <row r="3326" spans="1:11" x14ac:dyDescent="0.2">
      <c r="A3326">
        <v>12540</v>
      </c>
      <c r="B3326" t="s">
        <v>374</v>
      </c>
      <c r="C3326" s="3">
        <v>22423</v>
      </c>
      <c r="D3326" t="s">
        <v>231</v>
      </c>
      <c r="E3326" s="11">
        <v>40806</v>
      </c>
      <c r="F3326" s="2">
        <v>0.68958333333333333</v>
      </c>
      <c r="G3326" s="9">
        <v>1</v>
      </c>
      <c r="H3326" s="7" t="s">
        <v>254</v>
      </c>
      <c r="I3326" s="7" t="s">
        <v>254</v>
      </c>
      <c r="J3326" t="s">
        <v>183</v>
      </c>
      <c r="K3326">
        <f t="shared" si="51"/>
        <v>80</v>
      </c>
    </row>
    <row r="3327" spans="1:11" x14ac:dyDescent="0.2">
      <c r="A3327">
        <v>12989</v>
      </c>
      <c r="B3327" t="s">
        <v>860</v>
      </c>
      <c r="C3327" s="3">
        <v>22301</v>
      </c>
      <c r="D3327" t="s">
        <v>414</v>
      </c>
      <c r="E3327" s="11">
        <v>40806</v>
      </c>
      <c r="F3327" s="2">
        <v>0.68819444444444444</v>
      </c>
      <c r="G3327" s="9">
        <v>1</v>
      </c>
      <c r="H3327" s="7" t="s">
        <v>262</v>
      </c>
      <c r="I3327" s="7" t="s">
        <v>263</v>
      </c>
      <c r="J3327" t="s">
        <v>653</v>
      </c>
      <c r="K3327">
        <f t="shared" si="51"/>
        <v>80</v>
      </c>
    </row>
    <row r="3328" spans="1:11" x14ac:dyDescent="0.2">
      <c r="A3328">
        <v>17841</v>
      </c>
      <c r="B3328" t="s">
        <v>4177</v>
      </c>
      <c r="C3328" s="3">
        <v>22424</v>
      </c>
      <c r="D3328" t="s">
        <v>867</v>
      </c>
      <c r="E3328" s="11">
        <v>40806</v>
      </c>
      <c r="F3328" s="2">
        <v>0.49861111111111112</v>
      </c>
      <c r="G3328" s="9">
        <v>1</v>
      </c>
      <c r="H3328" s="7" t="s">
        <v>254</v>
      </c>
      <c r="I3328" s="7" t="s">
        <v>254</v>
      </c>
      <c r="J3328" t="s">
        <v>653</v>
      </c>
      <c r="K3328">
        <f t="shared" si="51"/>
        <v>80</v>
      </c>
    </row>
    <row r="3329" spans="1:11" x14ac:dyDescent="0.2">
      <c r="A3329">
        <v>12384</v>
      </c>
      <c r="B3329" t="s">
        <v>57</v>
      </c>
      <c r="C3329" s="3">
        <v>23173</v>
      </c>
      <c r="D3329" t="s">
        <v>58</v>
      </c>
      <c r="E3329" s="11">
        <v>40807</v>
      </c>
      <c r="F3329" s="2">
        <v>0.41666666666666669</v>
      </c>
      <c r="G3329" s="9">
        <v>1</v>
      </c>
      <c r="H3329" s="7" t="s">
        <v>59</v>
      </c>
      <c r="I3329" s="7" t="s">
        <v>59</v>
      </c>
      <c r="J3329" t="s">
        <v>60</v>
      </c>
      <c r="K3329">
        <f t="shared" si="51"/>
        <v>79</v>
      </c>
    </row>
    <row r="3330" spans="1:11" x14ac:dyDescent="0.2">
      <c r="A3330">
        <v>12409</v>
      </c>
      <c r="B3330" t="s">
        <v>79</v>
      </c>
      <c r="C3330" s="3">
        <v>23298</v>
      </c>
      <c r="D3330" t="s">
        <v>80</v>
      </c>
      <c r="E3330" s="11">
        <v>40807</v>
      </c>
      <c r="F3330" s="2">
        <v>0.59444444444444444</v>
      </c>
      <c r="G3330" s="9">
        <v>1</v>
      </c>
      <c r="H3330" s="7" t="s">
        <v>81</v>
      </c>
      <c r="I3330" s="7" t="s">
        <v>81</v>
      </c>
      <c r="J3330" t="s">
        <v>60</v>
      </c>
      <c r="K3330">
        <f t="shared" si="51"/>
        <v>79</v>
      </c>
    </row>
    <row r="3331" spans="1:11" x14ac:dyDescent="0.2">
      <c r="A3331">
        <v>13282</v>
      </c>
      <c r="B3331" t="s">
        <v>1222</v>
      </c>
      <c r="C3331" s="3">
        <v>23284</v>
      </c>
      <c r="D3331" t="s">
        <v>1223</v>
      </c>
      <c r="E3331" s="11">
        <v>40807</v>
      </c>
      <c r="F3331" s="2">
        <v>0.70000000000000007</v>
      </c>
      <c r="G3331" s="9">
        <v>6</v>
      </c>
      <c r="H3331" s="7" t="s">
        <v>605</v>
      </c>
      <c r="I3331" s="7" t="s">
        <v>1224</v>
      </c>
      <c r="J3331" t="s">
        <v>653</v>
      </c>
      <c r="K3331">
        <f t="shared" si="51"/>
        <v>79</v>
      </c>
    </row>
    <row r="3332" spans="1:11" x14ac:dyDescent="0.2">
      <c r="A3332">
        <v>13418</v>
      </c>
      <c r="B3332" t="s">
        <v>1311</v>
      </c>
      <c r="C3332" s="3">
        <v>23347</v>
      </c>
      <c r="D3332" t="s">
        <v>238</v>
      </c>
      <c r="E3332" s="11">
        <v>40807</v>
      </c>
      <c r="F3332" s="2">
        <v>0.42986111111111108</v>
      </c>
      <c r="G3332" s="9">
        <v>6</v>
      </c>
      <c r="H3332" s="7" t="s">
        <v>15</v>
      </c>
      <c r="I3332" s="7" t="s">
        <v>449</v>
      </c>
      <c r="J3332" t="s">
        <v>653</v>
      </c>
      <c r="K3332">
        <f t="shared" si="51"/>
        <v>79</v>
      </c>
    </row>
    <row r="3333" spans="1:11" x14ac:dyDescent="0.2">
      <c r="A3333">
        <v>13418</v>
      </c>
      <c r="B3333" t="s">
        <v>1311</v>
      </c>
      <c r="C3333" s="3">
        <v>23346</v>
      </c>
      <c r="D3333" t="s">
        <v>1312</v>
      </c>
      <c r="E3333" s="11">
        <v>40807</v>
      </c>
      <c r="F3333" s="2">
        <v>0.42986111111111108</v>
      </c>
      <c r="G3333" s="9">
        <v>6</v>
      </c>
      <c r="H3333" s="7" t="s">
        <v>15</v>
      </c>
      <c r="I3333" s="7" t="s">
        <v>449</v>
      </c>
      <c r="J3333" t="s">
        <v>653</v>
      </c>
      <c r="K3333">
        <f t="shared" si="51"/>
        <v>79</v>
      </c>
    </row>
    <row r="3334" spans="1:11" x14ac:dyDescent="0.2">
      <c r="A3334">
        <v>13418</v>
      </c>
      <c r="B3334" t="s">
        <v>1311</v>
      </c>
      <c r="C3334" s="3">
        <v>23345</v>
      </c>
      <c r="D3334" t="s">
        <v>824</v>
      </c>
      <c r="E3334" s="11">
        <v>40807</v>
      </c>
      <c r="F3334" s="2">
        <v>0.42986111111111108</v>
      </c>
      <c r="G3334" s="9">
        <v>6</v>
      </c>
      <c r="H3334" s="7" t="s">
        <v>15</v>
      </c>
      <c r="I3334" s="7" t="s">
        <v>449</v>
      </c>
      <c r="J3334" t="s">
        <v>653</v>
      </c>
      <c r="K3334">
        <f t="shared" ref="K3334:K3397" si="52">$L$2-$E3334</f>
        <v>79</v>
      </c>
    </row>
    <row r="3335" spans="1:11" x14ac:dyDescent="0.2">
      <c r="A3335">
        <v>14284</v>
      </c>
      <c r="B3335" t="s">
        <v>1981</v>
      </c>
      <c r="C3335" s="3">
        <v>85048</v>
      </c>
      <c r="D3335" t="s">
        <v>1100</v>
      </c>
      <c r="E3335" s="11">
        <v>40807</v>
      </c>
      <c r="F3335" s="2">
        <v>0.41111111111111115</v>
      </c>
      <c r="G3335" s="9">
        <v>1</v>
      </c>
      <c r="H3335" s="7" t="s">
        <v>168</v>
      </c>
      <c r="I3335" s="7" t="s">
        <v>168</v>
      </c>
      <c r="J3335" t="s">
        <v>653</v>
      </c>
      <c r="K3335">
        <f t="shared" si="52"/>
        <v>79</v>
      </c>
    </row>
    <row r="3336" spans="1:11" x14ac:dyDescent="0.2">
      <c r="A3336">
        <v>14306</v>
      </c>
      <c r="B3336" t="s">
        <v>2019</v>
      </c>
      <c r="C3336" s="3">
        <v>23170</v>
      </c>
      <c r="D3336" t="s">
        <v>683</v>
      </c>
      <c r="E3336" s="11">
        <v>40807</v>
      </c>
      <c r="F3336" s="2">
        <v>0.52222222222222225</v>
      </c>
      <c r="G3336" s="9">
        <v>1</v>
      </c>
      <c r="H3336" s="7" t="s">
        <v>25</v>
      </c>
      <c r="I3336" s="7" t="s">
        <v>25</v>
      </c>
      <c r="J3336" t="s">
        <v>653</v>
      </c>
      <c r="K3336">
        <f t="shared" si="52"/>
        <v>79</v>
      </c>
    </row>
    <row r="3337" spans="1:11" x14ac:dyDescent="0.2">
      <c r="A3337">
        <v>14306</v>
      </c>
      <c r="B3337" t="s">
        <v>2019</v>
      </c>
      <c r="C3337" s="3">
        <v>23085</v>
      </c>
      <c r="D3337" t="s">
        <v>411</v>
      </c>
      <c r="E3337" s="11">
        <v>40807</v>
      </c>
      <c r="F3337" s="2">
        <v>0.52222222222222225</v>
      </c>
      <c r="G3337" s="9">
        <v>1</v>
      </c>
      <c r="H3337" s="7" t="s">
        <v>692</v>
      </c>
      <c r="I3337" s="7" t="s">
        <v>692</v>
      </c>
      <c r="J3337" t="s">
        <v>653</v>
      </c>
      <c r="K3337">
        <f t="shared" si="52"/>
        <v>79</v>
      </c>
    </row>
    <row r="3338" spans="1:11" x14ac:dyDescent="0.2">
      <c r="A3338">
        <v>15253</v>
      </c>
      <c r="B3338" t="s">
        <v>2828</v>
      </c>
      <c r="C3338" s="3">
        <v>23165</v>
      </c>
      <c r="D3338" t="s">
        <v>148</v>
      </c>
      <c r="E3338" s="11">
        <v>40807</v>
      </c>
      <c r="F3338" s="2">
        <v>0.40972222222222227</v>
      </c>
      <c r="G3338" s="9">
        <v>1</v>
      </c>
      <c r="H3338" s="7" t="s">
        <v>25</v>
      </c>
      <c r="I3338" s="7" t="s">
        <v>25</v>
      </c>
      <c r="J3338" t="s">
        <v>653</v>
      </c>
      <c r="K3338">
        <f t="shared" si="52"/>
        <v>79</v>
      </c>
    </row>
    <row r="3339" spans="1:11" x14ac:dyDescent="0.2">
      <c r="A3339">
        <v>15253</v>
      </c>
      <c r="B3339" t="s">
        <v>2828</v>
      </c>
      <c r="C3339" s="3">
        <v>23166</v>
      </c>
      <c r="D3339" t="s">
        <v>147</v>
      </c>
      <c r="E3339" s="11">
        <v>40807</v>
      </c>
      <c r="F3339" s="2">
        <v>0.40972222222222227</v>
      </c>
      <c r="G3339" s="9">
        <v>1</v>
      </c>
      <c r="H3339" s="7" t="s">
        <v>15</v>
      </c>
      <c r="I3339" s="7" t="s">
        <v>15</v>
      </c>
      <c r="J3339" t="s">
        <v>653</v>
      </c>
      <c r="K3339">
        <f t="shared" si="52"/>
        <v>79</v>
      </c>
    </row>
    <row r="3340" spans="1:11" x14ac:dyDescent="0.2">
      <c r="A3340">
        <v>15433</v>
      </c>
      <c r="B3340" t="s">
        <v>2948</v>
      </c>
      <c r="C3340" s="3">
        <v>20728</v>
      </c>
      <c r="D3340" t="s">
        <v>1727</v>
      </c>
      <c r="E3340" s="11">
        <v>40807</v>
      </c>
      <c r="F3340" s="2">
        <v>0.68333333333333324</v>
      </c>
      <c r="G3340" s="9">
        <v>6</v>
      </c>
      <c r="H3340" s="7" t="s">
        <v>25</v>
      </c>
      <c r="I3340" s="7" t="s">
        <v>157</v>
      </c>
      <c r="J3340" t="s">
        <v>653</v>
      </c>
      <c r="K3340">
        <f t="shared" si="52"/>
        <v>79</v>
      </c>
    </row>
    <row r="3341" spans="1:11" x14ac:dyDescent="0.2">
      <c r="A3341">
        <v>15622</v>
      </c>
      <c r="B3341" t="s">
        <v>3080</v>
      </c>
      <c r="C3341" s="3">
        <v>23343</v>
      </c>
      <c r="D3341" t="s">
        <v>3081</v>
      </c>
      <c r="E3341" s="11">
        <v>40807</v>
      </c>
      <c r="F3341" s="2">
        <v>0.42986111111111108</v>
      </c>
      <c r="G3341" s="9">
        <v>1</v>
      </c>
      <c r="H3341" s="7" t="s">
        <v>48</v>
      </c>
      <c r="I3341" s="7" t="s">
        <v>48</v>
      </c>
      <c r="J3341" t="s">
        <v>653</v>
      </c>
      <c r="K3341">
        <f t="shared" si="52"/>
        <v>79</v>
      </c>
    </row>
    <row r="3342" spans="1:11" x14ac:dyDescent="0.2">
      <c r="A3342">
        <v>15810</v>
      </c>
      <c r="B3342" t="s">
        <v>3194</v>
      </c>
      <c r="C3342" s="3">
        <v>20728</v>
      </c>
      <c r="D3342" t="s">
        <v>1727</v>
      </c>
      <c r="E3342" s="11">
        <v>40807</v>
      </c>
      <c r="F3342" s="2">
        <v>0.7090277777777777</v>
      </c>
      <c r="G3342" s="9">
        <v>6</v>
      </c>
      <c r="H3342" s="7" t="s">
        <v>25</v>
      </c>
      <c r="I3342" s="7" t="s">
        <v>157</v>
      </c>
      <c r="J3342" t="s">
        <v>653</v>
      </c>
      <c r="K3342">
        <f t="shared" si="52"/>
        <v>79</v>
      </c>
    </row>
    <row r="3343" spans="1:11" x14ac:dyDescent="0.2">
      <c r="A3343">
        <v>15810</v>
      </c>
      <c r="B3343" t="s">
        <v>3194</v>
      </c>
      <c r="C3343" s="3">
        <v>23630</v>
      </c>
      <c r="D3343" t="s">
        <v>3196</v>
      </c>
      <c r="E3343" s="11">
        <v>40807</v>
      </c>
      <c r="F3343" s="2">
        <v>0.7090277777777777</v>
      </c>
      <c r="G3343" s="9">
        <v>1</v>
      </c>
      <c r="H3343" s="7" t="s">
        <v>3197</v>
      </c>
      <c r="I3343" s="7" t="s">
        <v>3197</v>
      </c>
      <c r="J3343" t="s">
        <v>653</v>
      </c>
      <c r="K3343">
        <f t="shared" si="52"/>
        <v>79</v>
      </c>
    </row>
    <row r="3344" spans="1:11" x14ac:dyDescent="0.2">
      <c r="A3344">
        <v>15810</v>
      </c>
      <c r="B3344" t="s">
        <v>3194</v>
      </c>
      <c r="C3344" s="3">
        <v>23007</v>
      </c>
      <c r="D3344" t="s">
        <v>3198</v>
      </c>
      <c r="E3344" s="11">
        <v>40807</v>
      </c>
      <c r="F3344" s="2">
        <v>0.7090277777777777</v>
      </c>
      <c r="G3344" s="9">
        <v>1</v>
      </c>
      <c r="H3344" s="7" t="s">
        <v>297</v>
      </c>
      <c r="I3344" s="7" t="s">
        <v>297</v>
      </c>
      <c r="J3344" t="s">
        <v>653</v>
      </c>
      <c r="K3344">
        <f t="shared" si="52"/>
        <v>79</v>
      </c>
    </row>
    <row r="3345" spans="1:11" x14ac:dyDescent="0.2">
      <c r="A3345">
        <v>15810</v>
      </c>
      <c r="B3345" t="s">
        <v>3194</v>
      </c>
      <c r="C3345" s="3">
        <v>23254</v>
      </c>
      <c r="D3345" t="s">
        <v>125</v>
      </c>
      <c r="E3345" s="11">
        <v>40807</v>
      </c>
      <c r="F3345" s="2">
        <v>0.7090277777777777</v>
      </c>
      <c r="G3345" s="9">
        <v>1</v>
      </c>
      <c r="H3345" s="7" t="s">
        <v>81</v>
      </c>
      <c r="I3345" s="7" t="s">
        <v>81</v>
      </c>
      <c r="J3345" t="s">
        <v>653</v>
      </c>
      <c r="K3345">
        <f t="shared" si="52"/>
        <v>79</v>
      </c>
    </row>
    <row r="3346" spans="1:11" x14ac:dyDescent="0.2">
      <c r="A3346">
        <v>15810</v>
      </c>
      <c r="B3346" t="s">
        <v>3194</v>
      </c>
      <c r="C3346" s="3">
        <v>20726</v>
      </c>
      <c r="D3346" t="s">
        <v>739</v>
      </c>
      <c r="E3346" s="11">
        <v>40807</v>
      </c>
      <c r="F3346" s="2">
        <v>0.7090277777777777</v>
      </c>
      <c r="G3346" s="9">
        <v>1</v>
      </c>
      <c r="H3346" s="7" t="s">
        <v>25</v>
      </c>
      <c r="I3346" s="7" t="s">
        <v>25</v>
      </c>
      <c r="J3346" t="s">
        <v>653</v>
      </c>
      <c r="K3346">
        <f t="shared" si="52"/>
        <v>79</v>
      </c>
    </row>
    <row r="3347" spans="1:11" x14ac:dyDescent="0.2">
      <c r="A3347">
        <v>16341</v>
      </c>
      <c r="B3347" t="s">
        <v>3416</v>
      </c>
      <c r="C3347" s="3">
        <v>23344</v>
      </c>
      <c r="D3347" t="s">
        <v>3417</v>
      </c>
      <c r="E3347" s="11">
        <v>40807</v>
      </c>
      <c r="F3347" s="2">
        <v>0.40902777777777777</v>
      </c>
      <c r="G3347" s="9">
        <v>1</v>
      </c>
      <c r="H3347" s="7" t="s">
        <v>48</v>
      </c>
      <c r="I3347" s="7" t="s">
        <v>48</v>
      </c>
      <c r="J3347" t="s">
        <v>653</v>
      </c>
      <c r="K3347">
        <f t="shared" si="52"/>
        <v>79</v>
      </c>
    </row>
    <row r="3348" spans="1:11" x14ac:dyDescent="0.2">
      <c r="A3348">
        <v>16341</v>
      </c>
      <c r="B3348" t="s">
        <v>3416</v>
      </c>
      <c r="C3348" s="3">
        <v>22596</v>
      </c>
      <c r="D3348" t="s">
        <v>621</v>
      </c>
      <c r="E3348" s="11">
        <v>40807</v>
      </c>
      <c r="F3348" s="2">
        <v>0.40902777777777777</v>
      </c>
      <c r="G3348" s="9">
        <v>1</v>
      </c>
      <c r="H3348" s="7" t="s">
        <v>15</v>
      </c>
      <c r="I3348" s="7" t="s">
        <v>15</v>
      </c>
      <c r="J3348" t="s">
        <v>653</v>
      </c>
      <c r="K3348">
        <f t="shared" si="52"/>
        <v>79</v>
      </c>
    </row>
    <row r="3349" spans="1:11" x14ac:dyDescent="0.2">
      <c r="A3349">
        <v>16341</v>
      </c>
      <c r="B3349" t="s">
        <v>3416</v>
      </c>
      <c r="C3349" s="3">
        <v>22154</v>
      </c>
      <c r="D3349" t="s">
        <v>3419</v>
      </c>
      <c r="E3349" s="11">
        <v>40807</v>
      </c>
      <c r="F3349" s="2">
        <v>0.40902777777777777</v>
      </c>
      <c r="G3349" s="9">
        <v>1</v>
      </c>
      <c r="H3349" s="7" t="s">
        <v>95</v>
      </c>
      <c r="I3349" s="7" t="s">
        <v>95</v>
      </c>
      <c r="J3349" t="s">
        <v>653</v>
      </c>
      <c r="K3349">
        <f t="shared" si="52"/>
        <v>79</v>
      </c>
    </row>
    <row r="3350" spans="1:11" x14ac:dyDescent="0.2">
      <c r="A3350">
        <v>16394</v>
      </c>
      <c r="B3350" t="s">
        <v>3446</v>
      </c>
      <c r="C3350" s="3">
        <v>22994</v>
      </c>
      <c r="D3350" t="s">
        <v>749</v>
      </c>
      <c r="E3350" s="11">
        <v>40807</v>
      </c>
      <c r="F3350" s="2">
        <v>0.69097222222222221</v>
      </c>
      <c r="G3350" s="9">
        <v>1</v>
      </c>
      <c r="H3350" s="7" t="s">
        <v>95</v>
      </c>
      <c r="I3350" s="7" t="s">
        <v>95</v>
      </c>
      <c r="J3350" t="s">
        <v>653</v>
      </c>
      <c r="K3350">
        <f t="shared" si="52"/>
        <v>79</v>
      </c>
    </row>
    <row r="3351" spans="1:11" x14ac:dyDescent="0.2">
      <c r="A3351">
        <v>16394</v>
      </c>
      <c r="B3351" t="s">
        <v>3446</v>
      </c>
      <c r="C3351" s="3">
        <v>22902</v>
      </c>
      <c r="D3351" t="s">
        <v>3448</v>
      </c>
      <c r="E3351" s="11">
        <v>40807</v>
      </c>
      <c r="F3351" s="2">
        <v>0.69097222222222221</v>
      </c>
      <c r="G3351" s="9">
        <v>12</v>
      </c>
      <c r="H3351" s="7" t="s">
        <v>262</v>
      </c>
      <c r="I3351" s="7" t="s">
        <v>369</v>
      </c>
      <c r="J3351" t="s">
        <v>653</v>
      </c>
      <c r="K3351">
        <f t="shared" si="52"/>
        <v>79</v>
      </c>
    </row>
    <row r="3352" spans="1:11" x14ac:dyDescent="0.2">
      <c r="A3352">
        <v>17434</v>
      </c>
      <c r="B3352" t="s">
        <v>3893</v>
      </c>
      <c r="C3352" s="3">
        <v>85048</v>
      </c>
      <c r="D3352" t="s">
        <v>1100</v>
      </c>
      <c r="E3352" s="11">
        <v>40807</v>
      </c>
      <c r="F3352" s="2">
        <v>0.7006944444444444</v>
      </c>
      <c r="G3352" s="9">
        <v>1</v>
      </c>
      <c r="H3352" s="7" t="s">
        <v>1135</v>
      </c>
      <c r="I3352" s="7" t="s">
        <v>1135</v>
      </c>
      <c r="J3352" t="s">
        <v>653</v>
      </c>
      <c r="K3352">
        <f t="shared" si="52"/>
        <v>79</v>
      </c>
    </row>
    <row r="3353" spans="1:11" x14ac:dyDescent="0.2">
      <c r="A3353">
        <v>17511</v>
      </c>
      <c r="B3353" t="s">
        <v>3929</v>
      </c>
      <c r="C3353" s="3">
        <v>22383</v>
      </c>
      <c r="D3353" t="s">
        <v>596</v>
      </c>
      <c r="E3353" s="11">
        <v>40807</v>
      </c>
      <c r="F3353" s="2">
        <v>0.54236111111111118</v>
      </c>
      <c r="G3353" s="9">
        <v>1</v>
      </c>
      <c r="H3353" s="7" t="s">
        <v>25</v>
      </c>
      <c r="I3353" s="7" t="s">
        <v>25</v>
      </c>
      <c r="J3353" t="s">
        <v>653</v>
      </c>
      <c r="K3353">
        <f t="shared" si="52"/>
        <v>79</v>
      </c>
    </row>
    <row r="3354" spans="1:11" x14ac:dyDescent="0.2">
      <c r="A3354">
        <v>17511</v>
      </c>
      <c r="B3354" t="s">
        <v>3929</v>
      </c>
      <c r="C3354" s="3">
        <v>21933</v>
      </c>
      <c r="D3354" t="s">
        <v>102</v>
      </c>
      <c r="E3354" s="11">
        <v>40807</v>
      </c>
      <c r="F3354" s="2">
        <v>0.54236111111111118</v>
      </c>
      <c r="G3354" s="9">
        <v>1</v>
      </c>
      <c r="H3354" s="7" t="s">
        <v>25</v>
      </c>
      <c r="I3354" s="7" t="s">
        <v>25</v>
      </c>
      <c r="J3354" t="s">
        <v>653</v>
      </c>
      <c r="K3354">
        <f t="shared" si="52"/>
        <v>79</v>
      </c>
    </row>
    <row r="3355" spans="1:11" x14ac:dyDescent="0.2">
      <c r="A3355">
        <v>17511</v>
      </c>
      <c r="B3355" t="s">
        <v>3929</v>
      </c>
      <c r="C3355" s="3">
        <v>21232</v>
      </c>
      <c r="D3355" t="s">
        <v>229</v>
      </c>
      <c r="E3355" s="11">
        <v>40807</v>
      </c>
      <c r="F3355" s="2">
        <v>0.54236111111111118</v>
      </c>
      <c r="G3355" s="9">
        <v>1</v>
      </c>
      <c r="H3355" s="7" t="s">
        <v>15</v>
      </c>
      <c r="I3355" s="7" t="s">
        <v>15</v>
      </c>
      <c r="J3355" t="s">
        <v>653</v>
      </c>
      <c r="K3355">
        <f t="shared" si="52"/>
        <v>79</v>
      </c>
    </row>
    <row r="3356" spans="1:11" x14ac:dyDescent="0.2">
      <c r="A3356">
        <v>17511</v>
      </c>
      <c r="B3356" t="s">
        <v>3929</v>
      </c>
      <c r="C3356" s="3">
        <v>22768</v>
      </c>
      <c r="D3356" t="s">
        <v>933</v>
      </c>
      <c r="E3356" s="11">
        <v>40807</v>
      </c>
      <c r="F3356" s="2">
        <v>0.54236111111111118</v>
      </c>
      <c r="G3356" s="9">
        <v>1</v>
      </c>
      <c r="H3356" s="7" t="s">
        <v>59</v>
      </c>
      <c r="I3356" s="7" t="s">
        <v>59</v>
      </c>
      <c r="J3356" t="s">
        <v>653</v>
      </c>
      <c r="K3356">
        <f t="shared" si="52"/>
        <v>79</v>
      </c>
    </row>
    <row r="3357" spans="1:11" x14ac:dyDescent="0.2">
      <c r="A3357">
        <v>17511</v>
      </c>
      <c r="B3357" t="s">
        <v>3929</v>
      </c>
      <c r="C3357" s="3">
        <v>21238</v>
      </c>
      <c r="D3357" t="s">
        <v>592</v>
      </c>
      <c r="E3357" s="11">
        <v>40807</v>
      </c>
      <c r="F3357" s="2">
        <v>0.54236111111111118</v>
      </c>
      <c r="G3357" s="9">
        <v>1</v>
      </c>
      <c r="H3357" s="7" t="s">
        <v>164</v>
      </c>
      <c r="I3357" s="7" t="s">
        <v>164</v>
      </c>
      <c r="J3357" t="s">
        <v>653</v>
      </c>
      <c r="K3357">
        <f t="shared" si="52"/>
        <v>79</v>
      </c>
    </row>
    <row r="3358" spans="1:11" x14ac:dyDescent="0.2">
      <c r="A3358">
        <v>17511</v>
      </c>
      <c r="B3358" t="s">
        <v>3929</v>
      </c>
      <c r="C3358" s="3">
        <v>23182</v>
      </c>
      <c r="D3358" t="s">
        <v>1908</v>
      </c>
      <c r="E3358" s="11">
        <v>40807</v>
      </c>
      <c r="F3358" s="2">
        <v>0.54236111111111118</v>
      </c>
      <c r="G3358" s="9">
        <v>1</v>
      </c>
      <c r="H3358" s="7" t="s">
        <v>146</v>
      </c>
      <c r="I3358" s="7" t="s">
        <v>146</v>
      </c>
      <c r="J3358" t="s">
        <v>653</v>
      </c>
      <c r="K3358">
        <f t="shared" si="52"/>
        <v>79</v>
      </c>
    </row>
    <row r="3359" spans="1:11" x14ac:dyDescent="0.2">
      <c r="A3359">
        <v>17511</v>
      </c>
      <c r="B3359" t="s">
        <v>3929</v>
      </c>
      <c r="C3359" s="3">
        <v>21931</v>
      </c>
      <c r="D3359" t="s">
        <v>1271</v>
      </c>
      <c r="E3359" s="11">
        <v>40807</v>
      </c>
      <c r="F3359" s="2">
        <v>0.54236111111111118</v>
      </c>
      <c r="G3359" s="9">
        <v>1</v>
      </c>
      <c r="H3359" s="7" t="s">
        <v>48</v>
      </c>
      <c r="I3359" s="7" t="s">
        <v>48</v>
      </c>
      <c r="J3359" t="s">
        <v>653</v>
      </c>
      <c r="K3359">
        <f t="shared" si="52"/>
        <v>79</v>
      </c>
    </row>
    <row r="3360" spans="1:11" x14ac:dyDescent="0.2">
      <c r="A3360">
        <v>17511</v>
      </c>
      <c r="B3360" t="s">
        <v>3929</v>
      </c>
      <c r="C3360" s="3">
        <v>23081</v>
      </c>
      <c r="D3360" t="s">
        <v>3942</v>
      </c>
      <c r="E3360" s="11">
        <v>40807</v>
      </c>
      <c r="F3360" s="2">
        <v>0.54236111111111118</v>
      </c>
      <c r="G3360" s="9">
        <v>1</v>
      </c>
      <c r="H3360" s="7" t="s">
        <v>692</v>
      </c>
      <c r="I3360" s="7" t="s">
        <v>692</v>
      </c>
      <c r="J3360" t="s">
        <v>653</v>
      </c>
      <c r="K3360">
        <f t="shared" si="52"/>
        <v>79</v>
      </c>
    </row>
    <row r="3361" spans="1:11" x14ac:dyDescent="0.2">
      <c r="A3361">
        <v>17567</v>
      </c>
      <c r="B3361" t="s">
        <v>3962</v>
      </c>
      <c r="C3361" s="3">
        <v>22197</v>
      </c>
      <c r="D3361" t="s">
        <v>971</v>
      </c>
      <c r="E3361" s="11">
        <v>40807</v>
      </c>
      <c r="F3361" s="2">
        <v>0.71111111111111114</v>
      </c>
      <c r="G3361" s="9">
        <v>6</v>
      </c>
      <c r="H3361" s="7" t="s">
        <v>164</v>
      </c>
      <c r="I3361" s="7" t="s">
        <v>176</v>
      </c>
      <c r="J3361" t="s">
        <v>653</v>
      </c>
      <c r="K3361">
        <f t="shared" si="52"/>
        <v>79</v>
      </c>
    </row>
    <row r="3362" spans="1:11" x14ac:dyDescent="0.2">
      <c r="A3362">
        <v>17567</v>
      </c>
      <c r="B3362" t="s">
        <v>3962</v>
      </c>
      <c r="C3362" s="3">
        <v>22774</v>
      </c>
      <c r="D3362" t="s">
        <v>2891</v>
      </c>
      <c r="E3362" s="11">
        <v>40807</v>
      </c>
      <c r="F3362" s="2">
        <v>0.71111111111111114</v>
      </c>
      <c r="G3362" s="9">
        <v>1</v>
      </c>
      <c r="H3362" s="7" t="s">
        <v>15</v>
      </c>
      <c r="I3362" s="7" t="s">
        <v>15</v>
      </c>
      <c r="J3362" t="s">
        <v>653</v>
      </c>
      <c r="K3362">
        <f t="shared" si="52"/>
        <v>79</v>
      </c>
    </row>
    <row r="3363" spans="1:11" x14ac:dyDescent="0.2">
      <c r="A3363">
        <v>17567</v>
      </c>
      <c r="B3363" t="s">
        <v>3962</v>
      </c>
      <c r="C3363" s="3">
        <v>22113</v>
      </c>
      <c r="D3363" t="s">
        <v>3207</v>
      </c>
      <c r="E3363" s="11">
        <v>40807</v>
      </c>
      <c r="F3363" s="2">
        <v>0.71111111111111114</v>
      </c>
      <c r="G3363" s="9">
        <v>6</v>
      </c>
      <c r="H3363" s="7" t="s">
        <v>42</v>
      </c>
      <c r="I3363" s="7" t="s">
        <v>355</v>
      </c>
      <c r="J3363" t="s">
        <v>653</v>
      </c>
      <c r="K3363">
        <f t="shared" si="52"/>
        <v>79</v>
      </c>
    </row>
    <row r="3364" spans="1:11" x14ac:dyDescent="0.2">
      <c r="A3364">
        <v>17997</v>
      </c>
      <c r="B3364" t="s">
        <v>4245</v>
      </c>
      <c r="C3364" s="3">
        <v>23174</v>
      </c>
      <c r="D3364" t="s">
        <v>144</v>
      </c>
      <c r="E3364" s="11">
        <v>40807</v>
      </c>
      <c r="F3364" s="2">
        <v>0.68611111111111101</v>
      </c>
      <c r="G3364" s="9">
        <v>1</v>
      </c>
      <c r="H3364" s="7" t="s">
        <v>81</v>
      </c>
      <c r="I3364" s="7" t="s">
        <v>81</v>
      </c>
      <c r="J3364" t="s">
        <v>653</v>
      </c>
      <c r="K3364">
        <f t="shared" si="52"/>
        <v>79</v>
      </c>
    </row>
    <row r="3365" spans="1:11" x14ac:dyDescent="0.2">
      <c r="A3365">
        <v>17997</v>
      </c>
      <c r="B3365" t="s">
        <v>4245</v>
      </c>
      <c r="C3365" s="3">
        <v>23172</v>
      </c>
      <c r="D3365" t="s">
        <v>516</v>
      </c>
      <c r="E3365" s="11">
        <v>40807</v>
      </c>
      <c r="F3365" s="2">
        <v>0.68611111111111101</v>
      </c>
      <c r="G3365" s="9">
        <v>24</v>
      </c>
      <c r="H3365" s="7" t="s">
        <v>25</v>
      </c>
      <c r="I3365" s="7" t="s">
        <v>521</v>
      </c>
      <c r="J3365" t="s">
        <v>653</v>
      </c>
      <c r="K3365">
        <f t="shared" si="52"/>
        <v>79</v>
      </c>
    </row>
    <row r="3366" spans="1:11" x14ac:dyDescent="0.2">
      <c r="A3366">
        <v>17997</v>
      </c>
      <c r="B3366" t="s">
        <v>4245</v>
      </c>
      <c r="C3366" s="3">
        <v>23171</v>
      </c>
      <c r="D3366" t="s">
        <v>1015</v>
      </c>
      <c r="E3366" s="11">
        <v>40807</v>
      </c>
      <c r="F3366" s="2">
        <v>0.68611111111111101</v>
      </c>
      <c r="G3366" s="9">
        <v>24</v>
      </c>
      <c r="H3366" s="7" t="s">
        <v>25</v>
      </c>
      <c r="I3366" s="7" t="s">
        <v>521</v>
      </c>
      <c r="J3366" t="s">
        <v>653</v>
      </c>
      <c r="K3366">
        <f t="shared" si="52"/>
        <v>79</v>
      </c>
    </row>
    <row r="3367" spans="1:11" x14ac:dyDescent="0.2">
      <c r="A3367">
        <v>12879</v>
      </c>
      <c r="B3367" t="s">
        <v>784</v>
      </c>
      <c r="C3367" s="3">
        <v>22698</v>
      </c>
      <c r="D3367" t="s">
        <v>785</v>
      </c>
      <c r="E3367" s="11">
        <v>40808</v>
      </c>
      <c r="F3367" s="2">
        <v>0.63680555555555551</v>
      </c>
      <c r="G3367" s="9">
        <v>1</v>
      </c>
      <c r="H3367" s="7" t="s">
        <v>18</v>
      </c>
      <c r="I3367" s="7" t="s">
        <v>18</v>
      </c>
      <c r="J3367" t="s">
        <v>653</v>
      </c>
      <c r="K3367">
        <f t="shared" si="52"/>
        <v>78</v>
      </c>
    </row>
    <row r="3368" spans="1:11" x14ac:dyDescent="0.2">
      <c r="A3368">
        <v>12879</v>
      </c>
      <c r="B3368" t="s">
        <v>784</v>
      </c>
      <c r="C3368" s="3">
        <v>22699</v>
      </c>
      <c r="D3368" t="s">
        <v>517</v>
      </c>
      <c r="E3368" s="11">
        <v>40808</v>
      </c>
      <c r="F3368" s="2">
        <v>0.63680555555555551</v>
      </c>
      <c r="G3368" s="9">
        <v>6</v>
      </c>
      <c r="H3368" s="7" t="s">
        <v>18</v>
      </c>
      <c r="I3368" s="7" t="s">
        <v>19</v>
      </c>
      <c r="J3368" t="s">
        <v>653</v>
      </c>
      <c r="K3368">
        <f t="shared" si="52"/>
        <v>78</v>
      </c>
    </row>
    <row r="3369" spans="1:11" x14ac:dyDescent="0.2">
      <c r="A3369">
        <v>14543</v>
      </c>
      <c r="B3369" t="s">
        <v>2226</v>
      </c>
      <c r="C3369" s="3">
        <v>21216</v>
      </c>
      <c r="D3369" t="s">
        <v>171</v>
      </c>
      <c r="E3369" s="11">
        <v>40808</v>
      </c>
      <c r="F3369" s="2">
        <v>0.42777777777777781</v>
      </c>
      <c r="G3369" s="9">
        <v>1</v>
      </c>
      <c r="H3369" s="7" t="s">
        <v>33</v>
      </c>
      <c r="I3369" s="7" t="s">
        <v>33</v>
      </c>
      <c r="J3369" t="s">
        <v>653</v>
      </c>
      <c r="K3369">
        <f t="shared" si="52"/>
        <v>78</v>
      </c>
    </row>
    <row r="3370" spans="1:11" x14ac:dyDescent="0.2">
      <c r="A3370">
        <v>14543</v>
      </c>
      <c r="B3370" t="s">
        <v>2226</v>
      </c>
      <c r="C3370" s="3" t="s">
        <v>1329</v>
      </c>
      <c r="D3370" t="s">
        <v>1330</v>
      </c>
      <c r="E3370" s="11">
        <v>40808</v>
      </c>
      <c r="F3370" s="2">
        <v>0.42777777777777781</v>
      </c>
      <c r="G3370" s="9">
        <v>1</v>
      </c>
      <c r="H3370" s="7" t="s">
        <v>42</v>
      </c>
      <c r="I3370" s="7" t="s">
        <v>42</v>
      </c>
      <c r="J3370" t="s">
        <v>653</v>
      </c>
      <c r="K3370">
        <f t="shared" si="52"/>
        <v>78</v>
      </c>
    </row>
    <row r="3371" spans="1:11" x14ac:dyDescent="0.2">
      <c r="A3371">
        <v>14543</v>
      </c>
      <c r="B3371" t="s">
        <v>2226</v>
      </c>
      <c r="C3371" s="3">
        <v>22429</v>
      </c>
      <c r="D3371" t="s">
        <v>869</v>
      </c>
      <c r="E3371" s="11">
        <v>40808</v>
      </c>
      <c r="F3371" s="2">
        <v>0.42777777777777781</v>
      </c>
      <c r="G3371" s="9">
        <v>1</v>
      </c>
      <c r="H3371" s="7" t="s">
        <v>42</v>
      </c>
      <c r="I3371" s="7" t="s">
        <v>42</v>
      </c>
      <c r="J3371" t="s">
        <v>653</v>
      </c>
      <c r="K3371">
        <f t="shared" si="52"/>
        <v>78</v>
      </c>
    </row>
    <row r="3372" spans="1:11" x14ac:dyDescent="0.2">
      <c r="A3372">
        <v>14543</v>
      </c>
      <c r="B3372" t="s">
        <v>2226</v>
      </c>
      <c r="C3372" s="3">
        <v>22625</v>
      </c>
      <c r="D3372" t="s">
        <v>611</v>
      </c>
      <c r="E3372" s="11">
        <v>40808</v>
      </c>
      <c r="F3372" s="2">
        <v>0.42777777777777781</v>
      </c>
      <c r="G3372" s="9">
        <v>1</v>
      </c>
      <c r="H3372" s="7" t="s">
        <v>85</v>
      </c>
      <c r="I3372" s="7" t="s">
        <v>86</v>
      </c>
      <c r="J3372" t="s">
        <v>653</v>
      </c>
      <c r="K3372">
        <f t="shared" si="52"/>
        <v>78</v>
      </c>
    </row>
    <row r="3373" spans="1:11" x14ac:dyDescent="0.2">
      <c r="A3373">
        <v>14543</v>
      </c>
      <c r="B3373" t="s">
        <v>2226</v>
      </c>
      <c r="C3373" s="3">
        <v>22624</v>
      </c>
      <c r="D3373" t="s">
        <v>1697</v>
      </c>
      <c r="E3373" s="11">
        <v>40808</v>
      </c>
      <c r="F3373" s="2">
        <v>0.42777777777777781</v>
      </c>
      <c r="G3373" s="9">
        <v>1</v>
      </c>
      <c r="H3373" s="7" t="s">
        <v>85</v>
      </c>
      <c r="I3373" s="7" t="s">
        <v>86</v>
      </c>
      <c r="J3373" t="s">
        <v>653</v>
      </c>
      <c r="K3373">
        <f t="shared" si="52"/>
        <v>78</v>
      </c>
    </row>
    <row r="3374" spans="1:11" x14ac:dyDescent="0.2">
      <c r="A3374">
        <v>14543</v>
      </c>
      <c r="B3374" t="s">
        <v>2226</v>
      </c>
      <c r="C3374" s="3">
        <v>22848</v>
      </c>
      <c r="D3374" t="s">
        <v>336</v>
      </c>
      <c r="E3374" s="11">
        <v>40808</v>
      </c>
      <c r="F3374" s="2">
        <v>0.42777777777777781</v>
      </c>
      <c r="G3374" s="9">
        <v>1</v>
      </c>
      <c r="H3374" s="7" t="s">
        <v>68</v>
      </c>
      <c r="I3374" s="7" t="s">
        <v>68</v>
      </c>
      <c r="J3374" t="s">
        <v>653</v>
      </c>
      <c r="K3374">
        <f t="shared" si="52"/>
        <v>78</v>
      </c>
    </row>
    <row r="3375" spans="1:11" x14ac:dyDescent="0.2">
      <c r="A3375">
        <v>15201</v>
      </c>
      <c r="B3375" t="s">
        <v>2796</v>
      </c>
      <c r="C3375" s="3">
        <v>22990</v>
      </c>
      <c r="D3375" t="s">
        <v>980</v>
      </c>
      <c r="E3375" s="11">
        <v>40808</v>
      </c>
      <c r="F3375" s="2">
        <v>0.41180555555555554</v>
      </c>
      <c r="G3375" s="9">
        <v>6</v>
      </c>
      <c r="H3375" s="7" t="s">
        <v>33</v>
      </c>
      <c r="I3375" s="7" t="s">
        <v>398</v>
      </c>
      <c r="J3375" t="s">
        <v>653</v>
      </c>
      <c r="K3375">
        <f t="shared" si="52"/>
        <v>78</v>
      </c>
    </row>
    <row r="3376" spans="1:11" x14ac:dyDescent="0.2">
      <c r="A3376">
        <v>15201</v>
      </c>
      <c r="B3376" t="s">
        <v>2796</v>
      </c>
      <c r="C3376" s="3">
        <v>22998</v>
      </c>
      <c r="D3376" t="s">
        <v>392</v>
      </c>
      <c r="E3376" s="11">
        <v>40808</v>
      </c>
      <c r="F3376" s="2">
        <v>0.41180555555555554</v>
      </c>
      <c r="G3376" s="9">
        <v>24</v>
      </c>
      <c r="H3376" s="7" t="s">
        <v>95</v>
      </c>
      <c r="I3376" s="7" t="s">
        <v>393</v>
      </c>
      <c r="J3376" t="s">
        <v>653</v>
      </c>
      <c r="K3376">
        <f t="shared" si="52"/>
        <v>78</v>
      </c>
    </row>
    <row r="3377" spans="1:11" x14ac:dyDescent="0.2">
      <c r="A3377">
        <v>15201</v>
      </c>
      <c r="B3377" t="s">
        <v>2796</v>
      </c>
      <c r="C3377" s="3">
        <v>21931</v>
      </c>
      <c r="D3377" t="s">
        <v>1271</v>
      </c>
      <c r="E3377" s="11">
        <v>40808</v>
      </c>
      <c r="F3377" s="2">
        <v>0.41180555555555554</v>
      </c>
      <c r="G3377" s="9">
        <v>1</v>
      </c>
      <c r="H3377" s="7" t="s">
        <v>48</v>
      </c>
      <c r="I3377" s="7" t="s">
        <v>48</v>
      </c>
      <c r="J3377" t="s">
        <v>653</v>
      </c>
      <c r="K3377">
        <f t="shared" si="52"/>
        <v>78</v>
      </c>
    </row>
    <row r="3378" spans="1:11" x14ac:dyDescent="0.2">
      <c r="A3378">
        <v>15296</v>
      </c>
      <c r="B3378" t="s">
        <v>2854</v>
      </c>
      <c r="C3378" s="3">
        <v>82483</v>
      </c>
      <c r="D3378" t="s">
        <v>1134</v>
      </c>
      <c r="E3378" s="11">
        <v>40808</v>
      </c>
      <c r="F3378" s="2">
        <v>0.65972222222222221</v>
      </c>
      <c r="G3378" s="9">
        <v>1</v>
      </c>
      <c r="H3378" s="7" t="s">
        <v>1135</v>
      </c>
      <c r="I3378" s="7" t="s">
        <v>1135</v>
      </c>
      <c r="J3378" t="s">
        <v>653</v>
      </c>
      <c r="K3378">
        <f t="shared" si="52"/>
        <v>78</v>
      </c>
    </row>
    <row r="3379" spans="1:11" x14ac:dyDescent="0.2">
      <c r="A3379">
        <v>15555</v>
      </c>
      <c r="B3379" t="s">
        <v>3024</v>
      </c>
      <c r="C3379" s="3">
        <v>22296</v>
      </c>
      <c r="D3379" t="s">
        <v>3025</v>
      </c>
      <c r="E3379" s="11">
        <v>40808</v>
      </c>
      <c r="F3379" s="2">
        <v>0.68680555555555556</v>
      </c>
      <c r="G3379" s="9">
        <v>1</v>
      </c>
      <c r="H3379" s="7" t="s">
        <v>25</v>
      </c>
      <c r="I3379" s="7" t="s">
        <v>25</v>
      </c>
      <c r="J3379" t="s">
        <v>653</v>
      </c>
      <c r="K3379">
        <f t="shared" si="52"/>
        <v>78</v>
      </c>
    </row>
    <row r="3380" spans="1:11" x14ac:dyDescent="0.2">
      <c r="A3380">
        <v>15555</v>
      </c>
      <c r="B3380" t="s">
        <v>3024</v>
      </c>
      <c r="C3380" s="3">
        <v>21874</v>
      </c>
      <c r="D3380" t="s">
        <v>1555</v>
      </c>
      <c r="E3380" s="11">
        <v>40808</v>
      </c>
      <c r="F3380" s="2">
        <v>0.68680555555555556</v>
      </c>
      <c r="G3380" s="9">
        <v>1</v>
      </c>
      <c r="H3380" s="7" t="s">
        <v>25</v>
      </c>
      <c r="I3380" s="7" t="s">
        <v>25</v>
      </c>
      <c r="J3380" t="s">
        <v>653</v>
      </c>
      <c r="K3380">
        <f t="shared" si="52"/>
        <v>78</v>
      </c>
    </row>
    <row r="3381" spans="1:11" x14ac:dyDescent="0.2">
      <c r="A3381">
        <v>15555</v>
      </c>
      <c r="B3381" t="s">
        <v>3024</v>
      </c>
      <c r="C3381" s="3">
        <v>22382</v>
      </c>
      <c r="D3381" t="s">
        <v>1048</v>
      </c>
      <c r="E3381" s="11">
        <v>40808</v>
      </c>
      <c r="F3381" s="2">
        <v>0.68680555555555556</v>
      </c>
      <c r="G3381" s="9">
        <v>1</v>
      </c>
      <c r="H3381" s="7" t="s">
        <v>25</v>
      </c>
      <c r="I3381" s="7" t="s">
        <v>25</v>
      </c>
      <c r="J3381" t="s">
        <v>653</v>
      </c>
      <c r="K3381">
        <f t="shared" si="52"/>
        <v>78</v>
      </c>
    </row>
    <row r="3382" spans="1:11" x14ac:dyDescent="0.2">
      <c r="A3382">
        <v>15555</v>
      </c>
      <c r="B3382" t="s">
        <v>3024</v>
      </c>
      <c r="C3382" s="3">
        <v>20982</v>
      </c>
      <c r="D3382" t="s">
        <v>3028</v>
      </c>
      <c r="E3382" s="11">
        <v>40808</v>
      </c>
      <c r="F3382" s="2">
        <v>0.68680555555555556</v>
      </c>
      <c r="G3382" s="9">
        <v>1</v>
      </c>
      <c r="H3382" s="7" t="s">
        <v>164</v>
      </c>
      <c r="I3382" s="7" t="s">
        <v>164</v>
      </c>
      <c r="J3382" t="s">
        <v>653</v>
      </c>
      <c r="K3382">
        <f t="shared" si="52"/>
        <v>78</v>
      </c>
    </row>
    <row r="3383" spans="1:11" x14ac:dyDescent="0.2">
      <c r="A3383">
        <v>15555</v>
      </c>
      <c r="B3383" t="s">
        <v>3024</v>
      </c>
      <c r="C3383" s="3">
        <v>21794</v>
      </c>
      <c r="D3383" t="s">
        <v>3032</v>
      </c>
      <c r="E3383" s="11">
        <v>40808</v>
      </c>
      <c r="F3383" s="2">
        <v>0.68680555555555556</v>
      </c>
      <c r="G3383" s="9">
        <v>1</v>
      </c>
      <c r="H3383" s="7" t="s">
        <v>293</v>
      </c>
      <c r="I3383" s="7" t="s">
        <v>293</v>
      </c>
      <c r="J3383" t="s">
        <v>653</v>
      </c>
      <c r="K3383">
        <f t="shared" si="52"/>
        <v>78</v>
      </c>
    </row>
    <row r="3384" spans="1:11" x14ac:dyDescent="0.2">
      <c r="A3384">
        <v>15555</v>
      </c>
      <c r="B3384" t="s">
        <v>3024</v>
      </c>
      <c r="C3384" s="3">
        <v>22995</v>
      </c>
      <c r="D3384" t="s">
        <v>1642</v>
      </c>
      <c r="E3384" s="11">
        <v>40808</v>
      </c>
      <c r="F3384" s="2">
        <v>0.68680555555555556</v>
      </c>
      <c r="G3384" s="9">
        <v>1</v>
      </c>
      <c r="H3384" s="7" t="s">
        <v>95</v>
      </c>
      <c r="I3384" s="7" t="s">
        <v>95</v>
      </c>
      <c r="J3384" t="s">
        <v>653</v>
      </c>
      <c r="K3384">
        <f t="shared" si="52"/>
        <v>78</v>
      </c>
    </row>
    <row r="3385" spans="1:11" x14ac:dyDescent="0.2">
      <c r="A3385">
        <v>15601</v>
      </c>
      <c r="B3385" t="s">
        <v>3053</v>
      </c>
      <c r="C3385" s="3">
        <v>23111</v>
      </c>
      <c r="D3385" t="s">
        <v>634</v>
      </c>
      <c r="E3385" s="11">
        <v>40808</v>
      </c>
      <c r="F3385" s="2">
        <v>0.43055555555555558</v>
      </c>
      <c r="G3385" s="9">
        <v>1</v>
      </c>
      <c r="H3385" s="7" t="s">
        <v>300</v>
      </c>
      <c r="I3385" s="7" t="s">
        <v>301</v>
      </c>
      <c r="J3385" t="s">
        <v>653</v>
      </c>
      <c r="K3385">
        <f t="shared" si="52"/>
        <v>78</v>
      </c>
    </row>
    <row r="3386" spans="1:11" x14ac:dyDescent="0.2">
      <c r="A3386">
        <v>15810</v>
      </c>
      <c r="B3386" t="s">
        <v>3199</v>
      </c>
      <c r="C3386" s="3">
        <v>22630</v>
      </c>
      <c r="D3386" t="s">
        <v>44</v>
      </c>
      <c r="E3386" s="11">
        <v>40808</v>
      </c>
      <c r="F3386" s="2">
        <v>0.40138888888888885</v>
      </c>
      <c r="G3386" s="9">
        <v>1</v>
      </c>
      <c r="H3386" s="7" t="s">
        <v>36</v>
      </c>
      <c r="I3386" s="7" t="s">
        <v>36</v>
      </c>
      <c r="J3386" t="s">
        <v>653</v>
      </c>
      <c r="K3386">
        <f t="shared" si="52"/>
        <v>78</v>
      </c>
    </row>
    <row r="3387" spans="1:11" x14ac:dyDescent="0.2">
      <c r="A3387">
        <v>16316</v>
      </c>
      <c r="B3387" t="s">
        <v>3407</v>
      </c>
      <c r="C3387" s="3">
        <v>22962</v>
      </c>
      <c r="D3387" t="s">
        <v>2215</v>
      </c>
      <c r="E3387" s="11">
        <v>40808</v>
      </c>
      <c r="F3387" s="2">
        <v>0.42430555555555555</v>
      </c>
      <c r="G3387" s="9">
        <v>6</v>
      </c>
      <c r="H3387" s="7" t="s">
        <v>164</v>
      </c>
      <c r="I3387" s="7" t="s">
        <v>176</v>
      </c>
      <c r="J3387" t="s">
        <v>653</v>
      </c>
      <c r="K3387">
        <f t="shared" si="52"/>
        <v>78</v>
      </c>
    </row>
    <row r="3388" spans="1:11" x14ac:dyDescent="0.2">
      <c r="A3388">
        <v>16316</v>
      </c>
      <c r="B3388" t="s">
        <v>3407</v>
      </c>
      <c r="C3388" s="3">
        <v>21730</v>
      </c>
      <c r="D3388" t="s">
        <v>192</v>
      </c>
      <c r="E3388" s="11">
        <v>40808</v>
      </c>
      <c r="F3388" s="2">
        <v>0.42430555555555555</v>
      </c>
      <c r="G3388" s="9">
        <v>1</v>
      </c>
      <c r="H3388" s="7" t="s">
        <v>33</v>
      </c>
      <c r="I3388" s="7" t="s">
        <v>33</v>
      </c>
      <c r="J3388" t="s">
        <v>653</v>
      </c>
      <c r="K3388">
        <f t="shared" si="52"/>
        <v>78</v>
      </c>
    </row>
    <row r="3389" spans="1:11" x14ac:dyDescent="0.2">
      <c r="A3389">
        <v>16984</v>
      </c>
      <c r="B3389" t="s">
        <v>3713</v>
      </c>
      <c r="C3389" s="3">
        <v>22423</v>
      </c>
      <c r="D3389" t="s">
        <v>231</v>
      </c>
      <c r="E3389" s="11">
        <v>40808</v>
      </c>
      <c r="F3389" s="2">
        <v>0.76458333333333339</v>
      </c>
      <c r="G3389" s="9">
        <v>1</v>
      </c>
      <c r="H3389" s="7" t="s">
        <v>254</v>
      </c>
      <c r="I3389" s="7" t="s">
        <v>254</v>
      </c>
      <c r="J3389" t="s">
        <v>653</v>
      </c>
      <c r="K3389">
        <f t="shared" si="52"/>
        <v>78</v>
      </c>
    </row>
    <row r="3390" spans="1:11" x14ac:dyDescent="0.2">
      <c r="A3390">
        <v>17037</v>
      </c>
      <c r="B3390" t="s">
        <v>3732</v>
      </c>
      <c r="C3390" s="3">
        <v>22974</v>
      </c>
      <c r="D3390" t="s">
        <v>71</v>
      </c>
      <c r="E3390" s="11">
        <v>40808</v>
      </c>
      <c r="F3390" s="2">
        <v>0.72222222222222221</v>
      </c>
      <c r="G3390" s="9">
        <v>1</v>
      </c>
      <c r="H3390" s="7" t="s">
        <v>25</v>
      </c>
      <c r="I3390" s="7" t="s">
        <v>25</v>
      </c>
      <c r="J3390" t="s">
        <v>653</v>
      </c>
      <c r="K3390">
        <f t="shared" si="52"/>
        <v>78</v>
      </c>
    </row>
    <row r="3391" spans="1:11" x14ac:dyDescent="0.2">
      <c r="A3391">
        <v>17460</v>
      </c>
      <c r="B3391" t="s">
        <v>3903</v>
      </c>
      <c r="C3391" s="3">
        <v>22867</v>
      </c>
      <c r="D3391" t="s">
        <v>943</v>
      </c>
      <c r="E3391" s="11">
        <v>40808</v>
      </c>
      <c r="F3391" s="2">
        <v>0.45694444444444443</v>
      </c>
      <c r="G3391" s="9">
        <v>12</v>
      </c>
      <c r="H3391" s="7" t="s">
        <v>262</v>
      </c>
      <c r="I3391" s="7" t="s">
        <v>369</v>
      </c>
      <c r="J3391" t="s">
        <v>653</v>
      </c>
      <c r="K3391">
        <f t="shared" si="52"/>
        <v>78</v>
      </c>
    </row>
    <row r="3392" spans="1:11" x14ac:dyDescent="0.2">
      <c r="A3392">
        <v>17460</v>
      </c>
      <c r="B3392" t="s">
        <v>3903</v>
      </c>
      <c r="C3392" s="3">
        <v>21340</v>
      </c>
      <c r="D3392" t="s">
        <v>3663</v>
      </c>
      <c r="E3392" s="11">
        <v>40808</v>
      </c>
      <c r="F3392" s="2">
        <v>0.45694444444444443</v>
      </c>
      <c r="G3392" s="9">
        <v>1</v>
      </c>
      <c r="H3392" s="7" t="s">
        <v>254</v>
      </c>
      <c r="I3392" s="7" t="s">
        <v>254</v>
      </c>
      <c r="J3392" t="s">
        <v>653</v>
      </c>
      <c r="K3392">
        <f t="shared" si="52"/>
        <v>78</v>
      </c>
    </row>
    <row r="3393" spans="1:11" x14ac:dyDescent="0.2">
      <c r="A3393">
        <v>17460</v>
      </c>
      <c r="B3393" t="s">
        <v>3903</v>
      </c>
      <c r="C3393" s="3">
        <v>22665</v>
      </c>
      <c r="D3393" t="s">
        <v>1034</v>
      </c>
      <c r="E3393" s="11">
        <v>40808</v>
      </c>
      <c r="F3393" s="2">
        <v>0.45694444444444443</v>
      </c>
      <c r="G3393" s="9">
        <v>6</v>
      </c>
      <c r="H3393" s="7" t="s">
        <v>18</v>
      </c>
      <c r="I3393" s="7" t="s">
        <v>19</v>
      </c>
      <c r="J3393" t="s">
        <v>653</v>
      </c>
      <c r="K3393">
        <f t="shared" si="52"/>
        <v>78</v>
      </c>
    </row>
    <row r="3394" spans="1:11" x14ac:dyDescent="0.2">
      <c r="A3394">
        <v>17460</v>
      </c>
      <c r="B3394" t="s">
        <v>3903</v>
      </c>
      <c r="C3394" s="3" t="s">
        <v>925</v>
      </c>
      <c r="D3394" t="s">
        <v>926</v>
      </c>
      <c r="E3394" s="11">
        <v>40808</v>
      </c>
      <c r="F3394" s="2">
        <v>0.45694444444444443</v>
      </c>
      <c r="G3394" s="9">
        <v>12</v>
      </c>
      <c r="H3394" s="7" t="s">
        <v>18</v>
      </c>
      <c r="I3394" s="7" t="s">
        <v>545</v>
      </c>
      <c r="J3394" t="s">
        <v>653</v>
      </c>
      <c r="K3394">
        <f t="shared" si="52"/>
        <v>78</v>
      </c>
    </row>
    <row r="3395" spans="1:11" x14ac:dyDescent="0.2">
      <c r="A3395">
        <v>17460</v>
      </c>
      <c r="B3395" t="s">
        <v>3903</v>
      </c>
      <c r="C3395" s="3">
        <v>23188</v>
      </c>
      <c r="D3395" t="s">
        <v>2123</v>
      </c>
      <c r="E3395" s="11">
        <v>40808</v>
      </c>
      <c r="F3395" s="2">
        <v>0.45694444444444443</v>
      </c>
      <c r="G3395" s="9">
        <v>12</v>
      </c>
      <c r="H3395" s="7" t="s">
        <v>25</v>
      </c>
      <c r="I3395" s="7" t="s">
        <v>26</v>
      </c>
      <c r="J3395" t="s">
        <v>653</v>
      </c>
      <c r="K3395">
        <f t="shared" si="52"/>
        <v>78</v>
      </c>
    </row>
    <row r="3396" spans="1:11" x14ac:dyDescent="0.2">
      <c r="A3396">
        <v>17460</v>
      </c>
      <c r="B3396" t="s">
        <v>3903</v>
      </c>
      <c r="C3396" s="3">
        <v>22865</v>
      </c>
      <c r="D3396" t="s">
        <v>1127</v>
      </c>
      <c r="E3396" s="11">
        <v>40808</v>
      </c>
      <c r="F3396" s="2">
        <v>0.45694444444444443</v>
      </c>
      <c r="G3396" s="9">
        <v>12</v>
      </c>
      <c r="H3396" s="7" t="s">
        <v>262</v>
      </c>
      <c r="I3396" s="7" t="s">
        <v>369</v>
      </c>
      <c r="J3396" t="s">
        <v>653</v>
      </c>
      <c r="K3396">
        <f t="shared" si="52"/>
        <v>78</v>
      </c>
    </row>
    <row r="3397" spans="1:11" x14ac:dyDescent="0.2">
      <c r="A3397">
        <v>17716</v>
      </c>
      <c r="B3397" t="s">
        <v>4064</v>
      </c>
      <c r="C3397" s="3">
        <v>23250</v>
      </c>
      <c r="D3397" t="s">
        <v>1730</v>
      </c>
      <c r="E3397" s="11">
        <v>40808</v>
      </c>
      <c r="F3397" s="2">
        <v>0.40347222222222223</v>
      </c>
      <c r="G3397" s="9">
        <v>12</v>
      </c>
      <c r="H3397" s="7" t="s">
        <v>15</v>
      </c>
      <c r="I3397" s="7" t="s">
        <v>16</v>
      </c>
      <c r="J3397" t="s">
        <v>653</v>
      </c>
      <c r="K3397">
        <f t="shared" si="52"/>
        <v>78</v>
      </c>
    </row>
    <row r="3398" spans="1:11" x14ac:dyDescent="0.2">
      <c r="A3398">
        <v>17716</v>
      </c>
      <c r="B3398" t="s">
        <v>4064</v>
      </c>
      <c r="C3398" s="3">
        <v>22349</v>
      </c>
      <c r="D3398" t="s">
        <v>1809</v>
      </c>
      <c r="E3398" s="11">
        <v>40808</v>
      </c>
      <c r="F3398" s="2">
        <v>0.40347222222222223</v>
      </c>
      <c r="G3398" s="9">
        <v>12</v>
      </c>
      <c r="H3398" s="7" t="s">
        <v>75</v>
      </c>
      <c r="I3398" s="7" t="s">
        <v>729</v>
      </c>
      <c r="J3398" t="s">
        <v>653</v>
      </c>
      <c r="K3398">
        <f t="shared" ref="K3398:K3461" si="53">$L$2-$E3398</f>
        <v>78</v>
      </c>
    </row>
    <row r="3399" spans="1:11" x14ac:dyDescent="0.2">
      <c r="A3399">
        <v>17716</v>
      </c>
      <c r="B3399" t="s">
        <v>4064</v>
      </c>
      <c r="C3399" s="3">
        <v>22988</v>
      </c>
      <c r="D3399" t="s">
        <v>792</v>
      </c>
      <c r="E3399" s="11">
        <v>40808</v>
      </c>
      <c r="F3399" s="2">
        <v>0.40347222222222223</v>
      </c>
      <c r="G3399" s="9">
        <v>12</v>
      </c>
      <c r="H3399" s="7" t="s">
        <v>15</v>
      </c>
      <c r="I3399" s="7" t="s">
        <v>16</v>
      </c>
      <c r="J3399" t="s">
        <v>653</v>
      </c>
      <c r="K3399">
        <f t="shared" si="53"/>
        <v>78</v>
      </c>
    </row>
    <row r="3400" spans="1:11" x14ac:dyDescent="0.2">
      <c r="A3400">
        <v>12909</v>
      </c>
      <c r="B3400" t="s">
        <v>797</v>
      </c>
      <c r="C3400" s="3">
        <v>37448</v>
      </c>
      <c r="D3400" t="s">
        <v>10</v>
      </c>
      <c r="E3400" s="11">
        <v>40809</v>
      </c>
      <c r="F3400" s="2">
        <v>0.33194444444444443</v>
      </c>
      <c r="G3400" s="9">
        <v>1</v>
      </c>
      <c r="H3400" s="7" t="s">
        <v>11</v>
      </c>
      <c r="I3400" s="7" t="s">
        <v>11</v>
      </c>
      <c r="J3400" t="s">
        <v>653</v>
      </c>
      <c r="K3400">
        <f t="shared" si="53"/>
        <v>77</v>
      </c>
    </row>
    <row r="3401" spans="1:11" x14ac:dyDescent="0.2">
      <c r="A3401">
        <v>13097</v>
      </c>
      <c r="B3401" t="s">
        <v>1038</v>
      </c>
      <c r="C3401" s="3">
        <v>23181</v>
      </c>
      <c r="D3401" t="s">
        <v>1039</v>
      </c>
      <c r="E3401" s="11">
        <v>40809</v>
      </c>
      <c r="F3401" s="2">
        <v>0.47986111111111113</v>
      </c>
      <c r="G3401" s="9">
        <v>1</v>
      </c>
      <c r="H3401" s="7" t="s">
        <v>692</v>
      </c>
      <c r="I3401" s="7" t="s">
        <v>692</v>
      </c>
      <c r="J3401" t="s">
        <v>653</v>
      </c>
      <c r="K3401">
        <f t="shared" si="53"/>
        <v>77</v>
      </c>
    </row>
    <row r="3402" spans="1:11" x14ac:dyDescent="0.2">
      <c r="A3402">
        <v>13097</v>
      </c>
      <c r="B3402" t="s">
        <v>1038</v>
      </c>
      <c r="C3402" s="3">
        <v>71279</v>
      </c>
      <c r="D3402" t="s">
        <v>409</v>
      </c>
      <c r="E3402" s="11">
        <v>40809</v>
      </c>
      <c r="F3402" s="2">
        <v>0.47986111111111113</v>
      </c>
      <c r="G3402" s="9">
        <v>1</v>
      </c>
      <c r="H3402" s="7" t="s">
        <v>18</v>
      </c>
      <c r="I3402" s="7" t="s">
        <v>18</v>
      </c>
      <c r="J3402" t="s">
        <v>653</v>
      </c>
      <c r="K3402">
        <f t="shared" si="53"/>
        <v>77</v>
      </c>
    </row>
    <row r="3403" spans="1:11" x14ac:dyDescent="0.2">
      <c r="A3403">
        <v>13097</v>
      </c>
      <c r="B3403" t="s">
        <v>1038</v>
      </c>
      <c r="C3403" s="3">
        <v>22776</v>
      </c>
      <c r="D3403" t="s">
        <v>352</v>
      </c>
      <c r="E3403" s="11">
        <v>40809</v>
      </c>
      <c r="F3403" s="2">
        <v>0.47986111111111113</v>
      </c>
      <c r="G3403" s="9">
        <v>1</v>
      </c>
      <c r="H3403" s="7" t="s">
        <v>59</v>
      </c>
      <c r="I3403" s="7" t="s">
        <v>59</v>
      </c>
      <c r="J3403" t="s">
        <v>653</v>
      </c>
      <c r="K3403">
        <f t="shared" si="53"/>
        <v>77</v>
      </c>
    </row>
    <row r="3404" spans="1:11" x14ac:dyDescent="0.2">
      <c r="A3404">
        <v>14141</v>
      </c>
      <c r="B3404" t="s">
        <v>1824</v>
      </c>
      <c r="C3404" s="3">
        <v>23243</v>
      </c>
      <c r="D3404" t="s">
        <v>128</v>
      </c>
      <c r="E3404" s="11">
        <v>40809</v>
      </c>
      <c r="F3404" s="2">
        <v>0.38819444444444445</v>
      </c>
      <c r="G3404" s="9">
        <v>1</v>
      </c>
      <c r="H3404" s="7" t="s">
        <v>33</v>
      </c>
      <c r="I3404" s="7" t="s">
        <v>33</v>
      </c>
      <c r="J3404" t="s">
        <v>653</v>
      </c>
      <c r="K3404">
        <f t="shared" si="53"/>
        <v>77</v>
      </c>
    </row>
    <row r="3405" spans="1:11" x14ac:dyDescent="0.2">
      <c r="A3405">
        <v>14141</v>
      </c>
      <c r="B3405" t="s">
        <v>1824</v>
      </c>
      <c r="C3405" s="3">
        <v>20707</v>
      </c>
      <c r="D3405" t="s">
        <v>1825</v>
      </c>
      <c r="E3405" s="11">
        <v>40809</v>
      </c>
      <c r="F3405" s="2">
        <v>0.38819444444444445</v>
      </c>
      <c r="G3405" s="9">
        <v>1</v>
      </c>
      <c r="H3405" s="7" t="s">
        <v>15</v>
      </c>
      <c r="I3405" s="7" t="s">
        <v>15</v>
      </c>
      <c r="J3405" t="s">
        <v>653</v>
      </c>
      <c r="K3405">
        <f t="shared" si="53"/>
        <v>77</v>
      </c>
    </row>
    <row r="3406" spans="1:11" x14ac:dyDescent="0.2">
      <c r="A3406">
        <v>14141</v>
      </c>
      <c r="B3406" t="s">
        <v>1824</v>
      </c>
      <c r="C3406" s="3">
        <v>21218</v>
      </c>
      <c r="D3406" t="s">
        <v>87</v>
      </c>
      <c r="E3406" s="11">
        <v>40809</v>
      </c>
      <c r="F3406" s="2">
        <v>0.38819444444444445</v>
      </c>
      <c r="G3406" s="9">
        <v>1</v>
      </c>
      <c r="H3406" s="7" t="s">
        <v>75</v>
      </c>
      <c r="I3406" s="7" t="s">
        <v>75</v>
      </c>
      <c r="J3406" t="s">
        <v>653</v>
      </c>
      <c r="K3406">
        <f t="shared" si="53"/>
        <v>77</v>
      </c>
    </row>
    <row r="3407" spans="1:11" x14ac:dyDescent="0.2">
      <c r="A3407">
        <v>14141</v>
      </c>
      <c r="B3407" t="s">
        <v>1824</v>
      </c>
      <c r="C3407" s="3">
        <v>23263</v>
      </c>
      <c r="D3407" t="s">
        <v>1656</v>
      </c>
      <c r="E3407" s="11">
        <v>40809</v>
      </c>
      <c r="F3407" s="2">
        <v>0.38819444444444445</v>
      </c>
      <c r="G3407" s="9">
        <v>12</v>
      </c>
      <c r="H3407" s="7" t="s">
        <v>15</v>
      </c>
      <c r="I3407" s="7" t="s">
        <v>16</v>
      </c>
      <c r="J3407" t="s">
        <v>653</v>
      </c>
      <c r="K3407">
        <f t="shared" si="53"/>
        <v>77</v>
      </c>
    </row>
    <row r="3408" spans="1:11" x14ac:dyDescent="0.2">
      <c r="A3408">
        <v>14546</v>
      </c>
      <c r="B3408" t="s">
        <v>2230</v>
      </c>
      <c r="C3408" s="3">
        <v>22178</v>
      </c>
      <c r="D3408" t="s">
        <v>837</v>
      </c>
      <c r="E3408" s="11">
        <v>40809</v>
      </c>
      <c r="F3408" s="2">
        <v>0.44444444444444442</v>
      </c>
      <c r="G3408" s="9">
        <v>1</v>
      </c>
      <c r="H3408" s="7" t="s">
        <v>36</v>
      </c>
      <c r="I3408" s="7" t="s">
        <v>36</v>
      </c>
      <c r="J3408" t="s">
        <v>653</v>
      </c>
      <c r="K3408">
        <f t="shared" si="53"/>
        <v>77</v>
      </c>
    </row>
    <row r="3409" spans="1:11" x14ac:dyDescent="0.2">
      <c r="A3409">
        <v>14546</v>
      </c>
      <c r="B3409" t="s">
        <v>2230</v>
      </c>
      <c r="C3409" s="3">
        <v>22941</v>
      </c>
      <c r="D3409" t="s">
        <v>839</v>
      </c>
      <c r="E3409" s="11">
        <v>40809</v>
      </c>
      <c r="F3409" s="2">
        <v>0.44444444444444442</v>
      </c>
      <c r="G3409" s="9">
        <v>1</v>
      </c>
      <c r="H3409" s="7" t="s">
        <v>85</v>
      </c>
      <c r="I3409" s="7" t="s">
        <v>86</v>
      </c>
      <c r="J3409" t="s">
        <v>653</v>
      </c>
      <c r="K3409">
        <f t="shared" si="53"/>
        <v>77</v>
      </c>
    </row>
    <row r="3410" spans="1:11" x14ac:dyDescent="0.2">
      <c r="A3410">
        <v>14546</v>
      </c>
      <c r="B3410" t="s">
        <v>2230</v>
      </c>
      <c r="C3410" s="3">
        <v>21452</v>
      </c>
      <c r="D3410" t="s">
        <v>608</v>
      </c>
      <c r="E3410" s="11">
        <v>40809</v>
      </c>
      <c r="F3410" s="2">
        <v>0.44444444444444442</v>
      </c>
      <c r="G3410" s="9">
        <v>1</v>
      </c>
      <c r="H3410" s="7" t="s">
        <v>18</v>
      </c>
      <c r="I3410" s="7" t="s">
        <v>18</v>
      </c>
      <c r="J3410" t="s">
        <v>653</v>
      </c>
      <c r="K3410">
        <f t="shared" si="53"/>
        <v>77</v>
      </c>
    </row>
    <row r="3411" spans="1:11" x14ac:dyDescent="0.2">
      <c r="A3411">
        <v>14546</v>
      </c>
      <c r="B3411" t="s">
        <v>2230</v>
      </c>
      <c r="C3411" s="3">
        <v>23092</v>
      </c>
      <c r="D3411" t="s">
        <v>1426</v>
      </c>
      <c r="E3411" s="11">
        <v>40809</v>
      </c>
      <c r="F3411" s="2">
        <v>0.44444444444444442</v>
      </c>
      <c r="G3411" s="9">
        <v>1</v>
      </c>
      <c r="H3411" s="7" t="s">
        <v>1427</v>
      </c>
      <c r="I3411" s="7" t="s">
        <v>1428</v>
      </c>
      <c r="J3411" t="s">
        <v>653</v>
      </c>
      <c r="K3411">
        <f t="shared" si="53"/>
        <v>77</v>
      </c>
    </row>
    <row r="3412" spans="1:11" x14ac:dyDescent="0.2">
      <c r="A3412">
        <v>14546</v>
      </c>
      <c r="B3412" t="s">
        <v>2230</v>
      </c>
      <c r="C3412" s="3">
        <v>71477</v>
      </c>
      <c r="D3412" t="s">
        <v>1228</v>
      </c>
      <c r="E3412" s="11">
        <v>40809</v>
      </c>
      <c r="F3412" s="2">
        <v>0.44444444444444442</v>
      </c>
      <c r="G3412" s="9">
        <v>1</v>
      </c>
      <c r="H3412" s="7" t="s">
        <v>293</v>
      </c>
      <c r="I3412" s="7" t="s">
        <v>293</v>
      </c>
      <c r="J3412" t="s">
        <v>653</v>
      </c>
      <c r="K3412">
        <f t="shared" si="53"/>
        <v>77</v>
      </c>
    </row>
    <row r="3413" spans="1:11" x14ac:dyDescent="0.2">
      <c r="A3413">
        <v>14911</v>
      </c>
      <c r="B3413" t="s">
        <v>2571</v>
      </c>
      <c r="C3413" s="3">
        <v>23169</v>
      </c>
      <c r="D3413" t="s">
        <v>419</v>
      </c>
      <c r="E3413" s="11">
        <v>40809</v>
      </c>
      <c r="F3413" s="2">
        <v>0.39097222222222222</v>
      </c>
      <c r="G3413" s="9">
        <v>1</v>
      </c>
      <c r="H3413" s="7" t="s">
        <v>81</v>
      </c>
      <c r="I3413" s="7" t="s">
        <v>81</v>
      </c>
      <c r="J3413" t="s">
        <v>1700</v>
      </c>
      <c r="K3413">
        <f t="shared" si="53"/>
        <v>77</v>
      </c>
    </row>
    <row r="3414" spans="1:11" x14ac:dyDescent="0.2">
      <c r="A3414">
        <v>15804</v>
      </c>
      <c r="B3414" t="s">
        <v>3187</v>
      </c>
      <c r="C3414" s="3">
        <v>22178</v>
      </c>
      <c r="D3414" t="s">
        <v>837</v>
      </c>
      <c r="E3414" s="11">
        <v>40809</v>
      </c>
      <c r="F3414" s="2">
        <v>0.6333333333333333</v>
      </c>
      <c r="G3414" s="9">
        <v>12</v>
      </c>
      <c r="H3414" s="7" t="s">
        <v>36</v>
      </c>
      <c r="I3414" s="7" t="s">
        <v>466</v>
      </c>
      <c r="J3414" t="s">
        <v>653</v>
      </c>
      <c r="K3414">
        <f t="shared" si="53"/>
        <v>77</v>
      </c>
    </row>
    <row r="3415" spans="1:11" x14ac:dyDescent="0.2">
      <c r="A3415">
        <v>17069</v>
      </c>
      <c r="B3415" t="s">
        <v>3750</v>
      </c>
      <c r="C3415" s="3">
        <v>23234</v>
      </c>
      <c r="D3415" t="s">
        <v>3192</v>
      </c>
      <c r="E3415" s="11">
        <v>40809</v>
      </c>
      <c r="F3415" s="2">
        <v>0.35000000000000003</v>
      </c>
      <c r="G3415" s="9">
        <v>6</v>
      </c>
      <c r="H3415" s="7" t="s">
        <v>134</v>
      </c>
      <c r="I3415" s="7" t="s">
        <v>470</v>
      </c>
      <c r="J3415" t="s">
        <v>653</v>
      </c>
      <c r="K3415">
        <f t="shared" si="53"/>
        <v>77</v>
      </c>
    </row>
    <row r="3416" spans="1:11" x14ac:dyDescent="0.2">
      <c r="A3416">
        <v>17663</v>
      </c>
      <c r="B3416" t="s">
        <v>4015</v>
      </c>
      <c r="C3416" s="3">
        <v>23100</v>
      </c>
      <c r="D3416" t="s">
        <v>4016</v>
      </c>
      <c r="E3416" s="11">
        <v>40809</v>
      </c>
      <c r="F3416" s="2">
        <v>0.33333333333333331</v>
      </c>
      <c r="G3416" s="9">
        <v>1</v>
      </c>
      <c r="H3416" s="7" t="s">
        <v>15</v>
      </c>
      <c r="I3416" s="7" t="s">
        <v>15</v>
      </c>
      <c r="J3416" t="s">
        <v>653</v>
      </c>
      <c r="K3416">
        <f t="shared" si="53"/>
        <v>77</v>
      </c>
    </row>
    <row r="3417" spans="1:11" x14ac:dyDescent="0.2">
      <c r="A3417">
        <v>17663</v>
      </c>
      <c r="B3417" t="s">
        <v>4015</v>
      </c>
      <c r="C3417" s="3">
        <v>21201</v>
      </c>
      <c r="D3417" t="s">
        <v>4017</v>
      </c>
      <c r="E3417" s="11">
        <v>40809</v>
      </c>
      <c r="F3417" s="2">
        <v>0.33333333333333331</v>
      </c>
      <c r="G3417" s="9">
        <v>1</v>
      </c>
      <c r="H3417" s="7" t="s">
        <v>63</v>
      </c>
      <c r="I3417" s="7" t="s">
        <v>63</v>
      </c>
      <c r="J3417" t="s">
        <v>653</v>
      </c>
      <c r="K3417">
        <f t="shared" si="53"/>
        <v>77</v>
      </c>
    </row>
    <row r="3418" spans="1:11" x14ac:dyDescent="0.2">
      <c r="A3418">
        <v>17663</v>
      </c>
      <c r="B3418" t="s">
        <v>4015</v>
      </c>
      <c r="C3418" s="3">
        <v>23234</v>
      </c>
      <c r="D3418" t="s">
        <v>3192</v>
      </c>
      <c r="E3418" s="11">
        <v>40809</v>
      </c>
      <c r="F3418" s="2">
        <v>0.33333333333333331</v>
      </c>
      <c r="G3418" s="9">
        <v>1</v>
      </c>
      <c r="H3418" s="7" t="s">
        <v>134</v>
      </c>
      <c r="I3418" s="7" t="s">
        <v>134</v>
      </c>
      <c r="J3418" t="s">
        <v>653</v>
      </c>
      <c r="K3418">
        <f t="shared" si="53"/>
        <v>77</v>
      </c>
    </row>
    <row r="3419" spans="1:11" x14ac:dyDescent="0.2">
      <c r="A3419">
        <v>17929</v>
      </c>
      <c r="B3419" t="s">
        <v>4235</v>
      </c>
      <c r="C3419" s="3">
        <v>22634</v>
      </c>
      <c r="D3419" t="s">
        <v>89</v>
      </c>
      <c r="E3419" s="11">
        <v>40809</v>
      </c>
      <c r="F3419" s="2">
        <v>0.53472222222222221</v>
      </c>
      <c r="G3419" s="9">
        <v>1</v>
      </c>
      <c r="H3419" s="7" t="s">
        <v>85</v>
      </c>
      <c r="I3419" s="7" t="s">
        <v>86</v>
      </c>
      <c r="J3419" t="s">
        <v>653</v>
      </c>
      <c r="K3419">
        <f t="shared" si="53"/>
        <v>77</v>
      </c>
    </row>
    <row r="3420" spans="1:11" x14ac:dyDescent="0.2">
      <c r="A3420">
        <v>14367</v>
      </c>
      <c r="B3420" t="s">
        <v>2050</v>
      </c>
      <c r="C3420" s="3">
        <v>22383</v>
      </c>
      <c r="D3420" t="s">
        <v>596</v>
      </c>
      <c r="E3420" s="11">
        <v>40811</v>
      </c>
      <c r="F3420" s="2">
        <v>0.51250000000000007</v>
      </c>
      <c r="G3420" s="9">
        <v>1</v>
      </c>
      <c r="H3420" s="7" t="s">
        <v>25</v>
      </c>
      <c r="I3420" s="7" t="s">
        <v>25</v>
      </c>
      <c r="J3420" t="s">
        <v>653</v>
      </c>
      <c r="K3420">
        <f t="shared" si="53"/>
        <v>75</v>
      </c>
    </row>
    <row r="3421" spans="1:11" x14ac:dyDescent="0.2">
      <c r="A3421">
        <v>16689</v>
      </c>
      <c r="B3421" t="s">
        <v>3577</v>
      </c>
      <c r="C3421" s="3">
        <v>21821</v>
      </c>
      <c r="D3421" t="s">
        <v>3578</v>
      </c>
      <c r="E3421" s="11">
        <v>40811</v>
      </c>
      <c r="F3421" s="2">
        <v>0.4465277777777778</v>
      </c>
      <c r="G3421" s="9">
        <v>12</v>
      </c>
      <c r="H3421" s="7" t="s">
        <v>75</v>
      </c>
      <c r="I3421" s="7" t="s">
        <v>729</v>
      </c>
      <c r="J3421" t="s">
        <v>653</v>
      </c>
      <c r="K3421">
        <f t="shared" si="53"/>
        <v>75</v>
      </c>
    </row>
    <row r="3422" spans="1:11" x14ac:dyDescent="0.2">
      <c r="A3422">
        <v>16689</v>
      </c>
      <c r="B3422" t="s">
        <v>3577</v>
      </c>
      <c r="C3422" s="3">
        <v>21820</v>
      </c>
      <c r="D3422" t="s">
        <v>1168</v>
      </c>
      <c r="E3422" s="11">
        <v>40811</v>
      </c>
      <c r="F3422" s="2">
        <v>0.4465277777777778</v>
      </c>
      <c r="G3422" s="9">
        <v>6</v>
      </c>
      <c r="H3422" s="7" t="s">
        <v>75</v>
      </c>
      <c r="I3422" s="7" t="s">
        <v>454</v>
      </c>
      <c r="J3422" t="s">
        <v>653</v>
      </c>
      <c r="K3422">
        <f t="shared" si="53"/>
        <v>75</v>
      </c>
    </row>
    <row r="3423" spans="1:11" x14ac:dyDescent="0.2">
      <c r="A3423">
        <v>12583</v>
      </c>
      <c r="B3423" t="s">
        <v>418</v>
      </c>
      <c r="C3423" s="3">
        <v>23169</v>
      </c>
      <c r="D3423" t="s">
        <v>419</v>
      </c>
      <c r="E3423" s="11">
        <v>40812</v>
      </c>
      <c r="F3423" s="2">
        <v>0.51458333333333328</v>
      </c>
      <c r="G3423" s="9">
        <v>1</v>
      </c>
      <c r="H3423" s="7" t="s">
        <v>81</v>
      </c>
      <c r="I3423" s="7" t="s">
        <v>81</v>
      </c>
      <c r="J3423" t="s">
        <v>90</v>
      </c>
      <c r="K3423">
        <f t="shared" si="53"/>
        <v>74</v>
      </c>
    </row>
    <row r="3424" spans="1:11" x14ac:dyDescent="0.2">
      <c r="A3424">
        <v>13481</v>
      </c>
      <c r="B3424" t="s">
        <v>1356</v>
      </c>
      <c r="C3424" s="3">
        <v>22988</v>
      </c>
      <c r="D3424" t="s">
        <v>792</v>
      </c>
      <c r="E3424" s="11">
        <v>40812</v>
      </c>
      <c r="F3424" s="2">
        <v>0.4993055555555555</v>
      </c>
      <c r="G3424" s="9">
        <v>12</v>
      </c>
      <c r="H3424" s="7" t="s">
        <v>15</v>
      </c>
      <c r="I3424" s="7" t="s">
        <v>16</v>
      </c>
      <c r="J3424" t="s">
        <v>653</v>
      </c>
      <c r="K3424">
        <f t="shared" si="53"/>
        <v>74</v>
      </c>
    </row>
    <row r="3425" spans="1:11" x14ac:dyDescent="0.2">
      <c r="A3425">
        <v>14808</v>
      </c>
      <c r="B3425" t="s">
        <v>2461</v>
      </c>
      <c r="C3425" s="3">
        <v>22635</v>
      </c>
      <c r="D3425" t="s">
        <v>1548</v>
      </c>
      <c r="E3425" s="11">
        <v>40812</v>
      </c>
      <c r="F3425" s="2">
        <v>0.4770833333333333</v>
      </c>
      <c r="G3425" s="9">
        <v>1</v>
      </c>
      <c r="H3425" s="7" t="s">
        <v>59</v>
      </c>
      <c r="I3425" s="7" t="s">
        <v>59</v>
      </c>
      <c r="J3425" t="s">
        <v>653</v>
      </c>
      <c r="K3425">
        <f t="shared" si="53"/>
        <v>74</v>
      </c>
    </row>
    <row r="3426" spans="1:11" x14ac:dyDescent="0.2">
      <c r="A3426">
        <v>14808</v>
      </c>
      <c r="B3426" t="s">
        <v>2461</v>
      </c>
      <c r="C3426" s="3">
        <v>22492</v>
      </c>
      <c r="D3426" t="s">
        <v>511</v>
      </c>
      <c r="E3426" s="11">
        <v>40812</v>
      </c>
      <c r="F3426" s="2">
        <v>0.4770833333333333</v>
      </c>
      <c r="G3426" s="9">
        <v>1</v>
      </c>
      <c r="H3426" s="7" t="s">
        <v>316</v>
      </c>
      <c r="I3426" s="7" t="s">
        <v>316</v>
      </c>
      <c r="J3426" t="s">
        <v>653</v>
      </c>
      <c r="K3426">
        <f t="shared" si="53"/>
        <v>74</v>
      </c>
    </row>
    <row r="3427" spans="1:11" x14ac:dyDescent="0.2">
      <c r="A3427">
        <v>14808</v>
      </c>
      <c r="B3427" t="s">
        <v>2461</v>
      </c>
      <c r="C3427" s="3">
        <v>20719</v>
      </c>
      <c r="D3427" t="s">
        <v>593</v>
      </c>
      <c r="E3427" s="11">
        <v>40812</v>
      </c>
      <c r="F3427" s="2">
        <v>0.4770833333333333</v>
      </c>
      <c r="G3427" s="9">
        <v>6</v>
      </c>
      <c r="H3427" s="7" t="s">
        <v>164</v>
      </c>
      <c r="I3427" s="7" t="s">
        <v>176</v>
      </c>
      <c r="J3427" t="s">
        <v>653</v>
      </c>
      <c r="K3427">
        <f t="shared" si="53"/>
        <v>74</v>
      </c>
    </row>
    <row r="3428" spans="1:11" x14ac:dyDescent="0.2">
      <c r="A3428">
        <v>15154</v>
      </c>
      <c r="B3428" t="s">
        <v>2762</v>
      </c>
      <c r="C3428" s="3">
        <v>90143</v>
      </c>
      <c r="D3428" t="s">
        <v>2763</v>
      </c>
      <c r="E3428" s="11">
        <v>40812</v>
      </c>
      <c r="F3428" s="2">
        <v>0.69652777777777775</v>
      </c>
      <c r="G3428" s="9">
        <v>1</v>
      </c>
      <c r="H3428" s="7" t="s">
        <v>448</v>
      </c>
      <c r="I3428" s="7" t="s">
        <v>449</v>
      </c>
      <c r="J3428" t="s">
        <v>653</v>
      </c>
      <c r="K3428">
        <f t="shared" si="53"/>
        <v>74</v>
      </c>
    </row>
    <row r="3429" spans="1:11" x14ac:dyDescent="0.2">
      <c r="A3429">
        <v>15154</v>
      </c>
      <c r="B3429" t="s">
        <v>2762</v>
      </c>
      <c r="C3429" s="3">
        <v>90148</v>
      </c>
      <c r="D3429" t="s">
        <v>2764</v>
      </c>
      <c r="E3429" s="11">
        <v>40812</v>
      </c>
      <c r="F3429" s="2">
        <v>0.69652777777777775</v>
      </c>
      <c r="G3429" s="9">
        <v>1</v>
      </c>
      <c r="H3429" s="7" t="s">
        <v>254</v>
      </c>
      <c r="I3429" s="7" t="s">
        <v>254</v>
      </c>
      <c r="J3429" t="s">
        <v>653</v>
      </c>
      <c r="K3429">
        <f t="shared" si="53"/>
        <v>74</v>
      </c>
    </row>
    <row r="3430" spans="1:11" x14ac:dyDescent="0.2">
      <c r="A3430">
        <v>15154</v>
      </c>
      <c r="B3430" t="s">
        <v>2762</v>
      </c>
      <c r="C3430" s="3">
        <v>90148</v>
      </c>
      <c r="D3430" t="s">
        <v>2764</v>
      </c>
      <c r="E3430" s="11">
        <v>40812</v>
      </c>
      <c r="F3430" s="2">
        <v>0.69652777777777775</v>
      </c>
      <c r="G3430" s="9">
        <v>1</v>
      </c>
      <c r="H3430" s="7" t="s">
        <v>254</v>
      </c>
      <c r="I3430" s="7" t="s">
        <v>254</v>
      </c>
      <c r="J3430" t="s">
        <v>653</v>
      </c>
      <c r="K3430">
        <f t="shared" si="53"/>
        <v>74</v>
      </c>
    </row>
    <row r="3431" spans="1:11" x14ac:dyDescent="0.2">
      <c r="A3431">
        <v>15154</v>
      </c>
      <c r="B3431" t="s">
        <v>2762</v>
      </c>
      <c r="C3431" s="3" t="s">
        <v>2765</v>
      </c>
      <c r="D3431" t="s">
        <v>2766</v>
      </c>
      <c r="E3431" s="11">
        <v>40812</v>
      </c>
      <c r="F3431" s="2">
        <v>0.69652777777777775</v>
      </c>
      <c r="G3431" s="9">
        <v>1</v>
      </c>
      <c r="H3431" s="7" t="s">
        <v>425</v>
      </c>
      <c r="I3431" s="7" t="s">
        <v>425</v>
      </c>
      <c r="J3431" t="s">
        <v>653</v>
      </c>
      <c r="K3431">
        <f t="shared" si="53"/>
        <v>74</v>
      </c>
    </row>
    <row r="3432" spans="1:11" x14ac:dyDescent="0.2">
      <c r="A3432">
        <v>15154</v>
      </c>
      <c r="B3432" t="s">
        <v>2762</v>
      </c>
      <c r="C3432" s="3" t="s">
        <v>2765</v>
      </c>
      <c r="D3432" t="s">
        <v>2766</v>
      </c>
      <c r="E3432" s="11">
        <v>40812</v>
      </c>
      <c r="F3432" s="2">
        <v>0.69652777777777775</v>
      </c>
      <c r="G3432" s="9">
        <v>1</v>
      </c>
      <c r="H3432" s="7" t="s">
        <v>425</v>
      </c>
      <c r="I3432" s="7" t="s">
        <v>425</v>
      </c>
      <c r="J3432" t="s">
        <v>653</v>
      </c>
      <c r="K3432">
        <f t="shared" si="53"/>
        <v>74</v>
      </c>
    </row>
    <row r="3433" spans="1:11" x14ac:dyDescent="0.2">
      <c r="A3433">
        <v>15154</v>
      </c>
      <c r="B3433" t="s">
        <v>2762</v>
      </c>
      <c r="C3433" s="3" t="s">
        <v>2767</v>
      </c>
      <c r="D3433" t="s">
        <v>2768</v>
      </c>
      <c r="E3433" s="11">
        <v>40812</v>
      </c>
      <c r="F3433" s="2">
        <v>0.69652777777777775</v>
      </c>
      <c r="G3433" s="9">
        <v>1</v>
      </c>
      <c r="H3433" s="7" t="s">
        <v>18</v>
      </c>
      <c r="I3433" s="7" t="s">
        <v>18</v>
      </c>
      <c r="J3433" t="s">
        <v>653</v>
      </c>
      <c r="K3433">
        <f t="shared" si="53"/>
        <v>74</v>
      </c>
    </row>
    <row r="3434" spans="1:11" x14ac:dyDescent="0.2">
      <c r="A3434">
        <v>15154</v>
      </c>
      <c r="B3434" t="s">
        <v>2762</v>
      </c>
      <c r="C3434" s="3">
        <v>90143</v>
      </c>
      <c r="D3434" t="s">
        <v>2763</v>
      </c>
      <c r="E3434" s="11">
        <v>40812</v>
      </c>
      <c r="F3434" s="2">
        <v>0.69652777777777775</v>
      </c>
      <c r="G3434" s="9">
        <v>1</v>
      </c>
      <c r="H3434" s="7" t="s">
        <v>448</v>
      </c>
      <c r="I3434" s="7" t="s">
        <v>449</v>
      </c>
      <c r="J3434" t="s">
        <v>653</v>
      </c>
      <c r="K3434">
        <f t="shared" si="53"/>
        <v>74</v>
      </c>
    </row>
    <row r="3435" spans="1:11" x14ac:dyDescent="0.2">
      <c r="A3435">
        <v>17997</v>
      </c>
      <c r="B3435" t="s">
        <v>4246</v>
      </c>
      <c r="C3435" s="3" t="s">
        <v>1377</v>
      </c>
      <c r="D3435" t="s">
        <v>1378</v>
      </c>
      <c r="E3435" s="11">
        <v>40812</v>
      </c>
      <c r="F3435" s="2">
        <v>0.64652777777777781</v>
      </c>
      <c r="G3435" s="9">
        <v>1</v>
      </c>
      <c r="H3435" s="7" t="s">
        <v>305</v>
      </c>
      <c r="I3435" s="7" t="s">
        <v>305</v>
      </c>
      <c r="J3435" t="s">
        <v>653</v>
      </c>
      <c r="K3435">
        <f t="shared" si="53"/>
        <v>74</v>
      </c>
    </row>
    <row r="3436" spans="1:11" x14ac:dyDescent="0.2">
      <c r="A3436">
        <v>12579</v>
      </c>
      <c r="B3436" t="s">
        <v>417</v>
      </c>
      <c r="C3436" s="3">
        <v>22432</v>
      </c>
      <c r="D3436" t="s">
        <v>399</v>
      </c>
      <c r="E3436" s="11">
        <v>40813</v>
      </c>
      <c r="F3436" s="2">
        <v>0.58124999999999993</v>
      </c>
      <c r="G3436" s="9">
        <v>6</v>
      </c>
      <c r="H3436" s="7" t="s">
        <v>36</v>
      </c>
      <c r="I3436" s="7" t="s">
        <v>40</v>
      </c>
      <c r="J3436" t="s">
        <v>90</v>
      </c>
      <c r="K3436">
        <f t="shared" si="53"/>
        <v>73</v>
      </c>
    </row>
    <row r="3437" spans="1:11" x14ac:dyDescent="0.2">
      <c r="A3437">
        <v>12681</v>
      </c>
      <c r="B3437" t="s">
        <v>575</v>
      </c>
      <c r="C3437" s="3">
        <v>20682</v>
      </c>
      <c r="D3437" t="s">
        <v>576</v>
      </c>
      <c r="E3437" s="11">
        <v>40813</v>
      </c>
      <c r="F3437" s="2">
        <v>0.65833333333333333</v>
      </c>
      <c r="G3437" s="9">
        <v>1</v>
      </c>
      <c r="H3437" s="7" t="s">
        <v>459</v>
      </c>
      <c r="I3437" s="7" t="s">
        <v>459</v>
      </c>
      <c r="J3437" t="s">
        <v>90</v>
      </c>
      <c r="K3437">
        <f t="shared" si="53"/>
        <v>73</v>
      </c>
    </row>
    <row r="3438" spans="1:11" x14ac:dyDescent="0.2">
      <c r="A3438">
        <v>14299</v>
      </c>
      <c r="B3438" t="s">
        <v>2000</v>
      </c>
      <c r="C3438" s="3">
        <v>23113</v>
      </c>
      <c r="D3438" t="s">
        <v>2001</v>
      </c>
      <c r="E3438" s="11">
        <v>40813</v>
      </c>
      <c r="F3438" s="2">
        <v>0.69374999999999998</v>
      </c>
      <c r="G3438" s="9">
        <v>1</v>
      </c>
      <c r="H3438" s="7" t="s">
        <v>33</v>
      </c>
      <c r="I3438" s="7" t="s">
        <v>33</v>
      </c>
      <c r="J3438" t="s">
        <v>653</v>
      </c>
      <c r="K3438">
        <f t="shared" si="53"/>
        <v>73</v>
      </c>
    </row>
    <row r="3439" spans="1:11" x14ac:dyDescent="0.2">
      <c r="A3439">
        <v>14356</v>
      </c>
      <c r="B3439" t="s">
        <v>2047</v>
      </c>
      <c r="C3439" s="3">
        <v>22734</v>
      </c>
      <c r="D3439" t="s">
        <v>469</v>
      </c>
      <c r="E3439" s="11">
        <v>40813</v>
      </c>
      <c r="F3439" s="2">
        <v>0.57916666666666672</v>
      </c>
      <c r="G3439" s="9">
        <v>6</v>
      </c>
      <c r="H3439" s="7" t="s">
        <v>134</v>
      </c>
      <c r="I3439" s="7" t="s">
        <v>470</v>
      </c>
      <c r="J3439" t="s">
        <v>653</v>
      </c>
      <c r="K3439">
        <f t="shared" si="53"/>
        <v>73</v>
      </c>
    </row>
    <row r="3440" spans="1:11" x14ac:dyDescent="0.2">
      <c r="A3440">
        <v>14356</v>
      </c>
      <c r="B3440" t="s">
        <v>2047</v>
      </c>
      <c r="C3440" s="3">
        <v>23172</v>
      </c>
      <c r="D3440" t="s">
        <v>516</v>
      </c>
      <c r="E3440" s="11">
        <v>40813</v>
      </c>
      <c r="F3440" s="2">
        <v>0.57916666666666672</v>
      </c>
      <c r="G3440" s="9">
        <v>1</v>
      </c>
      <c r="H3440" s="7" t="s">
        <v>25</v>
      </c>
      <c r="I3440" s="7" t="s">
        <v>25</v>
      </c>
      <c r="J3440" t="s">
        <v>653</v>
      </c>
      <c r="K3440">
        <f t="shared" si="53"/>
        <v>73</v>
      </c>
    </row>
    <row r="3441" spans="1:11" x14ac:dyDescent="0.2">
      <c r="A3441">
        <v>14456</v>
      </c>
      <c r="B3441" t="s">
        <v>2162</v>
      </c>
      <c r="C3441" s="3">
        <v>11001</v>
      </c>
      <c r="D3441" t="s">
        <v>1475</v>
      </c>
      <c r="E3441" s="11">
        <v>40813</v>
      </c>
      <c r="F3441" s="2">
        <v>0.45416666666666666</v>
      </c>
      <c r="G3441" s="9">
        <v>1</v>
      </c>
      <c r="H3441" s="7" t="s">
        <v>883</v>
      </c>
      <c r="I3441" s="7" t="s">
        <v>883</v>
      </c>
      <c r="J3441" t="s">
        <v>653</v>
      </c>
      <c r="K3441">
        <f t="shared" si="53"/>
        <v>73</v>
      </c>
    </row>
    <row r="3442" spans="1:11" x14ac:dyDescent="0.2">
      <c r="A3442">
        <v>14456</v>
      </c>
      <c r="B3442" t="s">
        <v>2162</v>
      </c>
      <c r="C3442" s="3">
        <v>23148</v>
      </c>
      <c r="D3442" t="s">
        <v>1152</v>
      </c>
      <c r="E3442" s="11">
        <v>40813</v>
      </c>
      <c r="F3442" s="2">
        <v>0.45416666666666666</v>
      </c>
      <c r="G3442" s="9">
        <v>1</v>
      </c>
      <c r="H3442" s="7" t="s">
        <v>146</v>
      </c>
      <c r="I3442" s="7" t="s">
        <v>146</v>
      </c>
      <c r="J3442" t="s">
        <v>653</v>
      </c>
      <c r="K3442">
        <f t="shared" si="53"/>
        <v>73</v>
      </c>
    </row>
    <row r="3443" spans="1:11" x14ac:dyDescent="0.2">
      <c r="A3443">
        <v>14456</v>
      </c>
      <c r="B3443" t="s">
        <v>2163</v>
      </c>
      <c r="C3443" s="3">
        <v>23147</v>
      </c>
      <c r="D3443" t="s">
        <v>2164</v>
      </c>
      <c r="E3443" s="11">
        <v>40813</v>
      </c>
      <c r="F3443" s="2">
        <v>0.53125</v>
      </c>
      <c r="G3443" s="9">
        <v>1</v>
      </c>
      <c r="H3443" s="7" t="s">
        <v>21</v>
      </c>
      <c r="I3443" s="7" t="s">
        <v>21</v>
      </c>
      <c r="J3443" t="s">
        <v>653</v>
      </c>
      <c r="K3443">
        <f t="shared" si="53"/>
        <v>73</v>
      </c>
    </row>
    <row r="3444" spans="1:11" x14ac:dyDescent="0.2">
      <c r="A3444">
        <v>14456</v>
      </c>
      <c r="B3444" t="s">
        <v>2162</v>
      </c>
      <c r="C3444" s="3">
        <v>22327</v>
      </c>
      <c r="D3444" t="s">
        <v>1847</v>
      </c>
      <c r="E3444" s="11">
        <v>40813</v>
      </c>
      <c r="F3444" s="2">
        <v>0.45416666666666666</v>
      </c>
      <c r="G3444" s="9">
        <v>1</v>
      </c>
      <c r="H3444" s="7" t="s">
        <v>18</v>
      </c>
      <c r="I3444" s="7" t="s">
        <v>18</v>
      </c>
      <c r="J3444" t="s">
        <v>653</v>
      </c>
      <c r="K3444">
        <f t="shared" si="53"/>
        <v>73</v>
      </c>
    </row>
    <row r="3445" spans="1:11" x14ac:dyDescent="0.2">
      <c r="A3445">
        <v>14866</v>
      </c>
      <c r="B3445" t="s">
        <v>2489</v>
      </c>
      <c r="C3445" s="3">
        <v>22193</v>
      </c>
      <c r="D3445" t="s">
        <v>2474</v>
      </c>
      <c r="E3445" s="11">
        <v>40813</v>
      </c>
      <c r="F3445" s="2">
        <v>0.46388888888888885</v>
      </c>
      <c r="G3445" s="9">
        <v>1</v>
      </c>
      <c r="H3445" s="7" t="s">
        <v>189</v>
      </c>
      <c r="I3445" s="7" t="s">
        <v>189</v>
      </c>
      <c r="J3445" t="s">
        <v>653</v>
      </c>
      <c r="K3445">
        <f t="shared" si="53"/>
        <v>73</v>
      </c>
    </row>
    <row r="3446" spans="1:11" x14ac:dyDescent="0.2">
      <c r="A3446">
        <v>14866</v>
      </c>
      <c r="B3446" t="s">
        <v>2489</v>
      </c>
      <c r="C3446" s="3">
        <v>23168</v>
      </c>
      <c r="D3446" t="s">
        <v>633</v>
      </c>
      <c r="E3446" s="11">
        <v>40813</v>
      </c>
      <c r="F3446" s="2">
        <v>0.46388888888888885</v>
      </c>
      <c r="G3446" s="9">
        <v>6</v>
      </c>
      <c r="H3446" s="7" t="s">
        <v>986</v>
      </c>
      <c r="I3446" s="7" t="s">
        <v>2490</v>
      </c>
      <c r="J3446" t="s">
        <v>653</v>
      </c>
      <c r="K3446">
        <f t="shared" si="53"/>
        <v>73</v>
      </c>
    </row>
    <row r="3447" spans="1:11" x14ac:dyDescent="0.2">
      <c r="A3447">
        <v>14911</v>
      </c>
      <c r="B3447" t="s">
        <v>2572</v>
      </c>
      <c r="C3447" s="3">
        <v>20724</v>
      </c>
      <c r="D3447" t="s">
        <v>701</v>
      </c>
      <c r="E3447" s="11">
        <v>40813</v>
      </c>
      <c r="F3447" s="2">
        <v>0.37013888888888885</v>
      </c>
      <c r="G3447" s="9">
        <v>1</v>
      </c>
      <c r="H3447" s="7" t="s">
        <v>164</v>
      </c>
      <c r="I3447" s="7" t="s">
        <v>164</v>
      </c>
      <c r="J3447" t="s">
        <v>1700</v>
      </c>
      <c r="K3447">
        <f t="shared" si="53"/>
        <v>73</v>
      </c>
    </row>
    <row r="3448" spans="1:11" x14ac:dyDescent="0.2">
      <c r="A3448">
        <v>15763</v>
      </c>
      <c r="B3448" t="s">
        <v>3162</v>
      </c>
      <c r="C3448" s="3">
        <v>22282</v>
      </c>
      <c r="D3448" t="s">
        <v>3163</v>
      </c>
      <c r="E3448" s="11">
        <v>40813</v>
      </c>
      <c r="F3448" s="2">
        <v>0.46597222222222223</v>
      </c>
      <c r="G3448" s="9">
        <v>1</v>
      </c>
      <c r="H3448" s="7" t="s">
        <v>254</v>
      </c>
      <c r="I3448" s="7" t="s">
        <v>254</v>
      </c>
      <c r="J3448" t="s">
        <v>653</v>
      </c>
      <c r="K3448">
        <f t="shared" si="53"/>
        <v>73</v>
      </c>
    </row>
    <row r="3449" spans="1:11" x14ac:dyDescent="0.2">
      <c r="A3449">
        <v>16156</v>
      </c>
      <c r="B3449" t="s">
        <v>3340</v>
      </c>
      <c r="C3449" s="3">
        <v>22890</v>
      </c>
      <c r="D3449" t="s">
        <v>1564</v>
      </c>
      <c r="E3449" s="11">
        <v>40813</v>
      </c>
      <c r="F3449" s="2">
        <v>0.47986111111111113</v>
      </c>
      <c r="G3449" s="9">
        <v>1</v>
      </c>
      <c r="H3449" s="7" t="s">
        <v>59</v>
      </c>
      <c r="I3449" s="7" t="s">
        <v>59</v>
      </c>
      <c r="J3449" t="s">
        <v>653</v>
      </c>
      <c r="K3449">
        <f t="shared" si="53"/>
        <v>73</v>
      </c>
    </row>
    <row r="3450" spans="1:11" x14ac:dyDescent="0.2">
      <c r="A3450">
        <v>16156</v>
      </c>
      <c r="B3450" t="s">
        <v>3340</v>
      </c>
      <c r="C3450" s="3">
        <v>23108</v>
      </c>
      <c r="D3450" t="s">
        <v>151</v>
      </c>
      <c r="E3450" s="11">
        <v>40813</v>
      </c>
      <c r="F3450" s="2">
        <v>0.47986111111111113</v>
      </c>
      <c r="G3450" s="9">
        <v>1</v>
      </c>
      <c r="H3450" s="7" t="s">
        <v>152</v>
      </c>
      <c r="I3450" s="7" t="s">
        <v>152</v>
      </c>
      <c r="J3450" t="s">
        <v>653</v>
      </c>
      <c r="K3450">
        <f t="shared" si="53"/>
        <v>73</v>
      </c>
    </row>
    <row r="3451" spans="1:11" x14ac:dyDescent="0.2">
      <c r="A3451">
        <v>16573</v>
      </c>
      <c r="B3451" t="s">
        <v>3525</v>
      </c>
      <c r="C3451" s="3">
        <v>22720</v>
      </c>
      <c r="D3451" t="s">
        <v>32</v>
      </c>
      <c r="E3451" s="11">
        <v>40813</v>
      </c>
      <c r="F3451" s="2">
        <v>0.47013888888888888</v>
      </c>
      <c r="G3451" s="9">
        <v>1</v>
      </c>
      <c r="H3451" s="7" t="s">
        <v>33</v>
      </c>
      <c r="I3451" s="7" t="s">
        <v>33</v>
      </c>
      <c r="J3451" t="s">
        <v>653</v>
      </c>
      <c r="K3451">
        <f t="shared" si="53"/>
        <v>73</v>
      </c>
    </row>
    <row r="3452" spans="1:11" x14ac:dyDescent="0.2">
      <c r="A3452">
        <v>16626</v>
      </c>
      <c r="B3452" t="s">
        <v>3537</v>
      </c>
      <c r="C3452" s="3">
        <v>23031</v>
      </c>
      <c r="D3452" t="s">
        <v>917</v>
      </c>
      <c r="E3452" s="11">
        <v>40813</v>
      </c>
      <c r="F3452" s="2">
        <v>0.47152777777777777</v>
      </c>
      <c r="G3452" s="9">
        <v>1</v>
      </c>
      <c r="H3452" s="7" t="s">
        <v>25</v>
      </c>
      <c r="I3452" s="7" t="s">
        <v>25</v>
      </c>
      <c r="J3452" t="s">
        <v>653</v>
      </c>
      <c r="K3452">
        <f t="shared" si="53"/>
        <v>73</v>
      </c>
    </row>
    <row r="3453" spans="1:11" x14ac:dyDescent="0.2">
      <c r="A3453">
        <v>17002</v>
      </c>
      <c r="B3453" t="s">
        <v>3720</v>
      </c>
      <c r="C3453" s="3">
        <v>22654</v>
      </c>
      <c r="D3453" t="s">
        <v>243</v>
      </c>
      <c r="E3453" s="11">
        <v>40813</v>
      </c>
      <c r="F3453" s="2">
        <v>0.70000000000000007</v>
      </c>
      <c r="G3453" s="9">
        <v>1</v>
      </c>
      <c r="H3453" s="7" t="s">
        <v>244</v>
      </c>
      <c r="I3453" s="7" t="s">
        <v>244</v>
      </c>
      <c r="J3453" t="s">
        <v>653</v>
      </c>
      <c r="K3453">
        <f t="shared" si="53"/>
        <v>73</v>
      </c>
    </row>
    <row r="3454" spans="1:11" x14ac:dyDescent="0.2">
      <c r="A3454">
        <v>17480</v>
      </c>
      <c r="B3454" t="s">
        <v>3906</v>
      </c>
      <c r="C3454" s="3">
        <v>22306</v>
      </c>
      <c r="D3454" t="s">
        <v>1691</v>
      </c>
      <c r="E3454" s="11">
        <v>40813</v>
      </c>
      <c r="F3454" s="2">
        <v>0.43124999999999997</v>
      </c>
      <c r="G3454" s="9">
        <v>1</v>
      </c>
      <c r="H3454" s="7" t="s">
        <v>371</v>
      </c>
      <c r="I3454" s="7" t="s">
        <v>371</v>
      </c>
      <c r="J3454" t="s">
        <v>653</v>
      </c>
      <c r="K3454">
        <f t="shared" si="53"/>
        <v>73</v>
      </c>
    </row>
    <row r="3455" spans="1:11" x14ac:dyDescent="0.2">
      <c r="A3455">
        <v>17480</v>
      </c>
      <c r="B3455" t="s">
        <v>3906</v>
      </c>
      <c r="C3455" s="3">
        <v>22960</v>
      </c>
      <c r="D3455" t="s">
        <v>52</v>
      </c>
      <c r="E3455" s="11">
        <v>40813</v>
      </c>
      <c r="F3455" s="2">
        <v>0.43124999999999997</v>
      </c>
      <c r="G3455" s="9">
        <v>1</v>
      </c>
      <c r="H3455" s="7" t="s">
        <v>42</v>
      </c>
      <c r="I3455" s="7" t="s">
        <v>42</v>
      </c>
      <c r="J3455" t="s">
        <v>653</v>
      </c>
      <c r="K3455">
        <f t="shared" si="53"/>
        <v>73</v>
      </c>
    </row>
    <row r="3456" spans="1:11" x14ac:dyDescent="0.2">
      <c r="A3456">
        <v>12566</v>
      </c>
      <c r="B3456" t="s">
        <v>394</v>
      </c>
      <c r="C3456" s="3">
        <v>22628</v>
      </c>
      <c r="D3456" t="s">
        <v>202</v>
      </c>
      <c r="E3456" s="11">
        <v>40814</v>
      </c>
      <c r="F3456" s="2">
        <v>0.4145833333333333</v>
      </c>
      <c r="G3456" s="9">
        <v>1</v>
      </c>
      <c r="H3456" s="7" t="s">
        <v>33</v>
      </c>
      <c r="I3456" s="7" t="s">
        <v>33</v>
      </c>
      <c r="J3456" t="s">
        <v>208</v>
      </c>
      <c r="K3456">
        <f t="shared" si="53"/>
        <v>72</v>
      </c>
    </row>
    <row r="3457" spans="1:11" x14ac:dyDescent="0.2">
      <c r="A3457">
        <v>13014</v>
      </c>
      <c r="B3457" t="s">
        <v>891</v>
      </c>
      <c r="C3457" s="3">
        <v>22236</v>
      </c>
      <c r="D3457" t="s">
        <v>276</v>
      </c>
      <c r="E3457" s="11">
        <v>40814</v>
      </c>
      <c r="F3457" s="2">
        <v>0.41805555555555557</v>
      </c>
      <c r="G3457" s="9">
        <v>1</v>
      </c>
      <c r="H3457" s="7" t="s">
        <v>254</v>
      </c>
      <c r="I3457" s="7" t="s">
        <v>254</v>
      </c>
      <c r="J3457" t="s">
        <v>653</v>
      </c>
      <c r="K3457">
        <f t="shared" si="53"/>
        <v>72</v>
      </c>
    </row>
    <row r="3458" spans="1:11" x14ac:dyDescent="0.2">
      <c r="A3458">
        <v>13014</v>
      </c>
      <c r="B3458" t="s">
        <v>891</v>
      </c>
      <c r="C3458" s="3">
        <v>21217</v>
      </c>
      <c r="D3458" t="s">
        <v>178</v>
      </c>
      <c r="E3458" s="11">
        <v>40814</v>
      </c>
      <c r="F3458" s="2">
        <v>0.41805555555555557</v>
      </c>
      <c r="G3458" s="9">
        <v>1</v>
      </c>
      <c r="H3458" s="7" t="s">
        <v>59</v>
      </c>
      <c r="I3458" s="7" t="s">
        <v>59</v>
      </c>
      <c r="J3458" t="s">
        <v>653</v>
      </c>
      <c r="K3458">
        <f t="shared" si="53"/>
        <v>72</v>
      </c>
    </row>
    <row r="3459" spans="1:11" x14ac:dyDescent="0.2">
      <c r="A3459">
        <v>13014</v>
      </c>
      <c r="B3459" t="s">
        <v>891</v>
      </c>
      <c r="C3459" s="3">
        <v>37450</v>
      </c>
      <c r="D3459" t="s">
        <v>193</v>
      </c>
      <c r="E3459" s="11">
        <v>40814</v>
      </c>
      <c r="F3459" s="2">
        <v>0.41805555555555557</v>
      </c>
      <c r="G3459" s="9">
        <v>1</v>
      </c>
      <c r="H3459" s="7" t="s">
        <v>18</v>
      </c>
      <c r="I3459" s="7" t="s">
        <v>18</v>
      </c>
      <c r="J3459" t="s">
        <v>653</v>
      </c>
      <c r="K3459">
        <f t="shared" si="53"/>
        <v>72</v>
      </c>
    </row>
    <row r="3460" spans="1:11" x14ac:dyDescent="0.2">
      <c r="A3460">
        <v>13115</v>
      </c>
      <c r="B3460" t="s">
        <v>1096</v>
      </c>
      <c r="C3460" s="3">
        <v>20725</v>
      </c>
      <c r="D3460" t="s">
        <v>110</v>
      </c>
      <c r="E3460" s="11">
        <v>40814</v>
      </c>
      <c r="F3460" s="2">
        <v>0.38125000000000003</v>
      </c>
      <c r="G3460" s="9">
        <v>1</v>
      </c>
      <c r="H3460" s="7" t="s">
        <v>25</v>
      </c>
      <c r="I3460" s="7" t="s">
        <v>25</v>
      </c>
      <c r="J3460" t="s">
        <v>653</v>
      </c>
      <c r="K3460">
        <f t="shared" si="53"/>
        <v>72</v>
      </c>
    </row>
    <row r="3461" spans="1:11" x14ac:dyDescent="0.2">
      <c r="A3461">
        <v>13134</v>
      </c>
      <c r="B3461" t="s">
        <v>1120</v>
      </c>
      <c r="C3461" s="3" t="s">
        <v>1121</v>
      </c>
      <c r="D3461" t="s">
        <v>1122</v>
      </c>
      <c r="E3461" s="11">
        <v>40814</v>
      </c>
      <c r="F3461" s="2">
        <v>0.39027777777777778</v>
      </c>
      <c r="G3461" s="9">
        <v>1</v>
      </c>
      <c r="H3461" s="7" t="s">
        <v>42</v>
      </c>
      <c r="I3461" s="7" t="s">
        <v>42</v>
      </c>
      <c r="J3461" t="s">
        <v>653</v>
      </c>
      <c r="K3461">
        <f t="shared" si="53"/>
        <v>72</v>
      </c>
    </row>
    <row r="3462" spans="1:11" x14ac:dyDescent="0.2">
      <c r="A3462">
        <v>13134</v>
      </c>
      <c r="B3462" t="s">
        <v>1120</v>
      </c>
      <c r="C3462" s="3" t="s">
        <v>1123</v>
      </c>
      <c r="D3462" t="s">
        <v>1124</v>
      </c>
      <c r="E3462" s="11">
        <v>40814</v>
      </c>
      <c r="F3462" s="2">
        <v>0.39027777777777778</v>
      </c>
      <c r="G3462" s="9">
        <v>1</v>
      </c>
      <c r="H3462" s="7" t="s">
        <v>42</v>
      </c>
      <c r="I3462" s="7" t="s">
        <v>42</v>
      </c>
      <c r="J3462" t="s">
        <v>653</v>
      </c>
      <c r="K3462">
        <f t="shared" ref="K3462:K3525" si="54">$L$2-$E3462</f>
        <v>72</v>
      </c>
    </row>
    <row r="3463" spans="1:11" x14ac:dyDescent="0.2">
      <c r="A3463">
        <v>13430</v>
      </c>
      <c r="B3463" t="s">
        <v>1319</v>
      </c>
      <c r="C3463" s="3">
        <v>23408</v>
      </c>
      <c r="D3463" t="s">
        <v>1320</v>
      </c>
      <c r="E3463" s="11">
        <v>40814</v>
      </c>
      <c r="F3463" s="2">
        <v>0.48958333333333331</v>
      </c>
      <c r="G3463" s="9">
        <v>6</v>
      </c>
      <c r="H3463" s="7" t="s">
        <v>48</v>
      </c>
      <c r="I3463" s="7" t="s">
        <v>493</v>
      </c>
      <c r="J3463" t="s">
        <v>653</v>
      </c>
      <c r="K3463">
        <f t="shared" si="54"/>
        <v>72</v>
      </c>
    </row>
    <row r="3464" spans="1:11" x14ac:dyDescent="0.2">
      <c r="A3464">
        <v>14934</v>
      </c>
      <c r="B3464" t="s">
        <v>2640</v>
      </c>
      <c r="C3464" s="3">
        <v>21314</v>
      </c>
      <c r="D3464" t="s">
        <v>1208</v>
      </c>
      <c r="E3464" s="11">
        <v>40814</v>
      </c>
      <c r="F3464" s="2">
        <v>0.40625</v>
      </c>
      <c r="G3464" s="9">
        <v>1</v>
      </c>
      <c r="H3464" s="7" t="s">
        <v>262</v>
      </c>
      <c r="I3464" s="7" t="s">
        <v>263</v>
      </c>
      <c r="J3464" t="s">
        <v>2157</v>
      </c>
      <c r="K3464">
        <f t="shared" si="54"/>
        <v>72</v>
      </c>
    </row>
    <row r="3465" spans="1:11" x14ac:dyDescent="0.2">
      <c r="A3465">
        <v>15194</v>
      </c>
      <c r="B3465" t="s">
        <v>2786</v>
      </c>
      <c r="C3465" s="3">
        <v>23275</v>
      </c>
      <c r="D3465" t="s">
        <v>2787</v>
      </c>
      <c r="E3465" s="11">
        <v>40814</v>
      </c>
      <c r="F3465" s="2">
        <v>0.37916666666666665</v>
      </c>
      <c r="G3465" s="9">
        <v>1</v>
      </c>
      <c r="H3465" s="7" t="s">
        <v>15</v>
      </c>
      <c r="I3465" s="7" t="s">
        <v>15</v>
      </c>
      <c r="J3465" t="s">
        <v>653</v>
      </c>
      <c r="K3465">
        <f t="shared" si="54"/>
        <v>72</v>
      </c>
    </row>
    <row r="3466" spans="1:11" x14ac:dyDescent="0.2">
      <c r="A3466">
        <v>15696</v>
      </c>
      <c r="B3466" t="s">
        <v>3131</v>
      </c>
      <c r="C3466" s="3">
        <v>23404</v>
      </c>
      <c r="D3466" t="s">
        <v>1207</v>
      </c>
      <c r="E3466" s="11">
        <v>40814</v>
      </c>
      <c r="F3466" s="2">
        <v>0.47361111111111115</v>
      </c>
      <c r="G3466" s="9">
        <v>1</v>
      </c>
      <c r="H3466" s="7" t="s">
        <v>33</v>
      </c>
      <c r="I3466" s="7" t="s">
        <v>33</v>
      </c>
      <c r="J3466" t="s">
        <v>653</v>
      </c>
      <c r="K3466">
        <f t="shared" si="54"/>
        <v>72</v>
      </c>
    </row>
    <row r="3467" spans="1:11" x14ac:dyDescent="0.2">
      <c r="A3467">
        <v>15706</v>
      </c>
      <c r="B3467" t="s">
        <v>3138</v>
      </c>
      <c r="C3467" s="3">
        <v>23071</v>
      </c>
      <c r="D3467" t="s">
        <v>2967</v>
      </c>
      <c r="E3467" s="11">
        <v>40814</v>
      </c>
      <c r="F3467" s="2">
        <v>0.42569444444444443</v>
      </c>
      <c r="G3467" s="9">
        <v>1</v>
      </c>
      <c r="H3467" s="7" t="s">
        <v>300</v>
      </c>
      <c r="I3467" s="7" t="s">
        <v>301</v>
      </c>
      <c r="J3467" t="s">
        <v>653</v>
      </c>
      <c r="K3467">
        <f t="shared" si="54"/>
        <v>72</v>
      </c>
    </row>
    <row r="3468" spans="1:11" x14ac:dyDescent="0.2">
      <c r="A3468">
        <v>15737</v>
      </c>
      <c r="B3468" t="s">
        <v>3153</v>
      </c>
      <c r="C3468" s="3">
        <v>23393</v>
      </c>
      <c r="D3468" t="s">
        <v>2911</v>
      </c>
      <c r="E3468" s="11">
        <v>40814</v>
      </c>
      <c r="F3468" s="2">
        <v>0.47152777777777777</v>
      </c>
      <c r="G3468" s="9">
        <v>1</v>
      </c>
      <c r="H3468" s="7" t="s">
        <v>75</v>
      </c>
      <c r="I3468" s="7" t="s">
        <v>75</v>
      </c>
      <c r="J3468" t="s">
        <v>653</v>
      </c>
      <c r="K3468">
        <f t="shared" si="54"/>
        <v>72</v>
      </c>
    </row>
    <row r="3469" spans="1:11" x14ac:dyDescent="0.2">
      <c r="A3469">
        <v>15804</v>
      </c>
      <c r="B3469" t="s">
        <v>3186</v>
      </c>
      <c r="C3469" s="3">
        <v>22778</v>
      </c>
      <c r="D3469" t="s">
        <v>435</v>
      </c>
      <c r="E3469" s="11">
        <v>40814</v>
      </c>
      <c r="F3469" s="2">
        <v>0.41597222222222219</v>
      </c>
      <c r="G3469" s="9">
        <v>1</v>
      </c>
      <c r="H3469" s="7" t="s">
        <v>293</v>
      </c>
      <c r="I3469" s="7" t="s">
        <v>293</v>
      </c>
      <c r="J3469" t="s">
        <v>653</v>
      </c>
      <c r="K3469">
        <f t="shared" si="54"/>
        <v>72</v>
      </c>
    </row>
    <row r="3470" spans="1:11" x14ac:dyDescent="0.2">
      <c r="A3470">
        <v>16321</v>
      </c>
      <c r="B3470" t="s">
        <v>3410</v>
      </c>
      <c r="C3470" s="3">
        <v>21198</v>
      </c>
      <c r="D3470" t="s">
        <v>3411</v>
      </c>
      <c r="E3470" s="11">
        <v>40814</v>
      </c>
      <c r="F3470" s="2">
        <v>0.62152777777777779</v>
      </c>
      <c r="G3470" s="9">
        <v>24</v>
      </c>
      <c r="H3470" s="7" t="s">
        <v>25</v>
      </c>
      <c r="I3470" s="7" t="s">
        <v>521</v>
      </c>
      <c r="J3470" t="s">
        <v>93</v>
      </c>
      <c r="K3470">
        <f t="shared" si="54"/>
        <v>72</v>
      </c>
    </row>
    <row r="3471" spans="1:11" x14ac:dyDescent="0.2">
      <c r="A3471">
        <v>16321</v>
      </c>
      <c r="B3471" t="s">
        <v>3410</v>
      </c>
      <c r="C3471" s="3">
        <v>22090</v>
      </c>
      <c r="D3471" t="s">
        <v>271</v>
      </c>
      <c r="E3471" s="11">
        <v>40814</v>
      </c>
      <c r="F3471" s="2">
        <v>0.62152777777777779</v>
      </c>
      <c r="G3471" s="9">
        <v>12</v>
      </c>
      <c r="H3471" s="7" t="s">
        <v>18</v>
      </c>
      <c r="I3471" s="7" t="s">
        <v>545</v>
      </c>
      <c r="J3471" t="s">
        <v>93</v>
      </c>
      <c r="K3471">
        <f t="shared" si="54"/>
        <v>72</v>
      </c>
    </row>
    <row r="3472" spans="1:11" x14ac:dyDescent="0.2">
      <c r="A3472">
        <v>16389</v>
      </c>
      <c r="B3472" t="s">
        <v>3437</v>
      </c>
      <c r="C3472" s="3">
        <v>84949</v>
      </c>
      <c r="D3472" t="s">
        <v>800</v>
      </c>
      <c r="E3472" s="11">
        <v>40814</v>
      </c>
      <c r="F3472" s="2">
        <v>0.70763888888888893</v>
      </c>
      <c r="G3472" s="9">
        <v>12</v>
      </c>
      <c r="H3472" s="7" t="s">
        <v>25</v>
      </c>
      <c r="I3472" s="7" t="s">
        <v>26</v>
      </c>
      <c r="J3472" t="s">
        <v>653</v>
      </c>
      <c r="K3472">
        <f t="shared" si="54"/>
        <v>72</v>
      </c>
    </row>
    <row r="3473" spans="1:11" x14ac:dyDescent="0.2">
      <c r="A3473">
        <v>16493</v>
      </c>
      <c r="B3473" t="s">
        <v>3477</v>
      </c>
      <c r="C3473" s="3">
        <v>21208</v>
      </c>
      <c r="D3473" t="s">
        <v>2803</v>
      </c>
      <c r="E3473" s="11">
        <v>40814</v>
      </c>
      <c r="F3473" s="2">
        <v>0.46736111111111112</v>
      </c>
      <c r="G3473" s="9">
        <v>6</v>
      </c>
      <c r="H3473" s="7" t="s">
        <v>401</v>
      </c>
      <c r="I3473" s="7" t="s">
        <v>1191</v>
      </c>
      <c r="J3473" t="s">
        <v>653</v>
      </c>
      <c r="K3473">
        <f t="shared" si="54"/>
        <v>72</v>
      </c>
    </row>
    <row r="3474" spans="1:11" x14ac:dyDescent="0.2">
      <c r="A3474">
        <v>17841</v>
      </c>
      <c r="B3474" t="s">
        <v>4166</v>
      </c>
      <c r="C3474" s="3">
        <v>22494</v>
      </c>
      <c r="D3474" t="s">
        <v>2282</v>
      </c>
      <c r="E3474" s="11">
        <v>40814</v>
      </c>
      <c r="F3474" s="2">
        <v>0.61249999999999993</v>
      </c>
      <c r="G3474" s="9">
        <v>1</v>
      </c>
      <c r="H3474" s="7" t="s">
        <v>15</v>
      </c>
      <c r="I3474" s="7" t="s">
        <v>15</v>
      </c>
      <c r="J3474" t="s">
        <v>653</v>
      </c>
      <c r="K3474">
        <f t="shared" si="54"/>
        <v>72</v>
      </c>
    </row>
    <row r="3475" spans="1:11" x14ac:dyDescent="0.2">
      <c r="A3475">
        <v>17841</v>
      </c>
      <c r="B3475" t="s">
        <v>4166</v>
      </c>
      <c r="C3475" s="3">
        <v>22212</v>
      </c>
      <c r="D3475" t="s">
        <v>261</v>
      </c>
      <c r="E3475" s="11">
        <v>40814</v>
      </c>
      <c r="F3475" s="2">
        <v>0.61249999999999993</v>
      </c>
      <c r="G3475" s="9">
        <v>1</v>
      </c>
      <c r="H3475" s="7" t="s">
        <v>262</v>
      </c>
      <c r="I3475" s="7" t="s">
        <v>263</v>
      </c>
      <c r="J3475" t="s">
        <v>653</v>
      </c>
      <c r="K3475">
        <f t="shared" si="54"/>
        <v>72</v>
      </c>
    </row>
    <row r="3476" spans="1:11" x14ac:dyDescent="0.2">
      <c r="A3476">
        <v>18223</v>
      </c>
      <c r="B3476" t="s">
        <v>4332</v>
      </c>
      <c r="C3476" s="3">
        <v>21931</v>
      </c>
      <c r="D3476" t="s">
        <v>1271</v>
      </c>
      <c r="E3476" s="11">
        <v>40814</v>
      </c>
      <c r="F3476" s="2">
        <v>0.47291666666666665</v>
      </c>
      <c r="G3476" s="9">
        <v>1</v>
      </c>
      <c r="H3476" s="7" t="s">
        <v>48</v>
      </c>
      <c r="I3476" s="7" t="s">
        <v>48</v>
      </c>
      <c r="J3476" t="s">
        <v>653</v>
      </c>
      <c r="K3476">
        <f t="shared" si="54"/>
        <v>72</v>
      </c>
    </row>
    <row r="3477" spans="1:11" x14ac:dyDescent="0.2">
      <c r="A3477">
        <v>12619</v>
      </c>
      <c r="B3477" t="s">
        <v>514</v>
      </c>
      <c r="C3477" s="3">
        <v>23292</v>
      </c>
      <c r="D3477" t="s">
        <v>111</v>
      </c>
      <c r="E3477" s="11">
        <v>40815</v>
      </c>
      <c r="F3477" s="2">
        <v>0.55555555555555558</v>
      </c>
      <c r="G3477" s="9">
        <v>1</v>
      </c>
      <c r="H3477" s="7" t="s">
        <v>15</v>
      </c>
      <c r="I3477" s="7" t="s">
        <v>15</v>
      </c>
      <c r="J3477" t="s">
        <v>208</v>
      </c>
      <c r="K3477">
        <f t="shared" si="54"/>
        <v>71</v>
      </c>
    </row>
    <row r="3478" spans="1:11" x14ac:dyDescent="0.2">
      <c r="A3478">
        <v>13725</v>
      </c>
      <c r="B3478" t="s">
        <v>1539</v>
      </c>
      <c r="C3478" s="3">
        <v>20725</v>
      </c>
      <c r="D3478" t="s">
        <v>110</v>
      </c>
      <c r="E3478" s="11">
        <v>40815</v>
      </c>
      <c r="F3478" s="2">
        <v>0.48194444444444445</v>
      </c>
      <c r="G3478" s="9">
        <v>1</v>
      </c>
      <c r="H3478" s="7" t="s">
        <v>25</v>
      </c>
      <c r="I3478" s="7" t="s">
        <v>25</v>
      </c>
      <c r="J3478" t="s">
        <v>653</v>
      </c>
      <c r="K3478">
        <f t="shared" si="54"/>
        <v>71</v>
      </c>
    </row>
    <row r="3479" spans="1:11" x14ac:dyDescent="0.2">
      <c r="A3479">
        <v>13725</v>
      </c>
      <c r="B3479" t="s">
        <v>1539</v>
      </c>
      <c r="C3479" s="3">
        <v>20726</v>
      </c>
      <c r="D3479" t="s">
        <v>739</v>
      </c>
      <c r="E3479" s="11">
        <v>40815</v>
      </c>
      <c r="F3479" s="2">
        <v>0.48194444444444445</v>
      </c>
      <c r="G3479" s="9">
        <v>1</v>
      </c>
      <c r="H3479" s="7" t="s">
        <v>25</v>
      </c>
      <c r="I3479" s="7" t="s">
        <v>25</v>
      </c>
      <c r="J3479" t="s">
        <v>653</v>
      </c>
      <c r="K3479">
        <f t="shared" si="54"/>
        <v>71</v>
      </c>
    </row>
    <row r="3480" spans="1:11" x14ac:dyDescent="0.2">
      <c r="A3480">
        <v>13725</v>
      </c>
      <c r="B3480" t="s">
        <v>1539</v>
      </c>
      <c r="C3480" s="3">
        <v>22730</v>
      </c>
      <c r="D3480" t="s">
        <v>1540</v>
      </c>
      <c r="E3480" s="11">
        <v>40815</v>
      </c>
      <c r="F3480" s="2">
        <v>0.48194444444444445</v>
      </c>
      <c r="G3480" s="9">
        <v>1</v>
      </c>
      <c r="H3480" s="7" t="s">
        <v>75</v>
      </c>
      <c r="I3480" s="7" t="s">
        <v>75</v>
      </c>
      <c r="J3480" t="s">
        <v>653</v>
      </c>
      <c r="K3480">
        <f t="shared" si="54"/>
        <v>71</v>
      </c>
    </row>
    <row r="3481" spans="1:11" x14ac:dyDescent="0.2">
      <c r="A3481">
        <v>13725</v>
      </c>
      <c r="B3481" t="s">
        <v>1539</v>
      </c>
      <c r="C3481" s="3">
        <v>84991</v>
      </c>
      <c r="D3481" t="s">
        <v>489</v>
      </c>
      <c r="E3481" s="11">
        <v>40815</v>
      </c>
      <c r="F3481" s="2">
        <v>0.48194444444444445</v>
      </c>
      <c r="G3481" s="9">
        <v>24</v>
      </c>
      <c r="H3481" s="7" t="s">
        <v>120</v>
      </c>
      <c r="I3481" s="7" t="s">
        <v>463</v>
      </c>
      <c r="J3481" t="s">
        <v>653</v>
      </c>
      <c r="K3481">
        <f t="shared" si="54"/>
        <v>71</v>
      </c>
    </row>
    <row r="3482" spans="1:11" x14ac:dyDescent="0.2">
      <c r="A3482">
        <v>14680</v>
      </c>
      <c r="B3482" t="s">
        <v>2386</v>
      </c>
      <c r="C3482" s="3">
        <v>22354</v>
      </c>
      <c r="D3482" t="s">
        <v>2387</v>
      </c>
      <c r="E3482" s="11">
        <v>40815</v>
      </c>
      <c r="F3482" s="2">
        <v>0.52638888888888891</v>
      </c>
      <c r="G3482" s="9">
        <v>1</v>
      </c>
      <c r="H3482" s="7" t="s">
        <v>606</v>
      </c>
      <c r="I3482" s="7" t="s">
        <v>606</v>
      </c>
      <c r="J3482" t="s">
        <v>653</v>
      </c>
      <c r="K3482">
        <f t="shared" si="54"/>
        <v>71</v>
      </c>
    </row>
    <row r="3483" spans="1:11" x14ac:dyDescent="0.2">
      <c r="A3483">
        <v>14680</v>
      </c>
      <c r="B3483" t="s">
        <v>2386</v>
      </c>
      <c r="C3483" s="3">
        <v>21668</v>
      </c>
      <c r="D3483" t="s">
        <v>252</v>
      </c>
      <c r="E3483" s="11">
        <v>40815</v>
      </c>
      <c r="F3483" s="2">
        <v>0.52638888888888891</v>
      </c>
      <c r="G3483" s="9">
        <v>6</v>
      </c>
      <c r="H3483" s="7" t="s">
        <v>21</v>
      </c>
      <c r="I3483" s="7" t="s">
        <v>235</v>
      </c>
      <c r="J3483" t="s">
        <v>653</v>
      </c>
      <c r="K3483">
        <f t="shared" si="54"/>
        <v>71</v>
      </c>
    </row>
    <row r="3484" spans="1:11" x14ac:dyDescent="0.2">
      <c r="A3484">
        <v>16156</v>
      </c>
      <c r="B3484" t="s">
        <v>3341</v>
      </c>
      <c r="C3484" s="3">
        <v>22068</v>
      </c>
      <c r="D3484" t="s">
        <v>1102</v>
      </c>
      <c r="E3484" s="11">
        <v>40815</v>
      </c>
      <c r="F3484" s="2">
        <v>0.56180555555555556</v>
      </c>
      <c r="G3484" s="9">
        <v>12</v>
      </c>
      <c r="H3484" s="7" t="s">
        <v>25</v>
      </c>
      <c r="I3484" s="7" t="s">
        <v>26</v>
      </c>
      <c r="J3484" t="s">
        <v>653</v>
      </c>
      <c r="K3484">
        <f t="shared" si="54"/>
        <v>71</v>
      </c>
    </row>
    <row r="3485" spans="1:11" x14ac:dyDescent="0.2">
      <c r="A3485">
        <v>17870</v>
      </c>
      <c r="B3485" t="s">
        <v>4215</v>
      </c>
      <c r="C3485" s="3">
        <v>21363</v>
      </c>
      <c r="D3485" t="s">
        <v>1017</v>
      </c>
      <c r="E3485" s="11">
        <v>40815</v>
      </c>
      <c r="F3485" s="2">
        <v>0.43055555555555558</v>
      </c>
      <c r="G3485" s="9">
        <v>1</v>
      </c>
      <c r="H3485" s="7" t="s">
        <v>33</v>
      </c>
      <c r="I3485" s="7" t="s">
        <v>33</v>
      </c>
      <c r="J3485" t="s">
        <v>653</v>
      </c>
      <c r="K3485">
        <f t="shared" si="54"/>
        <v>71</v>
      </c>
    </row>
    <row r="3486" spans="1:11" x14ac:dyDescent="0.2">
      <c r="A3486">
        <v>12940</v>
      </c>
      <c r="B3486" t="s">
        <v>823</v>
      </c>
      <c r="C3486" s="3">
        <v>23345</v>
      </c>
      <c r="D3486" t="s">
        <v>824</v>
      </c>
      <c r="E3486" s="11">
        <v>40816</v>
      </c>
      <c r="F3486" s="2">
        <v>0.44861111111111113</v>
      </c>
      <c r="G3486" s="9">
        <v>1</v>
      </c>
      <c r="H3486" s="7" t="s">
        <v>15</v>
      </c>
      <c r="I3486" s="7" t="s">
        <v>15</v>
      </c>
      <c r="J3486" t="s">
        <v>653</v>
      </c>
      <c r="K3486">
        <f t="shared" si="54"/>
        <v>70</v>
      </c>
    </row>
    <row r="3487" spans="1:11" x14ac:dyDescent="0.2">
      <c r="A3487">
        <v>12940</v>
      </c>
      <c r="B3487" t="s">
        <v>823</v>
      </c>
      <c r="C3487" s="3">
        <v>22423</v>
      </c>
      <c r="D3487" t="s">
        <v>231</v>
      </c>
      <c r="E3487" s="11">
        <v>40816</v>
      </c>
      <c r="F3487" s="2">
        <v>0.44861111111111113</v>
      </c>
      <c r="G3487" s="9">
        <v>1</v>
      </c>
      <c r="H3487" s="7" t="s">
        <v>254</v>
      </c>
      <c r="I3487" s="7" t="s">
        <v>254</v>
      </c>
      <c r="J3487" t="s">
        <v>653</v>
      </c>
      <c r="K3487">
        <f t="shared" si="54"/>
        <v>70</v>
      </c>
    </row>
    <row r="3488" spans="1:11" x14ac:dyDescent="0.2">
      <c r="A3488">
        <v>13320</v>
      </c>
      <c r="B3488" t="s">
        <v>1258</v>
      </c>
      <c r="C3488" s="3">
        <v>22596</v>
      </c>
      <c r="D3488" t="s">
        <v>621</v>
      </c>
      <c r="E3488" s="11">
        <v>40816</v>
      </c>
      <c r="F3488" s="2">
        <v>0.53611111111111109</v>
      </c>
      <c r="G3488" s="9">
        <v>12</v>
      </c>
      <c r="H3488" s="7" t="s">
        <v>15</v>
      </c>
      <c r="I3488" s="7" t="s">
        <v>16</v>
      </c>
      <c r="J3488" t="s">
        <v>653</v>
      </c>
      <c r="K3488">
        <f t="shared" si="54"/>
        <v>70</v>
      </c>
    </row>
    <row r="3489" spans="1:11" x14ac:dyDescent="0.2">
      <c r="A3489">
        <v>14194</v>
      </c>
      <c r="B3489" t="s">
        <v>1911</v>
      </c>
      <c r="C3489" s="3">
        <v>21915</v>
      </c>
      <c r="D3489" t="s">
        <v>479</v>
      </c>
      <c r="E3489" s="11">
        <v>40816</v>
      </c>
      <c r="F3489" s="2">
        <v>0.5395833333333333</v>
      </c>
      <c r="G3489" s="9">
        <v>1</v>
      </c>
      <c r="H3489" s="7" t="s">
        <v>15</v>
      </c>
      <c r="I3489" s="7" t="s">
        <v>15</v>
      </c>
      <c r="J3489" t="s">
        <v>653</v>
      </c>
      <c r="K3489">
        <f t="shared" si="54"/>
        <v>70</v>
      </c>
    </row>
    <row r="3490" spans="1:11" x14ac:dyDescent="0.2">
      <c r="A3490">
        <v>14194</v>
      </c>
      <c r="B3490" t="s">
        <v>1911</v>
      </c>
      <c r="C3490" s="3">
        <v>84978</v>
      </c>
      <c r="D3490" t="s">
        <v>651</v>
      </c>
      <c r="E3490" s="11">
        <v>40816</v>
      </c>
      <c r="F3490" s="2">
        <v>0.5395833333333333</v>
      </c>
      <c r="G3490" s="9">
        <v>1</v>
      </c>
      <c r="H3490" s="7" t="s">
        <v>15</v>
      </c>
      <c r="I3490" s="7" t="s">
        <v>15</v>
      </c>
      <c r="J3490" t="s">
        <v>653</v>
      </c>
      <c r="K3490">
        <f t="shared" si="54"/>
        <v>70</v>
      </c>
    </row>
    <row r="3491" spans="1:11" x14ac:dyDescent="0.2">
      <c r="A3491">
        <v>14194</v>
      </c>
      <c r="B3491" t="s">
        <v>1911</v>
      </c>
      <c r="C3491" s="3">
        <v>22892</v>
      </c>
      <c r="D3491" t="s">
        <v>855</v>
      </c>
      <c r="E3491" s="11">
        <v>40816</v>
      </c>
      <c r="F3491" s="2">
        <v>0.5395833333333333</v>
      </c>
      <c r="G3491" s="9">
        <v>1</v>
      </c>
      <c r="H3491" s="7" t="s">
        <v>15</v>
      </c>
      <c r="I3491" s="7" t="s">
        <v>15</v>
      </c>
      <c r="J3491" t="s">
        <v>653</v>
      </c>
      <c r="K3491">
        <f t="shared" si="54"/>
        <v>70</v>
      </c>
    </row>
    <row r="3492" spans="1:11" x14ac:dyDescent="0.2">
      <c r="A3492">
        <v>14911</v>
      </c>
      <c r="B3492" t="s">
        <v>2573</v>
      </c>
      <c r="C3492" s="3">
        <v>23170</v>
      </c>
      <c r="D3492" t="s">
        <v>683</v>
      </c>
      <c r="E3492" s="11">
        <v>40816</v>
      </c>
      <c r="F3492" s="2">
        <v>0.53472222222222221</v>
      </c>
      <c r="G3492" s="9">
        <v>1</v>
      </c>
      <c r="H3492" s="7" t="s">
        <v>25</v>
      </c>
      <c r="I3492" s="7" t="s">
        <v>25</v>
      </c>
      <c r="J3492" t="s">
        <v>1700</v>
      </c>
      <c r="K3492">
        <f t="shared" si="54"/>
        <v>70</v>
      </c>
    </row>
    <row r="3493" spans="1:11" x14ac:dyDescent="0.2">
      <c r="A3493">
        <v>14911</v>
      </c>
      <c r="B3493" t="s">
        <v>2573</v>
      </c>
      <c r="C3493" s="3">
        <v>22698</v>
      </c>
      <c r="D3493" t="s">
        <v>785</v>
      </c>
      <c r="E3493" s="11">
        <v>40816</v>
      </c>
      <c r="F3493" s="2">
        <v>0.53472222222222221</v>
      </c>
      <c r="G3493" s="9">
        <v>1</v>
      </c>
      <c r="H3493" s="7" t="s">
        <v>18</v>
      </c>
      <c r="I3493" s="7" t="s">
        <v>18</v>
      </c>
      <c r="J3493" t="s">
        <v>1700</v>
      </c>
      <c r="K3493">
        <f t="shared" si="54"/>
        <v>70</v>
      </c>
    </row>
    <row r="3494" spans="1:11" x14ac:dyDescent="0.2">
      <c r="A3494">
        <v>14911</v>
      </c>
      <c r="B3494" t="s">
        <v>2573</v>
      </c>
      <c r="C3494" s="3">
        <v>22607</v>
      </c>
      <c r="D3494" t="s">
        <v>2574</v>
      </c>
      <c r="E3494" s="11">
        <v>40816</v>
      </c>
      <c r="F3494" s="2">
        <v>0.53472222222222221</v>
      </c>
      <c r="G3494" s="9">
        <v>1</v>
      </c>
      <c r="H3494" s="7" t="s">
        <v>59</v>
      </c>
      <c r="I3494" s="7" t="s">
        <v>59</v>
      </c>
      <c r="J3494" t="s">
        <v>1700</v>
      </c>
      <c r="K3494">
        <f t="shared" si="54"/>
        <v>70</v>
      </c>
    </row>
    <row r="3495" spans="1:11" x14ac:dyDescent="0.2">
      <c r="A3495">
        <v>14911</v>
      </c>
      <c r="B3495" t="s">
        <v>2573</v>
      </c>
      <c r="C3495" s="3">
        <v>22487</v>
      </c>
      <c r="D3495" t="s">
        <v>1879</v>
      </c>
      <c r="E3495" s="11">
        <v>40816</v>
      </c>
      <c r="F3495" s="2">
        <v>0.53472222222222221</v>
      </c>
      <c r="G3495" s="9">
        <v>1</v>
      </c>
      <c r="H3495" s="7" t="s">
        <v>59</v>
      </c>
      <c r="I3495" s="7" t="s">
        <v>59</v>
      </c>
      <c r="J3495" t="s">
        <v>1700</v>
      </c>
      <c r="K3495">
        <f t="shared" si="54"/>
        <v>70</v>
      </c>
    </row>
    <row r="3496" spans="1:11" x14ac:dyDescent="0.2">
      <c r="A3496">
        <v>14911</v>
      </c>
      <c r="B3496" t="s">
        <v>2573</v>
      </c>
      <c r="C3496" s="3">
        <v>22423</v>
      </c>
      <c r="D3496" t="s">
        <v>231</v>
      </c>
      <c r="E3496" s="11">
        <v>40816</v>
      </c>
      <c r="F3496" s="2">
        <v>0.53472222222222221</v>
      </c>
      <c r="G3496" s="9">
        <v>1</v>
      </c>
      <c r="H3496" s="7" t="s">
        <v>254</v>
      </c>
      <c r="I3496" s="7" t="s">
        <v>254</v>
      </c>
      <c r="J3496" t="s">
        <v>1700</v>
      </c>
      <c r="K3496">
        <f t="shared" si="54"/>
        <v>70</v>
      </c>
    </row>
    <row r="3497" spans="1:11" x14ac:dyDescent="0.2">
      <c r="A3497">
        <v>14911</v>
      </c>
      <c r="B3497" t="s">
        <v>2573</v>
      </c>
      <c r="C3497" s="3">
        <v>22197</v>
      </c>
      <c r="D3497" t="s">
        <v>971</v>
      </c>
      <c r="E3497" s="11">
        <v>40816</v>
      </c>
      <c r="F3497" s="2">
        <v>0.53472222222222221</v>
      </c>
      <c r="G3497" s="9">
        <v>1</v>
      </c>
      <c r="H3497" s="7" t="s">
        <v>164</v>
      </c>
      <c r="I3497" s="7" t="s">
        <v>164</v>
      </c>
      <c r="J3497" t="s">
        <v>1700</v>
      </c>
      <c r="K3497">
        <f t="shared" si="54"/>
        <v>70</v>
      </c>
    </row>
    <row r="3498" spans="1:11" x14ac:dyDescent="0.2">
      <c r="A3498">
        <v>14911</v>
      </c>
      <c r="B3498" t="s">
        <v>2575</v>
      </c>
      <c r="C3498" s="3">
        <v>23118</v>
      </c>
      <c r="D3498" t="s">
        <v>922</v>
      </c>
      <c r="E3498" s="11">
        <v>40816</v>
      </c>
      <c r="F3498" s="2">
        <v>0.6166666666666667</v>
      </c>
      <c r="G3498" s="9">
        <v>1</v>
      </c>
      <c r="H3498" s="7" t="s">
        <v>448</v>
      </c>
      <c r="I3498" s="7" t="s">
        <v>449</v>
      </c>
      <c r="J3498" t="s">
        <v>1700</v>
      </c>
      <c r="K3498">
        <f t="shared" si="54"/>
        <v>70</v>
      </c>
    </row>
    <row r="3499" spans="1:11" x14ac:dyDescent="0.2">
      <c r="A3499">
        <v>15034</v>
      </c>
      <c r="B3499" t="s">
        <v>2688</v>
      </c>
      <c r="C3499" s="3">
        <v>21733</v>
      </c>
      <c r="D3499" t="s">
        <v>983</v>
      </c>
      <c r="E3499" s="11">
        <v>40816</v>
      </c>
      <c r="F3499" s="2">
        <v>0.56527777777777777</v>
      </c>
      <c r="G3499" s="9">
        <v>1</v>
      </c>
      <c r="H3499" s="7" t="s">
        <v>18</v>
      </c>
      <c r="I3499" s="7" t="s">
        <v>18</v>
      </c>
      <c r="J3499" t="s">
        <v>653</v>
      </c>
      <c r="K3499">
        <f t="shared" si="54"/>
        <v>70</v>
      </c>
    </row>
    <row r="3500" spans="1:11" x14ac:dyDescent="0.2">
      <c r="A3500">
        <v>15034</v>
      </c>
      <c r="B3500" t="s">
        <v>2688</v>
      </c>
      <c r="C3500" s="3">
        <v>22729</v>
      </c>
      <c r="D3500" t="s">
        <v>1053</v>
      </c>
      <c r="E3500" s="11">
        <v>40816</v>
      </c>
      <c r="F3500" s="2">
        <v>0.56527777777777777</v>
      </c>
      <c r="G3500" s="9">
        <v>1</v>
      </c>
      <c r="H3500" s="7" t="s">
        <v>75</v>
      </c>
      <c r="I3500" s="7" t="s">
        <v>75</v>
      </c>
      <c r="J3500" t="s">
        <v>653</v>
      </c>
      <c r="K3500">
        <f t="shared" si="54"/>
        <v>70</v>
      </c>
    </row>
    <row r="3501" spans="1:11" x14ac:dyDescent="0.2">
      <c r="A3501">
        <v>15034</v>
      </c>
      <c r="B3501" t="s">
        <v>2688</v>
      </c>
      <c r="C3501" s="3">
        <v>22727</v>
      </c>
      <c r="D3501" t="s">
        <v>76</v>
      </c>
      <c r="E3501" s="11">
        <v>40816</v>
      </c>
      <c r="F3501" s="2">
        <v>0.56527777777777777</v>
      </c>
      <c r="G3501" s="9">
        <v>1</v>
      </c>
      <c r="H3501" s="7" t="s">
        <v>75</v>
      </c>
      <c r="I3501" s="7" t="s">
        <v>75</v>
      </c>
      <c r="J3501" t="s">
        <v>653</v>
      </c>
      <c r="K3501">
        <f t="shared" si="54"/>
        <v>70</v>
      </c>
    </row>
    <row r="3502" spans="1:11" x14ac:dyDescent="0.2">
      <c r="A3502">
        <v>16240</v>
      </c>
      <c r="B3502" t="s">
        <v>3376</v>
      </c>
      <c r="C3502" s="3">
        <v>23110</v>
      </c>
      <c r="D3502" t="s">
        <v>689</v>
      </c>
      <c r="E3502" s="11">
        <v>40816</v>
      </c>
      <c r="F3502" s="2">
        <v>0.4458333333333333</v>
      </c>
      <c r="G3502" s="9">
        <v>1</v>
      </c>
      <c r="H3502" s="7" t="s">
        <v>690</v>
      </c>
      <c r="I3502" s="7" t="s">
        <v>690</v>
      </c>
      <c r="J3502" t="s">
        <v>653</v>
      </c>
      <c r="K3502">
        <f t="shared" si="54"/>
        <v>70</v>
      </c>
    </row>
    <row r="3503" spans="1:11" x14ac:dyDescent="0.2">
      <c r="A3503">
        <v>16240</v>
      </c>
      <c r="B3503" t="s">
        <v>3376</v>
      </c>
      <c r="C3503" s="3">
        <v>22489</v>
      </c>
      <c r="D3503" t="s">
        <v>3377</v>
      </c>
      <c r="E3503" s="11">
        <v>40816</v>
      </c>
      <c r="F3503" s="2">
        <v>0.4458333333333333</v>
      </c>
      <c r="G3503" s="9">
        <v>1</v>
      </c>
      <c r="H3503" s="7" t="s">
        <v>95</v>
      </c>
      <c r="I3503" s="7" t="s">
        <v>95</v>
      </c>
      <c r="J3503" t="s">
        <v>653</v>
      </c>
      <c r="K3503">
        <f t="shared" si="54"/>
        <v>70</v>
      </c>
    </row>
    <row r="3504" spans="1:11" x14ac:dyDescent="0.2">
      <c r="A3504">
        <v>17405</v>
      </c>
      <c r="B3504" t="s">
        <v>3868</v>
      </c>
      <c r="C3504" s="3">
        <v>22364</v>
      </c>
      <c r="D3504" t="s">
        <v>1041</v>
      </c>
      <c r="E3504" s="11">
        <v>40816</v>
      </c>
      <c r="F3504" s="2">
        <v>0.53263888888888888</v>
      </c>
      <c r="G3504" s="9">
        <v>1</v>
      </c>
      <c r="H3504" s="7" t="s">
        <v>18</v>
      </c>
      <c r="I3504" s="7" t="s">
        <v>18</v>
      </c>
      <c r="J3504" t="s">
        <v>653</v>
      </c>
      <c r="K3504">
        <f t="shared" si="54"/>
        <v>70</v>
      </c>
    </row>
    <row r="3505" spans="1:11" x14ac:dyDescent="0.2">
      <c r="A3505">
        <v>17405</v>
      </c>
      <c r="B3505" t="s">
        <v>3868</v>
      </c>
      <c r="C3505" s="3">
        <v>20914</v>
      </c>
      <c r="D3505" t="s">
        <v>251</v>
      </c>
      <c r="E3505" s="11">
        <v>40816</v>
      </c>
      <c r="F3505" s="2">
        <v>0.53263888888888888</v>
      </c>
      <c r="G3505" s="9">
        <v>1</v>
      </c>
      <c r="H3505" s="7" t="s">
        <v>18</v>
      </c>
      <c r="I3505" s="7" t="s">
        <v>18</v>
      </c>
      <c r="J3505" t="s">
        <v>653</v>
      </c>
      <c r="K3505">
        <f t="shared" si="54"/>
        <v>70</v>
      </c>
    </row>
    <row r="3506" spans="1:11" x14ac:dyDescent="0.2">
      <c r="A3506">
        <v>17405</v>
      </c>
      <c r="B3506" t="s">
        <v>3868</v>
      </c>
      <c r="C3506" s="3">
        <v>22720</v>
      </c>
      <c r="D3506" t="s">
        <v>32</v>
      </c>
      <c r="E3506" s="11">
        <v>40816</v>
      </c>
      <c r="F3506" s="2">
        <v>0.53263888888888888</v>
      </c>
      <c r="G3506" s="9">
        <v>1</v>
      </c>
      <c r="H3506" s="7" t="s">
        <v>33</v>
      </c>
      <c r="I3506" s="7" t="s">
        <v>33</v>
      </c>
      <c r="J3506" t="s">
        <v>653</v>
      </c>
      <c r="K3506">
        <f t="shared" si="54"/>
        <v>70</v>
      </c>
    </row>
    <row r="3507" spans="1:11" x14ac:dyDescent="0.2">
      <c r="A3507">
        <v>17506</v>
      </c>
      <c r="B3507" t="s">
        <v>3916</v>
      </c>
      <c r="C3507" s="3">
        <v>23409</v>
      </c>
      <c r="D3507" t="s">
        <v>3917</v>
      </c>
      <c r="E3507" s="11">
        <v>40816</v>
      </c>
      <c r="F3507" s="2">
        <v>0.53749999999999998</v>
      </c>
      <c r="G3507" s="9">
        <v>1</v>
      </c>
      <c r="H3507" s="7" t="s">
        <v>75</v>
      </c>
      <c r="I3507" s="7" t="s">
        <v>75</v>
      </c>
      <c r="J3507" t="s">
        <v>653</v>
      </c>
      <c r="K3507">
        <f t="shared" si="54"/>
        <v>70</v>
      </c>
    </row>
    <row r="3508" spans="1:11" x14ac:dyDescent="0.2">
      <c r="A3508">
        <v>17841</v>
      </c>
      <c r="B3508" t="s">
        <v>4184</v>
      </c>
      <c r="C3508" s="3">
        <v>22350</v>
      </c>
      <c r="D3508" t="s">
        <v>4185</v>
      </c>
      <c r="E3508" s="11">
        <v>40818</v>
      </c>
      <c r="F3508" s="2">
        <v>0.6430555555555556</v>
      </c>
      <c r="G3508" s="9">
        <v>1</v>
      </c>
      <c r="H3508" s="7" t="s">
        <v>63</v>
      </c>
      <c r="I3508" s="7" t="s">
        <v>63</v>
      </c>
      <c r="J3508" t="s">
        <v>653</v>
      </c>
      <c r="K3508">
        <f t="shared" si="54"/>
        <v>68</v>
      </c>
    </row>
    <row r="3509" spans="1:11" x14ac:dyDescent="0.2">
      <c r="A3509">
        <v>12484</v>
      </c>
      <c r="B3509" t="s">
        <v>333</v>
      </c>
      <c r="C3509" s="3">
        <v>22221</v>
      </c>
      <c r="D3509" t="s">
        <v>334</v>
      </c>
      <c r="E3509" s="11">
        <v>40819</v>
      </c>
      <c r="F3509" s="2">
        <v>0.65347222222222223</v>
      </c>
      <c r="G3509" s="9">
        <v>1</v>
      </c>
      <c r="H3509" s="7" t="s">
        <v>59</v>
      </c>
      <c r="I3509" s="7" t="s">
        <v>59</v>
      </c>
      <c r="J3509" t="s">
        <v>183</v>
      </c>
      <c r="K3509">
        <f t="shared" si="54"/>
        <v>67</v>
      </c>
    </row>
    <row r="3510" spans="1:11" x14ac:dyDescent="0.2">
      <c r="A3510">
        <v>12957</v>
      </c>
      <c r="B3510" t="s">
        <v>843</v>
      </c>
      <c r="C3510" s="3">
        <v>85066</v>
      </c>
      <c r="D3510" t="s">
        <v>648</v>
      </c>
      <c r="E3510" s="11">
        <v>40819</v>
      </c>
      <c r="F3510" s="2">
        <v>0.44236111111111115</v>
      </c>
      <c r="G3510" s="9">
        <v>1</v>
      </c>
      <c r="H3510" s="7" t="s">
        <v>254</v>
      </c>
      <c r="I3510" s="7" t="s">
        <v>254</v>
      </c>
      <c r="J3510" t="s">
        <v>653</v>
      </c>
      <c r="K3510">
        <f t="shared" si="54"/>
        <v>67</v>
      </c>
    </row>
    <row r="3511" spans="1:11" x14ac:dyDescent="0.2">
      <c r="A3511">
        <v>13505</v>
      </c>
      <c r="B3511" t="s">
        <v>1371</v>
      </c>
      <c r="C3511" s="3">
        <v>22628</v>
      </c>
      <c r="D3511" t="s">
        <v>202</v>
      </c>
      <c r="E3511" s="11">
        <v>40819</v>
      </c>
      <c r="F3511" s="2">
        <v>0.50972222222222219</v>
      </c>
      <c r="G3511" s="9">
        <v>1</v>
      </c>
      <c r="H3511" s="7" t="s">
        <v>33</v>
      </c>
      <c r="I3511" s="7" t="s">
        <v>33</v>
      </c>
      <c r="J3511" t="s">
        <v>60</v>
      </c>
      <c r="K3511">
        <f t="shared" si="54"/>
        <v>67</v>
      </c>
    </row>
    <row r="3512" spans="1:11" x14ac:dyDescent="0.2">
      <c r="A3512">
        <v>13505</v>
      </c>
      <c r="B3512" t="s">
        <v>1371</v>
      </c>
      <c r="C3512" s="3">
        <v>22326</v>
      </c>
      <c r="D3512" t="s">
        <v>207</v>
      </c>
      <c r="E3512" s="11">
        <v>40819</v>
      </c>
      <c r="F3512" s="2">
        <v>0.50972222222222219</v>
      </c>
      <c r="G3512" s="9">
        <v>1</v>
      </c>
      <c r="H3512" s="7" t="s">
        <v>18</v>
      </c>
      <c r="I3512" s="7" t="s">
        <v>18</v>
      </c>
      <c r="J3512" t="s">
        <v>60</v>
      </c>
      <c r="K3512">
        <f t="shared" si="54"/>
        <v>67</v>
      </c>
    </row>
    <row r="3513" spans="1:11" x14ac:dyDescent="0.2">
      <c r="A3513">
        <v>14188</v>
      </c>
      <c r="B3513" t="s">
        <v>1888</v>
      </c>
      <c r="C3513" s="3">
        <v>22945</v>
      </c>
      <c r="D3513" t="s">
        <v>661</v>
      </c>
      <c r="E3513" s="11">
        <v>40819</v>
      </c>
      <c r="F3513" s="2">
        <v>0.72083333333333333</v>
      </c>
      <c r="G3513" s="9">
        <v>6</v>
      </c>
      <c r="H3513" s="7" t="s">
        <v>164</v>
      </c>
      <c r="I3513" s="7" t="s">
        <v>176</v>
      </c>
      <c r="J3513" t="s">
        <v>653</v>
      </c>
      <c r="K3513">
        <f t="shared" si="54"/>
        <v>67</v>
      </c>
    </row>
    <row r="3514" spans="1:11" x14ac:dyDescent="0.2">
      <c r="A3514">
        <v>12705</v>
      </c>
      <c r="B3514" t="s">
        <v>594</v>
      </c>
      <c r="C3514" s="3">
        <v>23236</v>
      </c>
      <c r="D3514" t="s">
        <v>230</v>
      </c>
      <c r="E3514" s="11">
        <v>40820</v>
      </c>
      <c r="F3514" s="2">
        <v>0.53263888888888888</v>
      </c>
      <c r="G3514" s="9">
        <v>1</v>
      </c>
      <c r="H3514" s="7" t="s">
        <v>134</v>
      </c>
      <c r="I3514" s="7" t="s">
        <v>134</v>
      </c>
      <c r="J3514" t="s">
        <v>208</v>
      </c>
      <c r="K3514">
        <f t="shared" si="54"/>
        <v>66</v>
      </c>
    </row>
    <row r="3515" spans="1:11" x14ac:dyDescent="0.2">
      <c r="A3515">
        <v>13364</v>
      </c>
      <c r="B3515" t="s">
        <v>1281</v>
      </c>
      <c r="C3515" s="3">
        <v>23026</v>
      </c>
      <c r="D3515" t="s">
        <v>1282</v>
      </c>
      <c r="E3515" s="11">
        <v>40820</v>
      </c>
      <c r="F3515" s="2">
        <v>0.40833333333333338</v>
      </c>
      <c r="G3515" s="9">
        <v>12</v>
      </c>
      <c r="H3515" s="7" t="s">
        <v>48</v>
      </c>
      <c r="I3515" s="7" t="s">
        <v>455</v>
      </c>
      <c r="J3515" t="s">
        <v>653</v>
      </c>
      <c r="K3515">
        <f t="shared" si="54"/>
        <v>66</v>
      </c>
    </row>
    <row r="3516" spans="1:11" x14ac:dyDescent="0.2">
      <c r="A3516">
        <v>13364</v>
      </c>
      <c r="B3516" t="s">
        <v>1281</v>
      </c>
      <c r="C3516" s="3">
        <v>21669</v>
      </c>
      <c r="D3516" t="s">
        <v>258</v>
      </c>
      <c r="E3516" s="11">
        <v>40820</v>
      </c>
      <c r="F3516" s="2">
        <v>0.40833333333333338</v>
      </c>
      <c r="G3516" s="9">
        <v>12</v>
      </c>
      <c r="H3516" s="7" t="s">
        <v>21</v>
      </c>
      <c r="I3516" s="7" t="s">
        <v>22</v>
      </c>
      <c r="J3516" t="s">
        <v>653</v>
      </c>
      <c r="K3516">
        <f t="shared" si="54"/>
        <v>66</v>
      </c>
    </row>
    <row r="3517" spans="1:11" x14ac:dyDescent="0.2">
      <c r="A3517">
        <v>13364</v>
      </c>
      <c r="B3517" t="s">
        <v>1281</v>
      </c>
      <c r="C3517" s="3">
        <v>22805</v>
      </c>
      <c r="D3517" t="s">
        <v>1283</v>
      </c>
      <c r="E3517" s="11">
        <v>40820</v>
      </c>
      <c r="F3517" s="2">
        <v>0.40833333333333338</v>
      </c>
      <c r="G3517" s="9">
        <v>12</v>
      </c>
      <c r="H3517" s="7" t="s">
        <v>15</v>
      </c>
      <c r="I3517" s="7" t="s">
        <v>16</v>
      </c>
      <c r="J3517" t="s">
        <v>653</v>
      </c>
      <c r="K3517">
        <f t="shared" si="54"/>
        <v>66</v>
      </c>
    </row>
    <row r="3518" spans="1:11" x14ac:dyDescent="0.2">
      <c r="A3518">
        <v>13364</v>
      </c>
      <c r="B3518" t="s">
        <v>1281</v>
      </c>
      <c r="C3518" s="3">
        <v>23034</v>
      </c>
      <c r="D3518" t="s">
        <v>1284</v>
      </c>
      <c r="E3518" s="11">
        <v>40820</v>
      </c>
      <c r="F3518" s="2">
        <v>0.40833333333333338</v>
      </c>
      <c r="G3518" s="9">
        <v>6</v>
      </c>
      <c r="H3518" s="7" t="s">
        <v>21</v>
      </c>
      <c r="I3518" s="7" t="s">
        <v>235</v>
      </c>
      <c r="J3518" t="s">
        <v>653</v>
      </c>
      <c r="K3518">
        <f t="shared" si="54"/>
        <v>66</v>
      </c>
    </row>
    <row r="3519" spans="1:11" x14ac:dyDescent="0.2">
      <c r="A3519">
        <v>13364</v>
      </c>
      <c r="B3519" t="s">
        <v>1281</v>
      </c>
      <c r="C3519" s="3">
        <v>23574</v>
      </c>
      <c r="D3519" t="s">
        <v>1285</v>
      </c>
      <c r="E3519" s="11">
        <v>40820</v>
      </c>
      <c r="F3519" s="2">
        <v>0.40833333333333338</v>
      </c>
      <c r="G3519" s="9">
        <v>1</v>
      </c>
      <c r="H3519" s="7" t="s">
        <v>448</v>
      </c>
      <c r="I3519" s="7" t="s">
        <v>449</v>
      </c>
      <c r="J3519" t="s">
        <v>653</v>
      </c>
      <c r="K3519">
        <f t="shared" si="54"/>
        <v>66</v>
      </c>
    </row>
    <row r="3520" spans="1:11" x14ac:dyDescent="0.2">
      <c r="A3520">
        <v>13364</v>
      </c>
      <c r="B3520" t="s">
        <v>1281</v>
      </c>
      <c r="C3520" s="3">
        <v>23032</v>
      </c>
      <c r="D3520" t="s">
        <v>1022</v>
      </c>
      <c r="E3520" s="11">
        <v>40820</v>
      </c>
      <c r="F3520" s="2">
        <v>0.40833333333333338</v>
      </c>
      <c r="G3520" s="9">
        <v>6</v>
      </c>
      <c r="H3520" s="7" t="s">
        <v>25</v>
      </c>
      <c r="I3520" s="7" t="s">
        <v>157</v>
      </c>
      <c r="J3520" t="s">
        <v>653</v>
      </c>
      <c r="K3520">
        <f t="shared" si="54"/>
        <v>66</v>
      </c>
    </row>
    <row r="3521" spans="1:11" x14ac:dyDescent="0.2">
      <c r="A3521">
        <v>13364</v>
      </c>
      <c r="B3521" t="s">
        <v>1281</v>
      </c>
      <c r="C3521" s="3">
        <v>23029</v>
      </c>
      <c r="D3521" t="s">
        <v>915</v>
      </c>
      <c r="E3521" s="11">
        <v>40820</v>
      </c>
      <c r="F3521" s="2">
        <v>0.40833333333333338</v>
      </c>
      <c r="G3521" s="9">
        <v>6</v>
      </c>
      <c r="H3521" s="7" t="s">
        <v>25</v>
      </c>
      <c r="I3521" s="7" t="s">
        <v>157</v>
      </c>
      <c r="J3521" t="s">
        <v>653</v>
      </c>
      <c r="K3521">
        <f t="shared" si="54"/>
        <v>66</v>
      </c>
    </row>
    <row r="3522" spans="1:11" x14ac:dyDescent="0.2">
      <c r="A3522">
        <v>14834</v>
      </c>
      <c r="B3522" t="s">
        <v>2471</v>
      </c>
      <c r="C3522" s="3">
        <v>23112</v>
      </c>
      <c r="D3522" t="s">
        <v>447</v>
      </c>
      <c r="E3522" s="11">
        <v>40820</v>
      </c>
      <c r="F3522" s="2">
        <v>0.72361111111111109</v>
      </c>
      <c r="G3522" s="9">
        <v>1</v>
      </c>
      <c r="H3522" s="7" t="s">
        <v>448</v>
      </c>
      <c r="I3522" s="7" t="s">
        <v>449</v>
      </c>
      <c r="J3522" t="s">
        <v>653</v>
      </c>
      <c r="K3522">
        <f t="shared" si="54"/>
        <v>66</v>
      </c>
    </row>
    <row r="3523" spans="1:11" x14ac:dyDescent="0.2">
      <c r="A3523">
        <v>15044</v>
      </c>
      <c r="B3523" t="s">
        <v>2698</v>
      </c>
      <c r="C3523" s="3">
        <v>22796</v>
      </c>
      <c r="D3523" t="s">
        <v>788</v>
      </c>
      <c r="E3523" s="11">
        <v>40820</v>
      </c>
      <c r="F3523" s="2">
        <v>0.61875000000000002</v>
      </c>
      <c r="G3523" s="9">
        <v>1</v>
      </c>
      <c r="H3523" s="7" t="s">
        <v>59</v>
      </c>
      <c r="I3523" s="7" t="s">
        <v>59</v>
      </c>
      <c r="J3523" t="s">
        <v>653</v>
      </c>
      <c r="K3523">
        <f t="shared" si="54"/>
        <v>66</v>
      </c>
    </row>
    <row r="3524" spans="1:11" x14ac:dyDescent="0.2">
      <c r="A3524">
        <v>15339</v>
      </c>
      <c r="B3524" t="s">
        <v>2904</v>
      </c>
      <c r="C3524" s="3">
        <v>22592</v>
      </c>
      <c r="D3524" t="s">
        <v>2516</v>
      </c>
      <c r="E3524" s="11">
        <v>40820</v>
      </c>
      <c r="F3524" s="2">
        <v>0.44236111111111115</v>
      </c>
      <c r="G3524" s="9">
        <v>1</v>
      </c>
      <c r="H3524" s="7" t="s">
        <v>75</v>
      </c>
      <c r="I3524" s="7" t="s">
        <v>75</v>
      </c>
      <c r="J3524" t="s">
        <v>653</v>
      </c>
      <c r="K3524">
        <f t="shared" si="54"/>
        <v>66</v>
      </c>
    </row>
    <row r="3525" spans="1:11" x14ac:dyDescent="0.2">
      <c r="A3525">
        <v>15339</v>
      </c>
      <c r="B3525" t="s">
        <v>2904</v>
      </c>
      <c r="C3525" s="3">
        <v>22423</v>
      </c>
      <c r="D3525" t="s">
        <v>231</v>
      </c>
      <c r="E3525" s="11">
        <v>40820</v>
      </c>
      <c r="F3525" s="2">
        <v>0.44236111111111115</v>
      </c>
      <c r="G3525" s="9">
        <v>1</v>
      </c>
      <c r="H3525" s="7" t="s">
        <v>254</v>
      </c>
      <c r="I3525" s="7" t="s">
        <v>254</v>
      </c>
      <c r="J3525" t="s">
        <v>653</v>
      </c>
      <c r="K3525">
        <f t="shared" si="54"/>
        <v>66</v>
      </c>
    </row>
    <row r="3526" spans="1:11" x14ac:dyDescent="0.2">
      <c r="A3526">
        <v>16362</v>
      </c>
      <c r="B3526" t="s">
        <v>3433</v>
      </c>
      <c r="C3526" s="3">
        <v>23131</v>
      </c>
      <c r="D3526" t="s">
        <v>3434</v>
      </c>
      <c r="E3526" s="11">
        <v>40820</v>
      </c>
      <c r="F3526" s="2">
        <v>0.7416666666666667</v>
      </c>
      <c r="G3526" s="9">
        <v>1</v>
      </c>
      <c r="H3526" s="7" t="s">
        <v>81</v>
      </c>
      <c r="I3526" s="7" t="s">
        <v>81</v>
      </c>
      <c r="J3526" t="s">
        <v>653</v>
      </c>
      <c r="K3526">
        <f t="shared" ref="K3526:K3589" si="55">$L$2-$E3526</f>
        <v>66</v>
      </c>
    </row>
    <row r="3527" spans="1:11" x14ac:dyDescent="0.2">
      <c r="A3527">
        <v>16474</v>
      </c>
      <c r="B3527" t="s">
        <v>3473</v>
      </c>
      <c r="C3527" s="3">
        <v>22457</v>
      </c>
      <c r="D3527" t="s">
        <v>1153</v>
      </c>
      <c r="E3527" s="11">
        <v>40820</v>
      </c>
      <c r="F3527" s="2">
        <v>0.6166666666666667</v>
      </c>
      <c r="G3527" s="9">
        <v>1</v>
      </c>
      <c r="H3527" s="7" t="s">
        <v>18</v>
      </c>
      <c r="I3527" s="7" t="s">
        <v>18</v>
      </c>
      <c r="J3527" t="s">
        <v>653</v>
      </c>
      <c r="K3527">
        <f t="shared" si="55"/>
        <v>66</v>
      </c>
    </row>
    <row r="3528" spans="1:11" x14ac:dyDescent="0.2">
      <c r="A3528">
        <v>18053</v>
      </c>
      <c r="B3528" t="s">
        <v>4249</v>
      </c>
      <c r="C3528" s="3" t="s">
        <v>925</v>
      </c>
      <c r="D3528" t="s">
        <v>926</v>
      </c>
      <c r="E3528" s="11">
        <v>40820</v>
      </c>
      <c r="F3528" s="2">
        <v>0.72986111111111107</v>
      </c>
      <c r="G3528" s="9">
        <v>1</v>
      </c>
      <c r="H3528" s="7" t="s">
        <v>18</v>
      </c>
      <c r="I3528" s="7" t="s">
        <v>18</v>
      </c>
      <c r="J3528" t="s">
        <v>653</v>
      </c>
      <c r="K3528">
        <f t="shared" si="55"/>
        <v>66</v>
      </c>
    </row>
    <row r="3529" spans="1:11" x14ac:dyDescent="0.2">
      <c r="A3529">
        <v>12841</v>
      </c>
      <c r="B3529" t="s">
        <v>746</v>
      </c>
      <c r="C3529" s="3">
        <v>23298</v>
      </c>
      <c r="D3529" t="s">
        <v>80</v>
      </c>
      <c r="E3529" s="11">
        <v>40821</v>
      </c>
      <c r="F3529" s="2">
        <v>0.50972222222222219</v>
      </c>
      <c r="G3529" s="9">
        <v>1</v>
      </c>
      <c r="H3529" s="7" t="s">
        <v>33</v>
      </c>
      <c r="I3529" s="7" t="s">
        <v>33</v>
      </c>
      <c r="J3529" t="s">
        <v>653</v>
      </c>
      <c r="K3529">
        <f t="shared" si="55"/>
        <v>65</v>
      </c>
    </row>
    <row r="3530" spans="1:11" x14ac:dyDescent="0.2">
      <c r="A3530">
        <v>12841</v>
      </c>
      <c r="B3530" t="s">
        <v>746</v>
      </c>
      <c r="C3530" s="3">
        <v>22470</v>
      </c>
      <c r="D3530" t="s">
        <v>747</v>
      </c>
      <c r="E3530" s="11">
        <v>40821</v>
      </c>
      <c r="F3530" s="2">
        <v>0.50972222222222219</v>
      </c>
      <c r="G3530" s="9">
        <v>1</v>
      </c>
      <c r="H3530" s="7" t="s">
        <v>18</v>
      </c>
      <c r="I3530" s="7" t="s">
        <v>18</v>
      </c>
      <c r="J3530" t="s">
        <v>653</v>
      </c>
      <c r="K3530">
        <f t="shared" si="55"/>
        <v>65</v>
      </c>
    </row>
    <row r="3531" spans="1:11" x14ac:dyDescent="0.2">
      <c r="A3531">
        <v>12841</v>
      </c>
      <c r="B3531" t="s">
        <v>746</v>
      </c>
      <c r="C3531" s="3">
        <v>22964</v>
      </c>
      <c r="D3531" t="s">
        <v>748</v>
      </c>
      <c r="E3531" s="11">
        <v>40821</v>
      </c>
      <c r="F3531" s="2">
        <v>0.50972222222222219</v>
      </c>
      <c r="G3531" s="9">
        <v>1</v>
      </c>
      <c r="H3531" s="7" t="s">
        <v>262</v>
      </c>
      <c r="I3531" s="7" t="s">
        <v>263</v>
      </c>
      <c r="J3531" t="s">
        <v>653</v>
      </c>
      <c r="K3531">
        <f t="shared" si="55"/>
        <v>65</v>
      </c>
    </row>
    <row r="3532" spans="1:11" x14ac:dyDescent="0.2">
      <c r="A3532">
        <v>12841</v>
      </c>
      <c r="B3532" t="s">
        <v>746</v>
      </c>
      <c r="C3532" s="3">
        <v>22994</v>
      </c>
      <c r="D3532" t="s">
        <v>749</v>
      </c>
      <c r="E3532" s="11">
        <v>40821</v>
      </c>
      <c r="F3532" s="2">
        <v>0.50972222222222219</v>
      </c>
      <c r="G3532" s="9">
        <v>1</v>
      </c>
      <c r="H3532" s="7" t="s">
        <v>95</v>
      </c>
      <c r="I3532" s="7" t="s">
        <v>95</v>
      </c>
      <c r="J3532" t="s">
        <v>653</v>
      </c>
      <c r="K3532">
        <f t="shared" si="55"/>
        <v>65</v>
      </c>
    </row>
    <row r="3533" spans="1:11" x14ac:dyDescent="0.2">
      <c r="A3533">
        <v>12841</v>
      </c>
      <c r="B3533" t="s">
        <v>746</v>
      </c>
      <c r="C3533" s="3">
        <v>23295</v>
      </c>
      <c r="D3533" t="s">
        <v>750</v>
      </c>
      <c r="E3533" s="11">
        <v>40821</v>
      </c>
      <c r="F3533" s="2">
        <v>0.50972222222222219</v>
      </c>
      <c r="G3533" s="9">
        <v>1</v>
      </c>
      <c r="H3533" s="7" t="s">
        <v>146</v>
      </c>
      <c r="I3533" s="7" t="s">
        <v>146</v>
      </c>
      <c r="J3533" t="s">
        <v>653</v>
      </c>
      <c r="K3533">
        <f t="shared" si="55"/>
        <v>65</v>
      </c>
    </row>
    <row r="3534" spans="1:11" x14ac:dyDescent="0.2">
      <c r="A3534">
        <v>12841</v>
      </c>
      <c r="B3534" t="s">
        <v>746</v>
      </c>
      <c r="C3534" s="3">
        <v>22910</v>
      </c>
      <c r="D3534" t="s">
        <v>751</v>
      </c>
      <c r="E3534" s="11">
        <v>40821</v>
      </c>
      <c r="F3534" s="2">
        <v>0.50972222222222219</v>
      </c>
      <c r="G3534" s="9">
        <v>6</v>
      </c>
      <c r="H3534" s="7" t="s">
        <v>18</v>
      </c>
      <c r="I3534" s="7" t="s">
        <v>19</v>
      </c>
      <c r="J3534" t="s">
        <v>653</v>
      </c>
      <c r="K3534">
        <f t="shared" si="55"/>
        <v>65</v>
      </c>
    </row>
    <row r="3535" spans="1:11" x14ac:dyDescent="0.2">
      <c r="A3535">
        <v>14534</v>
      </c>
      <c r="B3535" t="s">
        <v>2206</v>
      </c>
      <c r="C3535" s="3">
        <v>23302</v>
      </c>
      <c r="D3535" t="s">
        <v>2207</v>
      </c>
      <c r="E3535" s="11">
        <v>40821</v>
      </c>
      <c r="F3535" s="2">
        <v>0.54027777777777775</v>
      </c>
      <c r="G3535" s="9">
        <v>1</v>
      </c>
      <c r="H3535" s="7" t="s">
        <v>25</v>
      </c>
      <c r="I3535" s="7" t="s">
        <v>25</v>
      </c>
      <c r="J3535" t="s">
        <v>653</v>
      </c>
      <c r="K3535">
        <f t="shared" si="55"/>
        <v>65</v>
      </c>
    </row>
    <row r="3536" spans="1:11" x14ac:dyDescent="0.2">
      <c r="A3536">
        <v>14534</v>
      </c>
      <c r="B3536" t="s">
        <v>2206</v>
      </c>
      <c r="C3536" s="3">
        <v>23301</v>
      </c>
      <c r="D3536" t="s">
        <v>1138</v>
      </c>
      <c r="E3536" s="11">
        <v>40821</v>
      </c>
      <c r="F3536" s="2">
        <v>0.54027777777777775</v>
      </c>
      <c r="G3536" s="9">
        <v>1</v>
      </c>
      <c r="H3536" s="7" t="s">
        <v>25</v>
      </c>
      <c r="I3536" s="7" t="s">
        <v>25</v>
      </c>
      <c r="J3536" t="s">
        <v>653</v>
      </c>
      <c r="K3536">
        <f t="shared" si="55"/>
        <v>65</v>
      </c>
    </row>
    <row r="3537" spans="1:11" x14ac:dyDescent="0.2">
      <c r="A3537">
        <v>14534</v>
      </c>
      <c r="B3537" t="s">
        <v>2206</v>
      </c>
      <c r="C3537" s="3">
        <v>47566</v>
      </c>
      <c r="D3537" t="s">
        <v>949</v>
      </c>
      <c r="E3537" s="11">
        <v>40821</v>
      </c>
      <c r="F3537" s="2">
        <v>0.54027777777777775</v>
      </c>
      <c r="G3537" s="9">
        <v>1</v>
      </c>
      <c r="H3537" s="7" t="s">
        <v>33</v>
      </c>
      <c r="I3537" s="7" t="s">
        <v>33</v>
      </c>
      <c r="J3537" t="s">
        <v>653</v>
      </c>
      <c r="K3537">
        <f t="shared" si="55"/>
        <v>65</v>
      </c>
    </row>
    <row r="3538" spans="1:11" x14ac:dyDescent="0.2">
      <c r="A3538">
        <v>14534</v>
      </c>
      <c r="B3538" t="s">
        <v>2206</v>
      </c>
      <c r="C3538" s="3">
        <v>22477</v>
      </c>
      <c r="D3538" t="s">
        <v>2208</v>
      </c>
      <c r="E3538" s="11">
        <v>40821</v>
      </c>
      <c r="F3538" s="2">
        <v>0.54027777777777775</v>
      </c>
      <c r="G3538" s="9">
        <v>1</v>
      </c>
      <c r="H3538" s="7" t="s">
        <v>15</v>
      </c>
      <c r="I3538" s="7" t="s">
        <v>15</v>
      </c>
      <c r="J3538" t="s">
        <v>653</v>
      </c>
      <c r="K3538">
        <f t="shared" si="55"/>
        <v>65</v>
      </c>
    </row>
    <row r="3539" spans="1:11" x14ac:dyDescent="0.2">
      <c r="A3539">
        <v>14534</v>
      </c>
      <c r="B3539" t="s">
        <v>2206</v>
      </c>
      <c r="C3539" s="3">
        <v>22728</v>
      </c>
      <c r="D3539" t="s">
        <v>1043</v>
      </c>
      <c r="E3539" s="11">
        <v>40821</v>
      </c>
      <c r="F3539" s="2">
        <v>0.54027777777777775</v>
      </c>
      <c r="G3539" s="9">
        <v>1</v>
      </c>
      <c r="H3539" s="7" t="s">
        <v>75</v>
      </c>
      <c r="I3539" s="7" t="s">
        <v>75</v>
      </c>
      <c r="J3539" t="s">
        <v>653</v>
      </c>
      <c r="K3539">
        <f t="shared" si="55"/>
        <v>65</v>
      </c>
    </row>
    <row r="3540" spans="1:11" x14ac:dyDescent="0.2">
      <c r="A3540">
        <v>14534</v>
      </c>
      <c r="B3540" t="s">
        <v>2206</v>
      </c>
      <c r="C3540" s="3">
        <v>22730</v>
      </c>
      <c r="D3540" t="s">
        <v>1540</v>
      </c>
      <c r="E3540" s="11">
        <v>40821</v>
      </c>
      <c r="F3540" s="2">
        <v>0.54027777777777775</v>
      </c>
      <c r="G3540" s="9">
        <v>1</v>
      </c>
      <c r="H3540" s="7" t="s">
        <v>75</v>
      </c>
      <c r="I3540" s="7" t="s">
        <v>75</v>
      </c>
      <c r="J3540" t="s">
        <v>653</v>
      </c>
      <c r="K3540">
        <f t="shared" si="55"/>
        <v>65</v>
      </c>
    </row>
    <row r="3541" spans="1:11" x14ac:dyDescent="0.2">
      <c r="A3541">
        <v>14534</v>
      </c>
      <c r="B3541" t="s">
        <v>2206</v>
      </c>
      <c r="C3541" s="3">
        <v>22964</v>
      </c>
      <c r="D3541" t="s">
        <v>748</v>
      </c>
      <c r="E3541" s="11">
        <v>40821</v>
      </c>
      <c r="F3541" s="2">
        <v>0.54027777777777775</v>
      </c>
      <c r="G3541" s="9">
        <v>1</v>
      </c>
      <c r="H3541" s="7" t="s">
        <v>262</v>
      </c>
      <c r="I3541" s="7" t="s">
        <v>263</v>
      </c>
      <c r="J3541" t="s">
        <v>653</v>
      </c>
      <c r="K3541">
        <f t="shared" si="55"/>
        <v>65</v>
      </c>
    </row>
    <row r="3542" spans="1:11" x14ac:dyDescent="0.2">
      <c r="A3542">
        <v>14534</v>
      </c>
      <c r="B3542" t="s">
        <v>2206</v>
      </c>
      <c r="C3542" s="3">
        <v>84380</v>
      </c>
      <c r="D3542" t="s">
        <v>1301</v>
      </c>
      <c r="E3542" s="11">
        <v>40821</v>
      </c>
      <c r="F3542" s="2">
        <v>0.54027777777777775</v>
      </c>
      <c r="G3542" s="9">
        <v>1</v>
      </c>
      <c r="H3542" s="7" t="s">
        <v>21</v>
      </c>
      <c r="I3542" s="7" t="s">
        <v>21</v>
      </c>
      <c r="J3542" t="s">
        <v>653</v>
      </c>
      <c r="K3542">
        <f t="shared" si="55"/>
        <v>65</v>
      </c>
    </row>
    <row r="3543" spans="1:11" x14ac:dyDescent="0.2">
      <c r="A3543">
        <v>14534</v>
      </c>
      <c r="B3543" t="s">
        <v>2206</v>
      </c>
      <c r="C3543" s="3">
        <v>22961</v>
      </c>
      <c r="D3543" t="s">
        <v>1976</v>
      </c>
      <c r="E3543" s="11">
        <v>40821</v>
      </c>
      <c r="F3543" s="2">
        <v>0.54027777777777775</v>
      </c>
      <c r="G3543" s="9">
        <v>1</v>
      </c>
      <c r="H3543" s="7" t="s">
        <v>21</v>
      </c>
      <c r="I3543" s="7" t="s">
        <v>21</v>
      </c>
      <c r="J3543" t="s">
        <v>653</v>
      </c>
      <c r="K3543">
        <f t="shared" si="55"/>
        <v>65</v>
      </c>
    </row>
    <row r="3544" spans="1:11" x14ac:dyDescent="0.2">
      <c r="A3544">
        <v>14534</v>
      </c>
      <c r="B3544" t="s">
        <v>2206</v>
      </c>
      <c r="C3544" s="3">
        <v>23309</v>
      </c>
      <c r="D3544" t="s">
        <v>499</v>
      </c>
      <c r="E3544" s="11">
        <v>40821</v>
      </c>
      <c r="F3544" s="2">
        <v>0.54027777777777775</v>
      </c>
      <c r="G3544" s="9">
        <v>1</v>
      </c>
      <c r="H3544" s="7" t="s">
        <v>120</v>
      </c>
      <c r="I3544" s="7" t="s">
        <v>120</v>
      </c>
      <c r="J3544" t="s">
        <v>653</v>
      </c>
      <c r="K3544">
        <f t="shared" si="55"/>
        <v>65</v>
      </c>
    </row>
    <row r="3545" spans="1:11" x14ac:dyDescent="0.2">
      <c r="A3545">
        <v>14534</v>
      </c>
      <c r="B3545" t="s">
        <v>2206</v>
      </c>
      <c r="C3545" s="3">
        <v>21395</v>
      </c>
      <c r="D3545" t="s">
        <v>2214</v>
      </c>
      <c r="E3545" s="11">
        <v>40821</v>
      </c>
      <c r="F3545" s="2">
        <v>0.54027777777777775</v>
      </c>
      <c r="G3545" s="9">
        <v>6</v>
      </c>
      <c r="H3545" s="7" t="s">
        <v>401</v>
      </c>
      <c r="I3545" s="7" t="s">
        <v>1191</v>
      </c>
      <c r="J3545" t="s">
        <v>653</v>
      </c>
      <c r="K3545">
        <f t="shared" si="55"/>
        <v>65</v>
      </c>
    </row>
    <row r="3546" spans="1:11" x14ac:dyDescent="0.2">
      <c r="A3546">
        <v>14534</v>
      </c>
      <c r="B3546" t="s">
        <v>2206</v>
      </c>
      <c r="C3546" s="3">
        <v>21394</v>
      </c>
      <c r="D3546" t="s">
        <v>950</v>
      </c>
      <c r="E3546" s="11">
        <v>40821</v>
      </c>
      <c r="F3546" s="2">
        <v>0.54027777777777775</v>
      </c>
      <c r="G3546" s="9">
        <v>6</v>
      </c>
      <c r="H3546" s="7" t="s">
        <v>401</v>
      </c>
      <c r="I3546" s="7" t="s">
        <v>1191</v>
      </c>
      <c r="J3546" t="s">
        <v>653</v>
      </c>
      <c r="K3546">
        <f t="shared" si="55"/>
        <v>65</v>
      </c>
    </row>
    <row r="3547" spans="1:11" x14ac:dyDescent="0.2">
      <c r="A3547">
        <v>14534</v>
      </c>
      <c r="B3547" t="s">
        <v>2206</v>
      </c>
      <c r="C3547" s="3">
        <v>22963</v>
      </c>
      <c r="D3547" t="s">
        <v>522</v>
      </c>
      <c r="E3547" s="11">
        <v>40821</v>
      </c>
      <c r="F3547" s="2">
        <v>0.54027777777777775</v>
      </c>
      <c r="G3547" s="9">
        <v>12</v>
      </c>
      <c r="H3547" s="7" t="s">
        <v>164</v>
      </c>
      <c r="I3547" s="7" t="s">
        <v>165</v>
      </c>
      <c r="J3547" t="s">
        <v>653</v>
      </c>
      <c r="K3547">
        <f t="shared" si="55"/>
        <v>65</v>
      </c>
    </row>
    <row r="3548" spans="1:11" x14ac:dyDescent="0.2">
      <c r="A3548">
        <v>14534</v>
      </c>
      <c r="B3548" t="s">
        <v>2206</v>
      </c>
      <c r="C3548" s="3">
        <v>22962</v>
      </c>
      <c r="D3548" t="s">
        <v>2215</v>
      </c>
      <c r="E3548" s="11">
        <v>40821</v>
      </c>
      <c r="F3548" s="2">
        <v>0.54027777777777775</v>
      </c>
      <c r="G3548" s="9">
        <v>12</v>
      </c>
      <c r="H3548" s="7" t="s">
        <v>164</v>
      </c>
      <c r="I3548" s="7" t="s">
        <v>165</v>
      </c>
      <c r="J3548" t="s">
        <v>653</v>
      </c>
      <c r="K3548">
        <f t="shared" si="55"/>
        <v>65</v>
      </c>
    </row>
    <row r="3549" spans="1:11" x14ac:dyDescent="0.2">
      <c r="A3549">
        <v>14534</v>
      </c>
      <c r="B3549" t="s">
        <v>2219</v>
      </c>
      <c r="C3549" s="3">
        <v>23112</v>
      </c>
      <c r="D3549" t="s">
        <v>447</v>
      </c>
      <c r="E3549" s="11">
        <v>40821</v>
      </c>
      <c r="F3549" s="2">
        <v>0.52152777777777781</v>
      </c>
      <c r="G3549" s="9">
        <v>1</v>
      </c>
      <c r="H3549" s="7" t="s">
        <v>448</v>
      </c>
      <c r="I3549" s="7" t="s">
        <v>449</v>
      </c>
      <c r="J3549" t="s">
        <v>653</v>
      </c>
      <c r="K3549">
        <f t="shared" si="55"/>
        <v>65</v>
      </c>
    </row>
    <row r="3550" spans="1:11" x14ac:dyDescent="0.2">
      <c r="A3550">
        <v>14534</v>
      </c>
      <c r="B3550" t="s">
        <v>2206</v>
      </c>
      <c r="C3550" s="3">
        <v>20728</v>
      </c>
      <c r="D3550" t="s">
        <v>1727</v>
      </c>
      <c r="E3550" s="11">
        <v>40821</v>
      </c>
      <c r="F3550" s="2">
        <v>0.54027777777777775</v>
      </c>
      <c r="G3550" s="9">
        <v>1</v>
      </c>
      <c r="H3550" s="7" t="s">
        <v>25</v>
      </c>
      <c r="I3550" s="7" t="s">
        <v>25</v>
      </c>
      <c r="J3550" t="s">
        <v>653</v>
      </c>
      <c r="K3550">
        <f t="shared" si="55"/>
        <v>65</v>
      </c>
    </row>
    <row r="3551" spans="1:11" x14ac:dyDescent="0.2">
      <c r="A3551">
        <v>14534</v>
      </c>
      <c r="B3551" t="s">
        <v>2206</v>
      </c>
      <c r="C3551" s="3">
        <v>23188</v>
      </c>
      <c r="D3551" t="s">
        <v>2220</v>
      </c>
      <c r="E3551" s="11">
        <v>40821</v>
      </c>
      <c r="F3551" s="2">
        <v>0.54027777777777775</v>
      </c>
      <c r="G3551" s="9">
        <v>1</v>
      </c>
      <c r="H3551" s="7" t="s">
        <v>25</v>
      </c>
      <c r="I3551" s="7" t="s">
        <v>25</v>
      </c>
      <c r="J3551" t="s">
        <v>653</v>
      </c>
      <c r="K3551">
        <f t="shared" si="55"/>
        <v>65</v>
      </c>
    </row>
    <row r="3552" spans="1:11" x14ac:dyDescent="0.2">
      <c r="A3552">
        <v>15351</v>
      </c>
      <c r="B3552" t="s">
        <v>2912</v>
      </c>
      <c r="C3552" s="3">
        <v>23397</v>
      </c>
      <c r="D3552" t="s">
        <v>1274</v>
      </c>
      <c r="E3552" s="11">
        <v>40821</v>
      </c>
      <c r="F3552" s="2">
        <v>0.60625000000000007</v>
      </c>
      <c r="G3552" s="9">
        <v>1</v>
      </c>
      <c r="H3552" s="7" t="s">
        <v>59</v>
      </c>
      <c r="I3552" s="7" t="s">
        <v>59</v>
      </c>
      <c r="J3552" t="s">
        <v>653</v>
      </c>
      <c r="K3552">
        <f t="shared" si="55"/>
        <v>65</v>
      </c>
    </row>
    <row r="3553" spans="1:11" x14ac:dyDescent="0.2">
      <c r="A3553">
        <v>15351</v>
      </c>
      <c r="B3553" t="s">
        <v>2912</v>
      </c>
      <c r="C3553" s="3" t="s">
        <v>2913</v>
      </c>
      <c r="D3553" t="s">
        <v>2914</v>
      </c>
      <c r="E3553" s="11">
        <v>40821</v>
      </c>
      <c r="F3553" s="2">
        <v>0.60625000000000007</v>
      </c>
      <c r="G3553" s="9">
        <v>1</v>
      </c>
      <c r="H3553" s="7" t="s">
        <v>254</v>
      </c>
      <c r="I3553" s="7" t="s">
        <v>254</v>
      </c>
      <c r="J3553" t="s">
        <v>653</v>
      </c>
      <c r="K3553">
        <f t="shared" si="55"/>
        <v>65</v>
      </c>
    </row>
    <row r="3554" spans="1:11" x14ac:dyDescent="0.2">
      <c r="A3554">
        <v>15351</v>
      </c>
      <c r="B3554" t="s">
        <v>2912</v>
      </c>
      <c r="C3554" s="3">
        <v>23239</v>
      </c>
      <c r="D3554" t="s">
        <v>706</v>
      </c>
      <c r="E3554" s="11">
        <v>40821</v>
      </c>
      <c r="F3554" s="2">
        <v>0.60625000000000007</v>
      </c>
      <c r="G3554" s="9">
        <v>6</v>
      </c>
      <c r="H3554" s="7" t="s">
        <v>81</v>
      </c>
      <c r="I3554" s="7" t="s">
        <v>240</v>
      </c>
      <c r="J3554" t="s">
        <v>653</v>
      </c>
      <c r="K3554">
        <f t="shared" si="55"/>
        <v>65</v>
      </c>
    </row>
    <row r="3555" spans="1:11" x14ac:dyDescent="0.2">
      <c r="A3555">
        <v>17841</v>
      </c>
      <c r="B3555" t="s">
        <v>4137</v>
      </c>
      <c r="C3555" s="3">
        <v>21381</v>
      </c>
      <c r="D3555" t="s">
        <v>1754</v>
      </c>
      <c r="E3555" s="11">
        <v>40821</v>
      </c>
      <c r="F3555" s="2">
        <v>0.56180555555555556</v>
      </c>
      <c r="G3555" s="9">
        <v>1</v>
      </c>
      <c r="H3555" s="7" t="s">
        <v>883</v>
      </c>
      <c r="I3555" s="7" t="s">
        <v>883</v>
      </c>
      <c r="J3555" t="s">
        <v>653</v>
      </c>
      <c r="K3555">
        <f t="shared" si="55"/>
        <v>65</v>
      </c>
    </row>
    <row r="3556" spans="1:11" x14ac:dyDescent="0.2">
      <c r="A3556">
        <v>17841</v>
      </c>
      <c r="B3556" t="s">
        <v>4137</v>
      </c>
      <c r="C3556" s="3">
        <v>21670</v>
      </c>
      <c r="D3556" t="s">
        <v>1026</v>
      </c>
      <c r="E3556" s="11">
        <v>40821</v>
      </c>
      <c r="F3556" s="2">
        <v>0.56180555555555556</v>
      </c>
      <c r="G3556" s="9">
        <v>1</v>
      </c>
      <c r="H3556" s="7" t="s">
        <v>21</v>
      </c>
      <c r="I3556" s="7" t="s">
        <v>21</v>
      </c>
      <c r="J3556" t="s">
        <v>653</v>
      </c>
      <c r="K3556">
        <f t="shared" si="55"/>
        <v>65</v>
      </c>
    </row>
    <row r="3557" spans="1:11" x14ac:dyDescent="0.2">
      <c r="A3557">
        <v>12584</v>
      </c>
      <c r="B3557" t="s">
        <v>423</v>
      </c>
      <c r="C3557" s="3">
        <v>22960</v>
      </c>
      <c r="D3557" t="s">
        <v>52</v>
      </c>
      <c r="E3557" s="11">
        <v>40822</v>
      </c>
      <c r="F3557" s="2">
        <v>0.76874999999999993</v>
      </c>
      <c r="G3557" s="9">
        <v>1</v>
      </c>
      <c r="H3557" s="7" t="s">
        <v>42</v>
      </c>
      <c r="I3557" s="7" t="s">
        <v>42</v>
      </c>
      <c r="J3557" t="s">
        <v>415</v>
      </c>
      <c r="K3557">
        <f t="shared" si="55"/>
        <v>64</v>
      </c>
    </row>
    <row r="3558" spans="1:11" x14ac:dyDescent="0.2">
      <c r="A3558">
        <v>12584</v>
      </c>
      <c r="B3558" t="s">
        <v>423</v>
      </c>
      <c r="C3558" s="3">
        <v>22845</v>
      </c>
      <c r="D3558" t="s">
        <v>424</v>
      </c>
      <c r="E3558" s="11">
        <v>40822</v>
      </c>
      <c r="F3558" s="2">
        <v>0.76874999999999993</v>
      </c>
      <c r="G3558" s="9">
        <v>1</v>
      </c>
      <c r="H3558" s="7" t="s">
        <v>425</v>
      </c>
      <c r="I3558" s="7" t="s">
        <v>425</v>
      </c>
      <c r="J3558" t="s">
        <v>415</v>
      </c>
      <c r="K3558">
        <f t="shared" si="55"/>
        <v>64</v>
      </c>
    </row>
    <row r="3559" spans="1:11" x14ac:dyDescent="0.2">
      <c r="A3559">
        <v>12584</v>
      </c>
      <c r="B3559" t="s">
        <v>423</v>
      </c>
      <c r="C3559" s="3">
        <v>22720</v>
      </c>
      <c r="D3559" t="s">
        <v>32</v>
      </c>
      <c r="E3559" s="11">
        <v>40822</v>
      </c>
      <c r="F3559" s="2">
        <v>0.76874999999999993</v>
      </c>
      <c r="G3559" s="9">
        <v>1</v>
      </c>
      <c r="H3559" s="7" t="s">
        <v>33</v>
      </c>
      <c r="I3559" s="7" t="s">
        <v>33</v>
      </c>
      <c r="J3559" t="s">
        <v>415</v>
      </c>
      <c r="K3559">
        <f t="shared" si="55"/>
        <v>64</v>
      </c>
    </row>
    <row r="3560" spans="1:11" x14ac:dyDescent="0.2">
      <c r="A3560">
        <v>13055</v>
      </c>
      <c r="B3560" t="s">
        <v>939</v>
      </c>
      <c r="C3560" s="3">
        <v>23239</v>
      </c>
      <c r="D3560" t="s">
        <v>706</v>
      </c>
      <c r="E3560" s="11">
        <v>40822</v>
      </c>
      <c r="F3560" s="2">
        <v>0.7895833333333333</v>
      </c>
      <c r="G3560" s="9">
        <v>1</v>
      </c>
      <c r="H3560" s="7" t="s">
        <v>81</v>
      </c>
      <c r="I3560" s="7" t="s">
        <v>81</v>
      </c>
      <c r="J3560" t="s">
        <v>653</v>
      </c>
      <c r="K3560">
        <f t="shared" si="55"/>
        <v>64</v>
      </c>
    </row>
    <row r="3561" spans="1:11" x14ac:dyDescent="0.2">
      <c r="A3561">
        <v>13131</v>
      </c>
      <c r="B3561" t="s">
        <v>1118</v>
      </c>
      <c r="C3561" s="3">
        <v>22634</v>
      </c>
      <c r="D3561" t="s">
        <v>89</v>
      </c>
      <c r="E3561" s="11">
        <v>40822</v>
      </c>
      <c r="F3561" s="2">
        <v>0.78125</v>
      </c>
      <c r="G3561" s="9">
        <v>1</v>
      </c>
      <c r="H3561" s="7" t="s">
        <v>85</v>
      </c>
      <c r="I3561" s="7" t="s">
        <v>86</v>
      </c>
      <c r="J3561" t="s">
        <v>653</v>
      </c>
      <c r="K3561">
        <f t="shared" si="55"/>
        <v>64</v>
      </c>
    </row>
    <row r="3562" spans="1:11" x14ac:dyDescent="0.2">
      <c r="A3562">
        <v>13279</v>
      </c>
      <c r="B3562" t="s">
        <v>1219</v>
      </c>
      <c r="C3562" s="3">
        <v>22698</v>
      </c>
      <c r="D3562" t="s">
        <v>785</v>
      </c>
      <c r="E3562" s="11">
        <v>40822</v>
      </c>
      <c r="F3562" s="2">
        <v>0.78541666666666676</v>
      </c>
      <c r="G3562" s="9">
        <v>1</v>
      </c>
      <c r="H3562" s="7" t="s">
        <v>18</v>
      </c>
      <c r="I3562" s="7" t="s">
        <v>18</v>
      </c>
      <c r="J3562" t="s">
        <v>653</v>
      </c>
      <c r="K3562">
        <f t="shared" si="55"/>
        <v>64</v>
      </c>
    </row>
    <row r="3563" spans="1:11" x14ac:dyDescent="0.2">
      <c r="A3563">
        <v>13317</v>
      </c>
      <c r="B3563" t="s">
        <v>1237</v>
      </c>
      <c r="C3563" s="3">
        <v>23111</v>
      </c>
      <c r="D3563" t="s">
        <v>634</v>
      </c>
      <c r="E3563" s="11">
        <v>40822</v>
      </c>
      <c r="F3563" s="2">
        <v>0.80625000000000002</v>
      </c>
      <c r="G3563" s="9">
        <v>1</v>
      </c>
      <c r="H3563" s="7" t="s">
        <v>300</v>
      </c>
      <c r="I3563" s="7" t="s">
        <v>301</v>
      </c>
      <c r="J3563" t="s">
        <v>653</v>
      </c>
      <c r="K3563">
        <f t="shared" si="55"/>
        <v>64</v>
      </c>
    </row>
    <row r="3564" spans="1:11" x14ac:dyDescent="0.2">
      <c r="A3564">
        <v>13499</v>
      </c>
      <c r="B3564" t="s">
        <v>1366</v>
      </c>
      <c r="C3564" s="3">
        <v>22470</v>
      </c>
      <c r="D3564" t="s">
        <v>747</v>
      </c>
      <c r="E3564" s="11">
        <v>40822</v>
      </c>
      <c r="F3564" s="2">
        <v>0.76944444444444438</v>
      </c>
      <c r="G3564" s="9">
        <v>1</v>
      </c>
      <c r="H3564" s="7" t="s">
        <v>18</v>
      </c>
      <c r="I3564" s="7" t="s">
        <v>18</v>
      </c>
      <c r="J3564" t="s">
        <v>653</v>
      </c>
      <c r="K3564">
        <f t="shared" si="55"/>
        <v>64</v>
      </c>
    </row>
    <row r="3565" spans="1:11" x14ac:dyDescent="0.2">
      <c r="A3565">
        <v>13647</v>
      </c>
      <c r="B3565" t="s">
        <v>1488</v>
      </c>
      <c r="C3565" s="3">
        <v>23092</v>
      </c>
      <c r="D3565" t="s">
        <v>1426</v>
      </c>
      <c r="E3565" s="11">
        <v>40822</v>
      </c>
      <c r="F3565" s="2">
        <v>0.68055555555555547</v>
      </c>
      <c r="G3565" s="9">
        <v>1</v>
      </c>
      <c r="H3565" s="7" t="s">
        <v>1427</v>
      </c>
      <c r="I3565" s="7" t="s">
        <v>1428</v>
      </c>
      <c r="J3565" t="s">
        <v>653</v>
      </c>
      <c r="K3565">
        <f t="shared" si="55"/>
        <v>64</v>
      </c>
    </row>
    <row r="3566" spans="1:11" x14ac:dyDescent="0.2">
      <c r="A3566">
        <v>13767</v>
      </c>
      <c r="B3566" t="s">
        <v>1569</v>
      </c>
      <c r="C3566" s="3">
        <v>23342</v>
      </c>
      <c r="D3566" t="s">
        <v>1570</v>
      </c>
      <c r="E3566" s="11">
        <v>40822</v>
      </c>
      <c r="F3566" s="2">
        <v>0.81319444444444444</v>
      </c>
      <c r="G3566" s="9">
        <v>1</v>
      </c>
      <c r="H3566" s="7" t="s">
        <v>85</v>
      </c>
      <c r="I3566" s="7" t="s">
        <v>86</v>
      </c>
      <c r="J3566" t="s">
        <v>653</v>
      </c>
      <c r="K3566">
        <f t="shared" si="55"/>
        <v>64</v>
      </c>
    </row>
    <row r="3567" spans="1:11" x14ac:dyDescent="0.2">
      <c r="A3567">
        <v>13924</v>
      </c>
      <c r="B3567" t="s">
        <v>1655</v>
      </c>
      <c r="C3567" s="3">
        <v>23263</v>
      </c>
      <c r="D3567" t="s">
        <v>1656</v>
      </c>
      <c r="E3567" s="11">
        <v>40822</v>
      </c>
      <c r="F3567" s="2">
        <v>0.65694444444444444</v>
      </c>
      <c r="G3567" s="9">
        <v>1</v>
      </c>
      <c r="H3567" s="7" t="s">
        <v>15</v>
      </c>
      <c r="I3567" s="7" t="s">
        <v>15</v>
      </c>
      <c r="J3567" t="s">
        <v>653</v>
      </c>
      <c r="K3567">
        <f t="shared" si="55"/>
        <v>64</v>
      </c>
    </row>
    <row r="3568" spans="1:11" x14ac:dyDescent="0.2">
      <c r="A3568">
        <v>13924</v>
      </c>
      <c r="B3568" t="s">
        <v>1655</v>
      </c>
      <c r="C3568" s="3">
        <v>21722</v>
      </c>
      <c r="D3568" t="s">
        <v>1658</v>
      </c>
      <c r="E3568" s="11">
        <v>40822</v>
      </c>
      <c r="F3568" s="2">
        <v>0.65694444444444444</v>
      </c>
      <c r="G3568" s="9">
        <v>1</v>
      </c>
      <c r="H3568" s="7" t="s">
        <v>164</v>
      </c>
      <c r="I3568" s="7" t="s">
        <v>164</v>
      </c>
      <c r="J3568" t="s">
        <v>653</v>
      </c>
      <c r="K3568">
        <f t="shared" si="55"/>
        <v>64</v>
      </c>
    </row>
    <row r="3569" spans="1:11" x14ac:dyDescent="0.2">
      <c r="A3569">
        <v>13924</v>
      </c>
      <c r="B3569" t="s">
        <v>1655</v>
      </c>
      <c r="C3569" s="3">
        <v>22588</v>
      </c>
      <c r="D3569" t="s">
        <v>1659</v>
      </c>
      <c r="E3569" s="11">
        <v>40822</v>
      </c>
      <c r="F3569" s="2">
        <v>0.65694444444444444</v>
      </c>
      <c r="G3569" s="9">
        <v>1</v>
      </c>
      <c r="H3569" s="7" t="s">
        <v>134</v>
      </c>
      <c r="I3569" s="7" t="s">
        <v>134</v>
      </c>
      <c r="J3569" t="s">
        <v>653</v>
      </c>
      <c r="K3569">
        <f t="shared" si="55"/>
        <v>64</v>
      </c>
    </row>
    <row r="3570" spans="1:11" x14ac:dyDescent="0.2">
      <c r="A3570">
        <v>13983</v>
      </c>
      <c r="B3570" t="s">
        <v>1683</v>
      </c>
      <c r="C3570" s="3">
        <v>23328</v>
      </c>
      <c r="D3570" t="s">
        <v>1684</v>
      </c>
      <c r="E3570" s="11">
        <v>40822</v>
      </c>
      <c r="F3570" s="2">
        <v>0.77708333333333324</v>
      </c>
      <c r="G3570" s="9">
        <v>1</v>
      </c>
      <c r="H3570" s="7" t="s">
        <v>75</v>
      </c>
      <c r="I3570" s="7" t="s">
        <v>75</v>
      </c>
      <c r="J3570" t="s">
        <v>653</v>
      </c>
      <c r="K3570">
        <f t="shared" si="55"/>
        <v>64</v>
      </c>
    </row>
    <row r="3571" spans="1:11" x14ac:dyDescent="0.2">
      <c r="A3571">
        <v>13988</v>
      </c>
      <c r="B3571" t="s">
        <v>1686</v>
      </c>
      <c r="C3571" s="3">
        <v>22867</v>
      </c>
      <c r="D3571" t="s">
        <v>943</v>
      </c>
      <c r="E3571" s="11">
        <v>40822</v>
      </c>
      <c r="F3571" s="2">
        <v>0.81041666666666667</v>
      </c>
      <c r="G3571" s="9">
        <v>12</v>
      </c>
      <c r="H3571" s="7" t="s">
        <v>262</v>
      </c>
      <c r="I3571" s="7" t="s">
        <v>369</v>
      </c>
      <c r="J3571" t="s">
        <v>653</v>
      </c>
      <c r="K3571">
        <f t="shared" si="55"/>
        <v>64</v>
      </c>
    </row>
    <row r="3572" spans="1:11" x14ac:dyDescent="0.2">
      <c r="A3572">
        <v>14141</v>
      </c>
      <c r="B3572" t="s">
        <v>1826</v>
      </c>
      <c r="C3572" s="3">
        <v>21875</v>
      </c>
      <c r="D3572" t="s">
        <v>538</v>
      </c>
      <c r="E3572" s="11">
        <v>40822</v>
      </c>
      <c r="F3572" s="2">
        <v>0.7597222222222223</v>
      </c>
      <c r="G3572" s="9">
        <v>1</v>
      </c>
      <c r="H3572" s="7" t="s">
        <v>15</v>
      </c>
      <c r="I3572" s="7" t="s">
        <v>15</v>
      </c>
      <c r="J3572" t="s">
        <v>653</v>
      </c>
      <c r="K3572">
        <f t="shared" si="55"/>
        <v>64</v>
      </c>
    </row>
    <row r="3573" spans="1:11" x14ac:dyDescent="0.2">
      <c r="A3573">
        <v>14211</v>
      </c>
      <c r="B3573" t="s">
        <v>1932</v>
      </c>
      <c r="C3573" s="3">
        <v>22726</v>
      </c>
      <c r="D3573" t="s">
        <v>564</v>
      </c>
      <c r="E3573" s="11">
        <v>40822</v>
      </c>
      <c r="F3573" s="2">
        <v>0.74652777777777779</v>
      </c>
      <c r="G3573" s="9">
        <v>1</v>
      </c>
      <c r="H3573" s="7" t="s">
        <v>75</v>
      </c>
      <c r="I3573" s="7" t="s">
        <v>75</v>
      </c>
      <c r="J3573" t="s">
        <v>653</v>
      </c>
      <c r="K3573">
        <f t="shared" si="55"/>
        <v>64</v>
      </c>
    </row>
    <row r="3574" spans="1:11" x14ac:dyDescent="0.2">
      <c r="A3574">
        <v>14217</v>
      </c>
      <c r="B3574" t="s">
        <v>1939</v>
      </c>
      <c r="C3574" s="3">
        <v>22784</v>
      </c>
      <c r="D3574" t="s">
        <v>781</v>
      </c>
      <c r="E3574" s="11">
        <v>40822</v>
      </c>
      <c r="F3574" s="2">
        <v>0.70138888888888884</v>
      </c>
      <c r="G3574" s="9">
        <v>1</v>
      </c>
      <c r="H3574" s="7" t="s">
        <v>33</v>
      </c>
      <c r="I3574" s="7" t="s">
        <v>33</v>
      </c>
      <c r="J3574" t="s">
        <v>653</v>
      </c>
      <c r="K3574">
        <f t="shared" si="55"/>
        <v>64</v>
      </c>
    </row>
    <row r="3575" spans="1:11" x14ac:dyDescent="0.2">
      <c r="A3575">
        <v>14333</v>
      </c>
      <c r="B3575" t="s">
        <v>2038</v>
      </c>
      <c r="C3575" s="3">
        <v>23111</v>
      </c>
      <c r="D3575" t="s">
        <v>634</v>
      </c>
      <c r="E3575" s="11">
        <v>40822</v>
      </c>
      <c r="F3575" s="2">
        <v>0.80902777777777779</v>
      </c>
      <c r="G3575" s="9">
        <v>1</v>
      </c>
      <c r="H3575" s="7" t="s">
        <v>300</v>
      </c>
      <c r="I3575" s="7" t="s">
        <v>301</v>
      </c>
      <c r="J3575" t="s">
        <v>653</v>
      </c>
      <c r="K3575">
        <f t="shared" si="55"/>
        <v>64</v>
      </c>
    </row>
    <row r="3576" spans="1:11" x14ac:dyDescent="0.2">
      <c r="A3576">
        <v>14333</v>
      </c>
      <c r="B3576" t="s">
        <v>2038</v>
      </c>
      <c r="C3576" s="3">
        <v>23118</v>
      </c>
      <c r="D3576" t="s">
        <v>922</v>
      </c>
      <c r="E3576" s="11">
        <v>40822</v>
      </c>
      <c r="F3576" s="2">
        <v>0.80902777777777779</v>
      </c>
      <c r="G3576" s="9">
        <v>1</v>
      </c>
      <c r="H3576" s="7" t="s">
        <v>448</v>
      </c>
      <c r="I3576" s="7" t="s">
        <v>449</v>
      </c>
      <c r="J3576" t="s">
        <v>653</v>
      </c>
      <c r="K3576">
        <f t="shared" si="55"/>
        <v>64</v>
      </c>
    </row>
    <row r="3577" spans="1:11" x14ac:dyDescent="0.2">
      <c r="A3577">
        <v>14333</v>
      </c>
      <c r="B3577" t="s">
        <v>2038</v>
      </c>
      <c r="C3577" s="3">
        <v>23056</v>
      </c>
      <c r="D3577" t="s">
        <v>2039</v>
      </c>
      <c r="E3577" s="11">
        <v>40822</v>
      </c>
      <c r="F3577" s="2">
        <v>0.80902777777777779</v>
      </c>
      <c r="G3577" s="9">
        <v>1</v>
      </c>
      <c r="H3577" s="7" t="s">
        <v>152</v>
      </c>
      <c r="I3577" s="7" t="s">
        <v>152</v>
      </c>
      <c r="J3577" t="s">
        <v>653</v>
      </c>
      <c r="K3577">
        <f t="shared" si="55"/>
        <v>64</v>
      </c>
    </row>
    <row r="3578" spans="1:11" x14ac:dyDescent="0.2">
      <c r="A3578">
        <v>14501</v>
      </c>
      <c r="B3578" t="s">
        <v>2188</v>
      </c>
      <c r="C3578" s="3">
        <v>21673</v>
      </c>
      <c r="D3578" t="s">
        <v>2189</v>
      </c>
      <c r="E3578" s="11">
        <v>40822</v>
      </c>
      <c r="F3578" s="2">
        <v>0.84375</v>
      </c>
      <c r="G3578" s="9">
        <v>24</v>
      </c>
      <c r="H3578" s="7" t="s">
        <v>21</v>
      </c>
      <c r="I3578" s="7" t="s">
        <v>715</v>
      </c>
      <c r="J3578" t="s">
        <v>653</v>
      </c>
      <c r="K3578">
        <f t="shared" si="55"/>
        <v>64</v>
      </c>
    </row>
    <row r="3579" spans="1:11" x14ac:dyDescent="0.2">
      <c r="A3579">
        <v>14557</v>
      </c>
      <c r="B3579" t="s">
        <v>2236</v>
      </c>
      <c r="C3579" s="3">
        <v>22909</v>
      </c>
      <c r="D3579" t="s">
        <v>2237</v>
      </c>
      <c r="E3579" s="11">
        <v>40822</v>
      </c>
      <c r="F3579" s="2">
        <v>0.85833333333333339</v>
      </c>
      <c r="G3579" s="9">
        <v>24</v>
      </c>
      <c r="H3579" s="7" t="s">
        <v>164</v>
      </c>
      <c r="I3579" s="7" t="s">
        <v>388</v>
      </c>
      <c r="J3579" t="s">
        <v>653</v>
      </c>
      <c r="K3579">
        <f t="shared" si="55"/>
        <v>64</v>
      </c>
    </row>
    <row r="3580" spans="1:11" x14ac:dyDescent="0.2">
      <c r="A3580">
        <v>14557</v>
      </c>
      <c r="B3580" t="s">
        <v>2236</v>
      </c>
      <c r="C3580" s="3">
        <v>22960</v>
      </c>
      <c r="D3580" t="s">
        <v>52</v>
      </c>
      <c r="E3580" s="11">
        <v>40822</v>
      </c>
      <c r="F3580" s="2">
        <v>0.85833333333333339</v>
      </c>
      <c r="G3580" s="9">
        <v>12</v>
      </c>
      <c r="H3580" s="7" t="s">
        <v>75</v>
      </c>
      <c r="I3580" s="7" t="s">
        <v>729</v>
      </c>
      <c r="J3580" t="s">
        <v>653</v>
      </c>
      <c r="K3580">
        <f t="shared" si="55"/>
        <v>64</v>
      </c>
    </row>
    <row r="3581" spans="1:11" x14ac:dyDescent="0.2">
      <c r="A3581">
        <v>14557</v>
      </c>
      <c r="B3581" t="s">
        <v>2236</v>
      </c>
      <c r="C3581" s="3">
        <v>23318</v>
      </c>
      <c r="D3581" t="s">
        <v>2238</v>
      </c>
      <c r="E3581" s="11">
        <v>40822</v>
      </c>
      <c r="F3581" s="2">
        <v>0.85833333333333339</v>
      </c>
      <c r="G3581" s="9">
        <v>24</v>
      </c>
      <c r="H3581" s="7" t="s">
        <v>790</v>
      </c>
      <c r="I3581" s="7" t="s">
        <v>2239</v>
      </c>
      <c r="J3581" t="s">
        <v>653</v>
      </c>
      <c r="K3581">
        <f t="shared" si="55"/>
        <v>64</v>
      </c>
    </row>
    <row r="3582" spans="1:11" x14ac:dyDescent="0.2">
      <c r="A3582">
        <v>14557</v>
      </c>
      <c r="B3582" t="s">
        <v>2236</v>
      </c>
      <c r="C3582" s="3">
        <v>23119</v>
      </c>
      <c r="D3582" t="s">
        <v>2240</v>
      </c>
      <c r="E3582" s="11">
        <v>40822</v>
      </c>
      <c r="F3582" s="2">
        <v>0.85833333333333339</v>
      </c>
      <c r="G3582" s="9">
        <v>24</v>
      </c>
      <c r="H3582" s="7" t="s">
        <v>2241</v>
      </c>
      <c r="I3582" s="7" t="s">
        <v>2242</v>
      </c>
      <c r="J3582" t="s">
        <v>653</v>
      </c>
      <c r="K3582">
        <f t="shared" si="55"/>
        <v>64</v>
      </c>
    </row>
    <row r="3583" spans="1:11" x14ac:dyDescent="0.2">
      <c r="A3583">
        <v>14557</v>
      </c>
      <c r="B3583" t="s">
        <v>2236</v>
      </c>
      <c r="C3583" s="3">
        <v>22952</v>
      </c>
      <c r="D3583" t="s">
        <v>1262</v>
      </c>
      <c r="E3583" s="11">
        <v>40822</v>
      </c>
      <c r="F3583" s="2">
        <v>0.85833333333333339</v>
      </c>
      <c r="G3583" s="9">
        <v>24</v>
      </c>
      <c r="H3583" s="7" t="s">
        <v>120</v>
      </c>
      <c r="I3583" s="7" t="s">
        <v>463</v>
      </c>
      <c r="J3583" t="s">
        <v>653</v>
      </c>
      <c r="K3583">
        <f t="shared" si="55"/>
        <v>64</v>
      </c>
    </row>
    <row r="3584" spans="1:11" x14ac:dyDescent="0.2">
      <c r="A3584">
        <v>14557</v>
      </c>
      <c r="B3584" t="s">
        <v>2236</v>
      </c>
      <c r="C3584" s="3">
        <v>22950</v>
      </c>
      <c r="D3584" t="s">
        <v>2243</v>
      </c>
      <c r="E3584" s="11">
        <v>40822</v>
      </c>
      <c r="F3584" s="2">
        <v>0.85833333333333339</v>
      </c>
      <c r="G3584" s="9">
        <v>24</v>
      </c>
      <c r="H3584" s="7" t="s">
        <v>21</v>
      </c>
      <c r="I3584" s="7" t="s">
        <v>715</v>
      </c>
      <c r="J3584" t="s">
        <v>653</v>
      </c>
      <c r="K3584">
        <f t="shared" si="55"/>
        <v>64</v>
      </c>
    </row>
    <row r="3585" spans="1:11" x14ac:dyDescent="0.2">
      <c r="A3585">
        <v>14557</v>
      </c>
      <c r="B3585" t="s">
        <v>2236</v>
      </c>
      <c r="C3585" s="3">
        <v>22910</v>
      </c>
      <c r="D3585" t="s">
        <v>751</v>
      </c>
      <c r="E3585" s="11">
        <v>40822</v>
      </c>
      <c r="F3585" s="2">
        <v>0.85833333333333339</v>
      </c>
      <c r="G3585" s="9">
        <v>24</v>
      </c>
      <c r="H3585" s="7" t="s">
        <v>18</v>
      </c>
      <c r="I3585" s="7" t="s">
        <v>2244</v>
      </c>
      <c r="J3585" t="s">
        <v>653</v>
      </c>
      <c r="K3585">
        <f t="shared" si="55"/>
        <v>64</v>
      </c>
    </row>
    <row r="3586" spans="1:11" x14ac:dyDescent="0.2">
      <c r="A3586">
        <v>14557</v>
      </c>
      <c r="B3586" t="s">
        <v>2236</v>
      </c>
      <c r="C3586" s="3">
        <v>22439</v>
      </c>
      <c r="D3586" t="s">
        <v>2245</v>
      </c>
      <c r="E3586" s="11">
        <v>40822</v>
      </c>
      <c r="F3586" s="2">
        <v>0.85833333333333339</v>
      </c>
      <c r="G3586" s="9">
        <v>24</v>
      </c>
      <c r="H3586" s="7" t="s">
        <v>316</v>
      </c>
      <c r="I3586" s="7" t="s">
        <v>1151</v>
      </c>
      <c r="J3586" t="s">
        <v>653</v>
      </c>
      <c r="K3586">
        <f t="shared" si="55"/>
        <v>64</v>
      </c>
    </row>
    <row r="3587" spans="1:11" x14ac:dyDescent="0.2">
      <c r="A3587">
        <v>14792</v>
      </c>
      <c r="B3587" t="s">
        <v>2442</v>
      </c>
      <c r="C3587" s="3">
        <v>22371</v>
      </c>
      <c r="D3587" t="s">
        <v>1174</v>
      </c>
      <c r="E3587" s="11">
        <v>40822</v>
      </c>
      <c r="F3587" s="2">
        <v>0.77361111111111114</v>
      </c>
      <c r="G3587" s="9">
        <v>1</v>
      </c>
      <c r="H3587" s="7" t="s">
        <v>42</v>
      </c>
      <c r="I3587" s="7" t="s">
        <v>42</v>
      </c>
      <c r="J3587" t="s">
        <v>653</v>
      </c>
      <c r="K3587">
        <f t="shared" si="55"/>
        <v>64</v>
      </c>
    </row>
    <row r="3588" spans="1:11" x14ac:dyDescent="0.2">
      <c r="A3588">
        <v>14792</v>
      </c>
      <c r="B3588" t="s">
        <v>2442</v>
      </c>
      <c r="C3588" s="3" t="s">
        <v>1175</v>
      </c>
      <c r="D3588" t="s">
        <v>1176</v>
      </c>
      <c r="E3588" s="11">
        <v>40822</v>
      </c>
      <c r="F3588" s="2">
        <v>0.77361111111111114</v>
      </c>
      <c r="G3588" s="9">
        <v>1</v>
      </c>
      <c r="H3588" s="7" t="s">
        <v>36</v>
      </c>
      <c r="I3588" s="7" t="s">
        <v>36</v>
      </c>
      <c r="J3588" t="s">
        <v>653</v>
      </c>
      <c r="K3588">
        <f t="shared" si="55"/>
        <v>64</v>
      </c>
    </row>
    <row r="3589" spans="1:11" x14ac:dyDescent="0.2">
      <c r="A3589">
        <v>14883</v>
      </c>
      <c r="B3589" t="s">
        <v>2496</v>
      </c>
      <c r="C3589" s="3">
        <v>22784</v>
      </c>
      <c r="D3589" t="s">
        <v>781</v>
      </c>
      <c r="E3589" s="11">
        <v>40822</v>
      </c>
      <c r="F3589" s="2">
        <v>0.74791666666666667</v>
      </c>
      <c r="G3589" s="9">
        <v>1</v>
      </c>
      <c r="H3589" s="7" t="s">
        <v>33</v>
      </c>
      <c r="I3589" s="7" t="s">
        <v>33</v>
      </c>
      <c r="J3589" t="s">
        <v>653</v>
      </c>
      <c r="K3589">
        <f t="shared" si="55"/>
        <v>64</v>
      </c>
    </row>
    <row r="3590" spans="1:11" x14ac:dyDescent="0.2">
      <c r="A3590">
        <v>14944</v>
      </c>
      <c r="B3590" t="s">
        <v>2643</v>
      </c>
      <c r="C3590" s="3">
        <v>82482</v>
      </c>
      <c r="D3590" t="s">
        <v>313</v>
      </c>
      <c r="E3590" s="11">
        <v>40822</v>
      </c>
      <c r="F3590" s="2">
        <v>0.77500000000000002</v>
      </c>
      <c r="G3590" s="9">
        <v>6</v>
      </c>
      <c r="H3590" s="7" t="s">
        <v>18</v>
      </c>
      <c r="I3590" s="7" t="s">
        <v>19</v>
      </c>
      <c r="J3590" t="s">
        <v>653</v>
      </c>
      <c r="K3590">
        <f t="shared" ref="K3590:K3653" si="56">$L$2-$E3590</f>
        <v>64</v>
      </c>
    </row>
    <row r="3591" spans="1:11" x14ac:dyDescent="0.2">
      <c r="A3591">
        <v>15322</v>
      </c>
      <c r="B3591" t="s">
        <v>2899</v>
      </c>
      <c r="C3591" s="3" t="s">
        <v>2900</v>
      </c>
      <c r="D3591" t="s">
        <v>2901</v>
      </c>
      <c r="E3591" s="11">
        <v>40822</v>
      </c>
      <c r="F3591" s="2">
        <v>0.85972222222222217</v>
      </c>
      <c r="G3591" s="9">
        <v>1</v>
      </c>
      <c r="H3591" s="7" t="s">
        <v>164</v>
      </c>
      <c r="I3591" s="7" t="s">
        <v>164</v>
      </c>
      <c r="J3591" t="s">
        <v>653</v>
      </c>
      <c r="K3591">
        <f t="shared" si="56"/>
        <v>64</v>
      </c>
    </row>
    <row r="3592" spans="1:11" x14ac:dyDescent="0.2">
      <c r="A3592">
        <v>15322</v>
      </c>
      <c r="B3592" t="s">
        <v>2899</v>
      </c>
      <c r="C3592" s="3">
        <v>23268</v>
      </c>
      <c r="D3592" t="s">
        <v>2902</v>
      </c>
      <c r="E3592" s="11">
        <v>40822</v>
      </c>
      <c r="F3592" s="2">
        <v>0.85972222222222217</v>
      </c>
      <c r="G3592" s="9">
        <v>12</v>
      </c>
      <c r="H3592" s="7" t="s">
        <v>21</v>
      </c>
      <c r="I3592" s="7" t="s">
        <v>22</v>
      </c>
      <c r="J3592" t="s">
        <v>653</v>
      </c>
      <c r="K3592">
        <f t="shared" si="56"/>
        <v>64</v>
      </c>
    </row>
    <row r="3593" spans="1:11" x14ac:dyDescent="0.2">
      <c r="A3593">
        <v>15322</v>
      </c>
      <c r="B3593" t="s">
        <v>2899</v>
      </c>
      <c r="C3593" s="3">
        <v>23221</v>
      </c>
      <c r="D3593" t="s">
        <v>2360</v>
      </c>
      <c r="E3593" s="11">
        <v>40822</v>
      </c>
      <c r="F3593" s="2">
        <v>0.85972222222222217</v>
      </c>
      <c r="G3593" s="9">
        <v>12</v>
      </c>
      <c r="H3593" s="7" t="s">
        <v>146</v>
      </c>
      <c r="I3593" s="7" t="s">
        <v>453</v>
      </c>
      <c r="J3593" t="s">
        <v>653</v>
      </c>
      <c r="K3593">
        <f t="shared" si="56"/>
        <v>64</v>
      </c>
    </row>
    <row r="3594" spans="1:11" x14ac:dyDescent="0.2">
      <c r="A3594">
        <v>15322</v>
      </c>
      <c r="B3594" t="s">
        <v>2899</v>
      </c>
      <c r="C3594" s="3" t="s">
        <v>320</v>
      </c>
      <c r="D3594" t="s">
        <v>321</v>
      </c>
      <c r="E3594" s="11">
        <v>40822</v>
      </c>
      <c r="F3594" s="2">
        <v>0.85972222222222217</v>
      </c>
      <c r="G3594" s="9">
        <v>12</v>
      </c>
      <c r="H3594" s="7" t="s">
        <v>164</v>
      </c>
      <c r="I3594" s="7" t="s">
        <v>165</v>
      </c>
      <c r="J3594" t="s">
        <v>653</v>
      </c>
      <c r="K3594">
        <f t="shared" si="56"/>
        <v>64</v>
      </c>
    </row>
    <row r="3595" spans="1:11" x14ac:dyDescent="0.2">
      <c r="A3595">
        <v>15365</v>
      </c>
      <c r="B3595" t="s">
        <v>2927</v>
      </c>
      <c r="C3595" s="3">
        <v>22960</v>
      </c>
      <c r="D3595" t="s">
        <v>52</v>
      </c>
      <c r="E3595" s="11">
        <v>40822</v>
      </c>
      <c r="F3595" s="2">
        <v>0.82708333333333339</v>
      </c>
      <c r="G3595" s="9">
        <v>6</v>
      </c>
      <c r="H3595" s="7" t="s">
        <v>42</v>
      </c>
      <c r="I3595" s="7" t="s">
        <v>355</v>
      </c>
      <c r="J3595" t="s">
        <v>653</v>
      </c>
      <c r="K3595">
        <f t="shared" si="56"/>
        <v>64</v>
      </c>
    </row>
    <row r="3596" spans="1:11" x14ac:dyDescent="0.2">
      <c r="A3596">
        <v>15365</v>
      </c>
      <c r="B3596" t="s">
        <v>2927</v>
      </c>
      <c r="C3596" s="3">
        <v>84375</v>
      </c>
      <c r="D3596" t="s">
        <v>2928</v>
      </c>
      <c r="E3596" s="11">
        <v>40822</v>
      </c>
      <c r="F3596" s="2">
        <v>0.82708333333333339</v>
      </c>
      <c r="G3596" s="9">
        <v>12</v>
      </c>
      <c r="H3596" s="7" t="s">
        <v>262</v>
      </c>
      <c r="I3596" s="7" t="s">
        <v>369</v>
      </c>
      <c r="J3596" t="s">
        <v>653</v>
      </c>
      <c r="K3596">
        <f t="shared" si="56"/>
        <v>64</v>
      </c>
    </row>
    <row r="3597" spans="1:11" x14ac:dyDescent="0.2">
      <c r="A3597">
        <v>15365</v>
      </c>
      <c r="B3597" t="s">
        <v>2927</v>
      </c>
      <c r="C3597" s="3">
        <v>23119</v>
      </c>
      <c r="D3597" t="s">
        <v>2240</v>
      </c>
      <c r="E3597" s="11">
        <v>40822</v>
      </c>
      <c r="F3597" s="2">
        <v>0.82708333333333339</v>
      </c>
      <c r="G3597" s="9">
        <v>12</v>
      </c>
      <c r="H3597" s="7" t="s">
        <v>2241</v>
      </c>
      <c r="I3597" s="7" t="s">
        <v>2929</v>
      </c>
      <c r="J3597" t="s">
        <v>653</v>
      </c>
      <c r="K3597">
        <f t="shared" si="56"/>
        <v>64</v>
      </c>
    </row>
    <row r="3598" spans="1:11" x14ac:dyDescent="0.2">
      <c r="A3598">
        <v>15365</v>
      </c>
      <c r="B3598" t="s">
        <v>2927</v>
      </c>
      <c r="C3598" s="3">
        <v>22961</v>
      </c>
      <c r="D3598" t="s">
        <v>1976</v>
      </c>
      <c r="E3598" s="11">
        <v>40822</v>
      </c>
      <c r="F3598" s="2">
        <v>0.82708333333333339</v>
      </c>
      <c r="G3598" s="9">
        <v>12</v>
      </c>
      <c r="H3598" s="7" t="s">
        <v>21</v>
      </c>
      <c r="I3598" s="7" t="s">
        <v>22</v>
      </c>
      <c r="J3598" t="s">
        <v>653</v>
      </c>
      <c r="K3598">
        <f t="shared" si="56"/>
        <v>64</v>
      </c>
    </row>
    <row r="3599" spans="1:11" x14ac:dyDescent="0.2">
      <c r="A3599">
        <v>15365</v>
      </c>
      <c r="B3599" t="s">
        <v>2927</v>
      </c>
      <c r="C3599" s="3">
        <v>23120</v>
      </c>
      <c r="D3599" t="s">
        <v>2930</v>
      </c>
      <c r="E3599" s="11">
        <v>40822</v>
      </c>
      <c r="F3599" s="2">
        <v>0.82708333333333339</v>
      </c>
      <c r="G3599" s="9">
        <v>24</v>
      </c>
      <c r="H3599" s="7" t="s">
        <v>95</v>
      </c>
      <c r="I3599" s="7" t="s">
        <v>393</v>
      </c>
      <c r="J3599" t="s">
        <v>653</v>
      </c>
      <c r="K3599">
        <f t="shared" si="56"/>
        <v>64</v>
      </c>
    </row>
    <row r="3600" spans="1:11" x14ac:dyDescent="0.2">
      <c r="A3600">
        <v>15365</v>
      </c>
      <c r="B3600" t="s">
        <v>2927</v>
      </c>
      <c r="C3600" s="3">
        <v>23048</v>
      </c>
      <c r="D3600" t="s">
        <v>2458</v>
      </c>
      <c r="E3600" s="11">
        <v>40822</v>
      </c>
      <c r="F3600" s="2">
        <v>0.82708333333333339</v>
      </c>
      <c r="G3600" s="9">
        <v>24</v>
      </c>
      <c r="H3600" s="7" t="s">
        <v>81</v>
      </c>
      <c r="I3600" s="7" t="s">
        <v>1706</v>
      </c>
      <c r="J3600" t="s">
        <v>653</v>
      </c>
      <c r="K3600">
        <f t="shared" si="56"/>
        <v>64</v>
      </c>
    </row>
    <row r="3601" spans="1:11" x14ac:dyDescent="0.2">
      <c r="A3601">
        <v>15365</v>
      </c>
      <c r="B3601" t="s">
        <v>2927</v>
      </c>
      <c r="C3601" s="3">
        <v>23041</v>
      </c>
      <c r="D3601" t="s">
        <v>2931</v>
      </c>
      <c r="E3601" s="11">
        <v>40822</v>
      </c>
      <c r="F3601" s="2">
        <v>0.82708333333333339</v>
      </c>
      <c r="G3601" s="9">
        <v>24</v>
      </c>
      <c r="H3601" s="7" t="s">
        <v>81</v>
      </c>
      <c r="I3601" s="7" t="s">
        <v>1706</v>
      </c>
      <c r="J3601" t="s">
        <v>653</v>
      </c>
      <c r="K3601">
        <f t="shared" si="56"/>
        <v>64</v>
      </c>
    </row>
    <row r="3602" spans="1:11" x14ac:dyDescent="0.2">
      <c r="A3602">
        <v>15365</v>
      </c>
      <c r="B3602" t="s">
        <v>2927</v>
      </c>
      <c r="C3602" s="3">
        <v>21915</v>
      </c>
      <c r="D3602" t="s">
        <v>479</v>
      </c>
      <c r="E3602" s="11">
        <v>40822</v>
      </c>
      <c r="F3602" s="2">
        <v>0.82708333333333339</v>
      </c>
      <c r="G3602" s="9">
        <v>12</v>
      </c>
      <c r="H3602" s="7" t="s">
        <v>15</v>
      </c>
      <c r="I3602" s="7" t="s">
        <v>16</v>
      </c>
      <c r="J3602" t="s">
        <v>653</v>
      </c>
      <c r="K3602">
        <f t="shared" si="56"/>
        <v>64</v>
      </c>
    </row>
    <row r="3603" spans="1:11" x14ac:dyDescent="0.2">
      <c r="A3603">
        <v>15365</v>
      </c>
      <c r="B3603" t="s">
        <v>2927</v>
      </c>
      <c r="C3603" s="3">
        <v>84380</v>
      </c>
      <c r="D3603" t="s">
        <v>1301</v>
      </c>
      <c r="E3603" s="11">
        <v>40822</v>
      </c>
      <c r="F3603" s="2">
        <v>0.82708333333333339</v>
      </c>
      <c r="G3603" s="9">
        <v>12</v>
      </c>
      <c r="H3603" s="7" t="s">
        <v>15</v>
      </c>
      <c r="I3603" s="7" t="s">
        <v>16</v>
      </c>
      <c r="J3603" t="s">
        <v>653</v>
      </c>
      <c r="K3603">
        <f t="shared" si="56"/>
        <v>64</v>
      </c>
    </row>
    <row r="3604" spans="1:11" x14ac:dyDescent="0.2">
      <c r="A3604">
        <v>15365</v>
      </c>
      <c r="B3604" t="s">
        <v>2927</v>
      </c>
      <c r="C3604" s="3">
        <v>22964</v>
      </c>
      <c r="D3604" t="s">
        <v>748</v>
      </c>
      <c r="E3604" s="11">
        <v>40822</v>
      </c>
      <c r="F3604" s="2">
        <v>0.82708333333333339</v>
      </c>
      <c r="G3604" s="9">
        <v>6</v>
      </c>
      <c r="H3604" s="7" t="s">
        <v>262</v>
      </c>
      <c r="I3604" s="7" t="s">
        <v>810</v>
      </c>
      <c r="J3604" t="s">
        <v>653</v>
      </c>
      <c r="K3604">
        <f t="shared" si="56"/>
        <v>64</v>
      </c>
    </row>
    <row r="3605" spans="1:11" x14ac:dyDescent="0.2">
      <c r="A3605">
        <v>15365</v>
      </c>
      <c r="B3605" t="s">
        <v>2927</v>
      </c>
      <c r="C3605" s="3">
        <v>22301</v>
      </c>
      <c r="D3605" t="s">
        <v>414</v>
      </c>
      <c r="E3605" s="11">
        <v>40822</v>
      </c>
      <c r="F3605" s="2">
        <v>0.82708333333333339</v>
      </c>
      <c r="G3605" s="9">
        <v>6</v>
      </c>
      <c r="H3605" s="7" t="s">
        <v>63</v>
      </c>
      <c r="I3605" s="7" t="s">
        <v>250</v>
      </c>
      <c r="J3605" t="s">
        <v>653</v>
      </c>
      <c r="K3605">
        <f t="shared" si="56"/>
        <v>64</v>
      </c>
    </row>
    <row r="3606" spans="1:11" x14ac:dyDescent="0.2">
      <c r="A3606">
        <v>15365</v>
      </c>
      <c r="B3606" t="s">
        <v>2927</v>
      </c>
      <c r="C3606" s="3">
        <v>22300</v>
      </c>
      <c r="D3606" t="s">
        <v>416</v>
      </c>
      <c r="E3606" s="11">
        <v>40822</v>
      </c>
      <c r="F3606" s="2">
        <v>0.82708333333333339</v>
      </c>
      <c r="G3606" s="9">
        <v>6</v>
      </c>
      <c r="H3606" s="7" t="s">
        <v>63</v>
      </c>
      <c r="I3606" s="7" t="s">
        <v>250</v>
      </c>
      <c r="J3606" t="s">
        <v>653</v>
      </c>
      <c r="K3606">
        <f t="shared" si="56"/>
        <v>64</v>
      </c>
    </row>
    <row r="3607" spans="1:11" x14ac:dyDescent="0.2">
      <c r="A3607">
        <v>15365</v>
      </c>
      <c r="B3607" t="s">
        <v>2927</v>
      </c>
      <c r="C3607" s="3">
        <v>23338</v>
      </c>
      <c r="D3607" t="s">
        <v>2932</v>
      </c>
      <c r="E3607" s="11">
        <v>40822</v>
      </c>
      <c r="F3607" s="2">
        <v>0.82708333333333339</v>
      </c>
      <c r="G3607" s="9">
        <v>6</v>
      </c>
      <c r="H3607" s="7" t="s">
        <v>48</v>
      </c>
      <c r="I3607" s="7" t="s">
        <v>493</v>
      </c>
      <c r="J3607" t="s">
        <v>653</v>
      </c>
      <c r="K3607">
        <f t="shared" si="56"/>
        <v>64</v>
      </c>
    </row>
    <row r="3608" spans="1:11" x14ac:dyDescent="0.2">
      <c r="A3608">
        <v>15365</v>
      </c>
      <c r="B3608" t="s">
        <v>2927</v>
      </c>
      <c r="C3608" s="3">
        <v>23335</v>
      </c>
      <c r="D3608" t="s">
        <v>2512</v>
      </c>
      <c r="E3608" s="11">
        <v>40822</v>
      </c>
      <c r="F3608" s="2">
        <v>0.82708333333333339</v>
      </c>
      <c r="G3608" s="9">
        <v>6</v>
      </c>
      <c r="H3608" s="7" t="s">
        <v>48</v>
      </c>
      <c r="I3608" s="7" t="s">
        <v>493</v>
      </c>
      <c r="J3608" t="s">
        <v>653</v>
      </c>
      <c r="K3608">
        <f t="shared" si="56"/>
        <v>64</v>
      </c>
    </row>
    <row r="3609" spans="1:11" x14ac:dyDescent="0.2">
      <c r="A3609">
        <v>15365</v>
      </c>
      <c r="B3609" t="s">
        <v>2927</v>
      </c>
      <c r="C3609" s="3">
        <v>23239</v>
      </c>
      <c r="D3609" t="s">
        <v>706</v>
      </c>
      <c r="E3609" s="11">
        <v>40822</v>
      </c>
      <c r="F3609" s="2">
        <v>0.82708333333333339</v>
      </c>
      <c r="G3609" s="9">
        <v>6</v>
      </c>
      <c r="H3609" s="7" t="s">
        <v>81</v>
      </c>
      <c r="I3609" s="7" t="s">
        <v>240</v>
      </c>
      <c r="J3609" t="s">
        <v>653</v>
      </c>
      <c r="K3609">
        <f t="shared" si="56"/>
        <v>64</v>
      </c>
    </row>
    <row r="3610" spans="1:11" x14ac:dyDescent="0.2">
      <c r="A3610">
        <v>15365</v>
      </c>
      <c r="B3610" t="s">
        <v>2927</v>
      </c>
      <c r="C3610" s="3">
        <v>23074</v>
      </c>
      <c r="D3610" t="s">
        <v>2933</v>
      </c>
      <c r="E3610" s="11">
        <v>40822</v>
      </c>
      <c r="F3610" s="2">
        <v>0.82708333333333339</v>
      </c>
      <c r="G3610" s="9">
        <v>6</v>
      </c>
      <c r="H3610" s="7" t="s">
        <v>48</v>
      </c>
      <c r="I3610" s="7" t="s">
        <v>493</v>
      </c>
      <c r="J3610" t="s">
        <v>653</v>
      </c>
      <c r="K3610">
        <f t="shared" si="56"/>
        <v>64</v>
      </c>
    </row>
    <row r="3611" spans="1:11" x14ac:dyDescent="0.2">
      <c r="A3611">
        <v>15505</v>
      </c>
      <c r="B3611" t="s">
        <v>2991</v>
      </c>
      <c r="C3611" s="3">
        <v>23243</v>
      </c>
      <c r="D3611" t="s">
        <v>128</v>
      </c>
      <c r="E3611" s="11">
        <v>40822</v>
      </c>
      <c r="F3611" s="2">
        <v>0.84097222222222223</v>
      </c>
      <c r="G3611" s="9">
        <v>24</v>
      </c>
      <c r="H3611" s="7" t="s">
        <v>81</v>
      </c>
      <c r="I3611" s="7" t="s">
        <v>1706</v>
      </c>
      <c r="J3611" t="s">
        <v>653</v>
      </c>
      <c r="K3611">
        <f t="shared" si="56"/>
        <v>64</v>
      </c>
    </row>
    <row r="3612" spans="1:11" x14ac:dyDescent="0.2">
      <c r="A3612">
        <v>15606</v>
      </c>
      <c r="B3612" t="s">
        <v>3056</v>
      </c>
      <c r="C3612" s="3">
        <v>22725</v>
      </c>
      <c r="D3612" t="s">
        <v>74</v>
      </c>
      <c r="E3612" s="11">
        <v>40822</v>
      </c>
      <c r="F3612" s="2">
        <v>0.85625000000000007</v>
      </c>
      <c r="G3612" s="9">
        <v>12</v>
      </c>
      <c r="H3612" s="7" t="s">
        <v>75</v>
      </c>
      <c r="I3612" s="7" t="s">
        <v>729</v>
      </c>
      <c r="J3612" t="s">
        <v>653</v>
      </c>
      <c r="K3612">
        <f t="shared" si="56"/>
        <v>64</v>
      </c>
    </row>
    <row r="3613" spans="1:11" x14ac:dyDescent="0.2">
      <c r="A3613">
        <v>16245</v>
      </c>
      <c r="B3613" t="s">
        <v>3379</v>
      </c>
      <c r="C3613" s="3">
        <v>22824</v>
      </c>
      <c r="D3613" t="s">
        <v>3380</v>
      </c>
      <c r="E3613" s="11">
        <v>40822</v>
      </c>
      <c r="F3613" s="2">
        <v>0.82777777777777783</v>
      </c>
      <c r="G3613" s="9">
        <v>1</v>
      </c>
      <c r="H3613" s="7" t="s">
        <v>3381</v>
      </c>
      <c r="I3613" s="7" t="s">
        <v>3381</v>
      </c>
      <c r="J3613" t="s">
        <v>653</v>
      </c>
      <c r="K3613">
        <f t="shared" si="56"/>
        <v>64</v>
      </c>
    </row>
    <row r="3614" spans="1:11" x14ac:dyDescent="0.2">
      <c r="A3614">
        <v>16523</v>
      </c>
      <c r="B3614" t="s">
        <v>3485</v>
      </c>
      <c r="C3614" s="3">
        <v>23032</v>
      </c>
      <c r="D3614" t="s">
        <v>1022</v>
      </c>
      <c r="E3614" s="11">
        <v>40822</v>
      </c>
      <c r="F3614" s="2">
        <v>0.78194444444444444</v>
      </c>
      <c r="G3614" s="9">
        <v>1</v>
      </c>
      <c r="H3614" s="7" t="s">
        <v>25</v>
      </c>
      <c r="I3614" s="7" t="s">
        <v>25</v>
      </c>
      <c r="J3614" t="s">
        <v>653</v>
      </c>
      <c r="K3614">
        <f t="shared" si="56"/>
        <v>64</v>
      </c>
    </row>
    <row r="3615" spans="1:11" x14ac:dyDescent="0.2">
      <c r="A3615">
        <v>16653</v>
      </c>
      <c r="B3615" t="s">
        <v>3553</v>
      </c>
      <c r="C3615" s="3">
        <v>22699</v>
      </c>
      <c r="D3615" t="s">
        <v>517</v>
      </c>
      <c r="E3615" s="11">
        <v>40822</v>
      </c>
      <c r="F3615" s="2">
        <v>0.69930555555555562</v>
      </c>
      <c r="G3615" s="9">
        <v>1</v>
      </c>
      <c r="H3615" s="7" t="s">
        <v>18</v>
      </c>
      <c r="I3615" s="7" t="s">
        <v>18</v>
      </c>
      <c r="J3615" t="s">
        <v>653</v>
      </c>
      <c r="K3615">
        <f t="shared" si="56"/>
        <v>64</v>
      </c>
    </row>
    <row r="3616" spans="1:11" x14ac:dyDescent="0.2">
      <c r="A3616">
        <v>16653</v>
      </c>
      <c r="B3616" t="s">
        <v>3553</v>
      </c>
      <c r="C3616" s="3">
        <v>21534</v>
      </c>
      <c r="D3616" t="s">
        <v>1758</v>
      </c>
      <c r="E3616" s="11">
        <v>40822</v>
      </c>
      <c r="F3616" s="2">
        <v>0.69930555555555562</v>
      </c>
      <c r="G3616" s="9">
        <v>1</v>
      </c>
      <c r="H3616" s="7" t="s">
        <v>33</v>
      </c>
      <c r="I3616" s="7" t="s">
        <v>33</v>
      </c>
      <c r="J3616" t="s">
        <v>653</v>
      </c>
      <c r="K3616">
        <f t="shared" si="56"/>
        <v>64</v>
      </c>
    </row>
    <row r="3617" spans="1:11" x14ac:dyDescent="0.2">
      <c r="A3617">
        <v>16653</v>
      </c>
      <c r="B3617" t="s">
        <v>3553</v>
      </c>
      <c r="C3617" s="3">
        <v>84946</v>
      </c>
      <c r="D3617" t="s">
        <v>309</v>
      </c>
      <c r="E3617" s="11">
        <v>40822</v>
      </c>
      <c r="F3617" s="2">
        <v>0.69930555555555562</v>
      </c>
      <c r="G3617" s="9">
        <v>1</v>
      </c>
      <c r="H3617" s="7" t="s">
        <v>15</v>
      </c>
      <c r="I3617" s="7" t="s">
        <v>15</v>
      </c>
      <c r="J3617" t="s">
        <v>653</v>
      </c>
      <c r="K3617">
        <f t="shared" si="56"/>
        <v>64</v>
      </c>
    </row>
    <row r="3618" spans="1:11" x14ac:dyDescent="0.2">
      <c r="A3618">
        <v>16653</v>
      </c>
      <c r="B3618" t="s">
        <v>3553</v>
      </c>
      <c r="C3618" s="3">
        <v>23236</v>
      </c>
      <c r="D3618" t="s">
        <v>230</v>
      </c>
      <c r="E3618" s="11">
        <v>40822</v>
      </c>
      <c r="F3618" s="2">
        <v>0.69930555555555562</v>
      </c>
      <c r="G3618" s="9">
        <v>1</v>
      </c>
      <c r="H3618" s="7" t="s">
        <v>134</v>
      </c>
      <c r="I3618" s="7" t="s">
        <v>134</v>
      </c>
      <c r="J3618" t="s">
        <v>653</v>
      </c>
      <c r="K3618">
        <f t="shared" si="56"/>
        <v>64</v>
      </c>
    </row>
    <row r="3619" spans="1:11" x14ac:dyDescent="0.2">
      <c r="A3619">
        <v>16653</v>
      </c>
      <c r="B3619" t="s">
        <v>3553</v>
      </c>
      <c r="C3619" s="3">
        <v>23079</v>
      </c>
      <c r="D3619" t="s">
        <v>3012</v>
      </c>
      <c r="E3619" s="11">
        <v>40822</v>
      </c>
      <c r="F3619" s="2">
        <v>0.69930555555555562</v>
      </c>
      <c r="G3619" s="9">
        <v>1</v>
      </c>
      <c r="H3619" s="7" t="s">
        <v>688</v>
      </c>
      <c r="I3619" s="7" t="s">
        <v>688</v>
      </c>
      <c r="J3619" t="s">
        <v>653</v>
      </c>
      <c r="K3619">
        <f t="shared" si="56"/>
        <v>64</v>
      </c>
    </row>
    <row r="3620" spans="1:11" x14ac:dyDescent="0.2">
      <c r="A3620">
        <v>16747</v>
      </c>
      <c r="B3620" t="s">
        <v>3616</v>
      </c>
      <c r="C3620" s="3">
        <v>22963</v>
      </c>
      <c r="D3620" t="s">
        <v>522</v>
      </c>
      <c r="E3620" s="11">
        <v>40822</v>
      </c>
      <c r="F3620" s="2">
        <v>0.80972222222222223</v>
      </c>
      <c r="G3620" s="9">
        <v>1</v>
      </c>
      <c r="H3620" s="7" t="s">
        <v>164</v>
      </c>
      <c r="I3620" s="7" t="s">
        <v>164</v>
      </c>
      <c r="J3620" t="s">
        <v>653</v>
      </c>
      <c r="K3620">
        <f t="shared" si="56"/>
        <v>64</v>
      </c>
    </row>
    <row r="3621" spans="1:11" x14ac:dyDescent="0.2">
      <c r="A3621">
        <v>16839</v>
      </c>
      <c r="B3621" t="s">
        <v>3659</v>
      </c>
      <c r="C3621" s="3">
        <v>22950</v>
      </c>
      <c r="D3621" t="s">
        <v>2243</v>
      </c>
      <c r="E3621" s="11">
        <v>40822</v>
      </c>
      <c r="F3621" s="2">
        <v>0.83888888888888891</v>
      </c>
      <c r="G3621" s="9">
        <v>12</v>
      </c>
      <c r="H3621" s="7" t="s">
        <v>21</v>
      </c>
      <c r="I3621" s="7" t="s">
        <v>22</v>
      </c>
      <c r="J3621" t="s">
        <v>653</v>
      </c>
      <c r="K3621">
        <f t="shared" si="56"/>
        <v>64</v>
      </c>
    </row>
    <row r="3622" spans="1:11" x14ac:dyDescent="0.2">
      <c r="A3622">
        <v>16839</v>
      </c>
      <c r="B3622" t="s">
        <v>3659</v>
      </c>
      <c r="C3622" s="3">
        <v>23333</v>
      </c>
      <c r="D3622" t="s">
        <v>3660</v>
      </c>
      <c r="E3622" s="11">
        <v>40822</v>
      </c>
      <c r="F3622" s="2">
        <v>0.83888888888888891</v>
      </c>
      <c r="G3622" s="9">
        <v>12</v>
      </c>
      <c r="H3622" s="7" t="s">
        <v>15</v>
      </c>
      <c r="I3622" s="7" t="s">
        <v>16</v>
      </c>
      <c r="J3622" t="s">
        <v>653</v>
      </c>
      <c r="K3622">
        <f t="shared" si="56"/>
        <v>64</v>
      </c>
    </row>
    <row r="3623" spans="1:11" x14ac:dyDescent="0.2">
      <c r="A3623">
        <v>16839</v>
      </c>
      <c r="B3623" t="s">
        <v>3659</v>
      </c>
      <c r="C3623" s="3">
        <v>23293</v>
      </c>
      <c r="D3623" t="s">
        <v>3661</v>
      </c>
      <c r="E3623" s="11">
        <v>40822</v>
      </c>
      <c r="F3623" s="2">
        <v>0.83888888888888891</v>
      </c>
      <c r="G3623" s="9">
        <v>6</v>
      </c>
      <c r="H3623" s="7" t="s">
        <v>146</v>
      </c>
      <c r="I3623" s="7" t="s">
        <v>326</v>
      </c>
      <c r="J3623" t="s">
        <v>653</v>
      </c>
      <c r="K3623">
        <f t="shared" si="56"/>
        <v>64</v>
      </c>
    </row>
    <row r="3624" spans="1:11" x14ac:dyDescent="0.2">
      <c r="A3624">
        <v>16839</v>
      </c>
      <c r="B3624" t="s">
        <v>3659</v>
      </c>
      <c r="C3624" s="3">
        <v>23306</v>
      </c>
      <c r="D3624" t="s">
        <v>121</v>
      </c>
      <c r="E3624" s="11">
        <v>40822</v>
      </c>
      <c r="F3624" s="2">
        <v>0.83888888888888891</v>
      </c>
      <c r="G3624" s="9">
        <v>6</v>
      </c>
      <c r="H3624" s="7" t="s">
        <v>21</v>
      </c>
      <c r="I3624" s="7" t="s">
        <v>235</v>
      </c>
      <c r="J3624" t="s">
        <v>653</v>
      </c>
      <c r="K3624">
        <f t="shared" si="56"/>
        <v>64</v>
      </c>
    </row>
    <row r="3625" spans="1:11" x14ac:dyDescent="0.2">
      <c r="A3625">
        <v>16839</v>
      </c>
      <c r="B3625" t="s">
        <v>3659</v>
      </c>
      <c r="C3625" s="3">
        <v>23236</v>
      </c>
      <c r="D3625" t="s">
        <v>230</v>
      </c>
      <c r="E3625" s="11">
        <v>40822</v>
      </c>
      <c r="F3625" s="2">
        <v>0.83888888888888891</v>
      </c>
      <c r="G3625" s="9">
        <v>6</v>
      </c>
      <c r="H3625" s="7" t="s">
        <v>134</v>
      </c>
      <c r="I3625" s="7" t="s">
        <v>470</v>
      </c>
      <c r="J3625" t="s">
        <v>653</v>
      </c>
      <c r="K3625">
        <f t="shared" si="56"/>
        <v>64</v>
      </c>
    </row>
    <row r="3626" spans="1:11" x14ac:dyDescent="0.2">
      <c r="A3626">
        <v>16842</v>
      </c>
      <c r="B3626" t="s">
        <v>3664</v>
      </c>
      <c r="C3626" s="3">
        <v>22728</v>
      </c>
      <c r="D3626" t="s">
        <v>1043</v>
      </c>
      <c r="E3626" s="11">
        <v>40822</v>
      </c>
      <c r="F3626" s="2">
        <v>0.73472222222222217</v>
      </c>
      <c r="G3626" s="9">
        <v>1</v>
      </c>
      <c r="H3626" s="7" t="s">
        <v>75</v>
      </c>
      <c r="I3626" s="7" t="s">
        <v>75</v>
      </c>
      <c r="J3626" t="s">
        <v>653</v>
      </c>
      <c r="K3626">
        <f t="shared" si="56"/>
        <v>64</v>
      </c>
    </row>
    <row r="3627" spans="1:11" x14ac:dyDescent="0.2">
      <c r="A3627">
        <v>17159</v>
      </c>
      <c r="B3627" t="s">
        <v>3782</v>
      </c>
      <c r="C3627" s="3">
        <v>23240</v>
      </c>
      <c r="D3627" t="s">
        <v>2825</v>
      </c>
      <c r="E3627" s="11">
        <v>40822</v>
      </c>
      <c r="F3627" s="2">
        <v>0.78888888888888886</v>
      </c>
      <c r="G3627" s="9">
        <v>1</v>
      </c>
      <c r="H3627" s="7" t="s">
        <v>81</v>
      </c>
      <c r="I3627" s="7" t="s">
        <v>81</v>
      </c>
      <c r="J3627" t="s">
        <v>653</v>
      </c>
      <c r="K3627">
        <f t="shared" si="56"/>
        <v>64</v>
      </c>
    </row>
    <row r="3628" spans="1:11" x14ac:dyDescent="0.2">
      <c r="A3628">
        <v>17231</v>
      </c>
      <c r="B3628" t="s">
        <v>3813</v>
      </c>
      <c r="C3628" s="3">
        <v>22766</v>
      </c>
      <c r="D3628" t="s">
        <v>1336</v>
      </c>
      <c r="E3628" s="11">
        <v>40822</v>
      </c>
      <c r="F3628" s="2">
        <v>0.83124999999999993</v>
      </c>
      <c r="G3628" s="9">
        <v>1</v>
      </c>
      <c r="H3628" s="7" t="s">
        <v>18</v>
      </c>
      <c r="I3628" s="7" t="s">
        <v>18</v>
      </c>
      <c r="J3628" t="s">
        <v>653</v>
      </c>
      <c r="K3628">
        <f t="shared" si="56"/>
        <v>64</v>
      </c>
    </row>
    <row r="3629" spans="1:11" x14ac:dyDescent="0.2">
      <c r="A3629">
        <v>17231</v>
      </c>
      <c r="B3629" t="s">
        <v>3814</v>
      </c>
      <c r="C3629" s="3">
        <v>22166</v>
      </c>
      <c r="D3629" t="s">
        <v>3815</v>
      </c>
      <c r="E3629" s="11">
        <v>40822</v>
      </c>
      <c r="F3629" s="2">
        <v>0.82638888888888884</v>
      </c>
      <c r="G3629" s="9">
        <v>1</v>
      </c>
      <c r="H3629" s="7" t="s">
        <v>168</v>
      </c>
      <c r="I3629" s="7" t="s">
        <v>168</v>
      </c>
      <c r="J3629" t="s">
        <v>653</v>
      </c>
      <c r="K3629">
        <f t="shared" si="56"/>
        <v>64</v>
      </c>
    </row>
    <row r="3630" spans="1:11" x14ac:dyDescent="0.2">
      <c r="A3630">
        <v>17405</v>
      </c>
      <c r="B3630" t="s">
        <v>3869</v>
      </c>
      <c r="C3630" s="3">
        <v>22364</v>
      </c>
      <c r="D3630" t="s">
        <v>1041</v>
      </c>
      <c r="E3630" s="11">
        <v>40822</v>
      </c>
      <c r="F3630" s="2">
        <v>0.7583333333333333</v>
      </c>
      <c r="G3630" s="9">
        <v>1</v>
      </c>
      <c r="H3630" s="7" t="s">
        <v>18</v>
      </c>
      <c r="I3630" s="7" t="s">
        <v>18</v>
      </c>
      <c r="J3630" t="s">
        <v>653</v>
      </c>
      <c r="K3630">
        <f t="shared" si="56"/>
        <v>64</v>
      </c>
    </row>
    <row r="3631" spans="1:11" x14ac:dyDescent="0.2">
      <c r="A3631">
        <v>17405</v>
      </c>
      <c r="B3631" t="s">
        <v>3869</v>
      </c>
      <c r="C3631" s="3">
        <v>22720</v>
      </c>
      <c r="D3631" t="s">
        <v>32</v>
      </c>
      <c r="E3631" s="11">
        <v>40822</v>
      </c>
      <c r="F3631" s="2">
        <v>0.7583333333333333</v>
      </c>
      <c r="G3631" s="9">
        <v>1</v>
      </c>
      <c r="H3631" s="7" t="s">
        <v>33</v>
      </c>
      <c r="I3631" s="7" t="s">
        <v>33</v>
      </c>
      <c r="J3631" t="s">
        <v>653</v>
      </c>
      <c r="K3631">
        <f t="shared" si="56"/>
        <v>64</v>
      </c>
    </row>
    <row r="3632" spans="1:11" x14ac:dyDescent="0.2">
      <c r="A3632">
        <v>17490</v>
      </c>
      <c r="B3632" t="s">
        <v>3909</v>
      </c>
      <c r="C3632" s="3">
        <v>22429</v>
      </c>
      <c r="D3632" t="s">
        <v>869</v>
      </c>
      <c r="E3632" s="11">
        <v>40822</v>
      </c>
      <c r="F3632" s="2">
        <v>0.78749999999999998</v>
      </c>
      <c r="G3632" s="9">
        <v>1</v>
      </c>
      <c r="H3632" s="7" t="s">
        <v>42</v>
      </c>
      <c r="I3632" s="7" t="s">
        <v>42</v>
      </c>
      <c r="J3632" t="s">
        <v>653</v>
      </c>
      <c r="K3632">
        <f t="shared" si="56"/>
        <v>64</v>
      </c>
    </row>
    <row r="3633" spans="1:11" x14ac:dyDescent="0.2">
      <c r="A3633">
        <v>17511</v>
      </c>
      <c r="B3633" t="s">
        <v>3932</v>
      </c>
      <c r="C3633" s="3">
        <v>21537</v>
      </c>
      <c r="D3633" t="s">
        <v>169</v>
      </c>
      <c r="E3633" s="11">
        <v>40822</v>
      </c>
      <c r="F3633" s="2">
        <v>0.58472222222222225</v>
      </c>
      <c r="G3633" s="9">
        <v>1</v>
      </c>
      <c r="H3633" s="7" t="s">
        <v>75</v>
      </c>
      <c r="I3633" s="7" t="s">
        <v>75</v>
      </c>
      <c r="J3633" t="s">
        <v>653</v>
      </c>
      <c r="K3633">
        <f t="shared" si="56"/>
        <v>64</v>
      </c>
    </row>
    <row r="3634" spans="1:11" x14ac:dyDescent="0.2">
      <c r="A3634">
        <v>17511</v>
      </c>
      <c r="B3634" t="s">
        <v>3932</v>
      </c>
      <c r="C3634" s="3">
        <v>22605</v>
      </c>
      <c r="D3634" t="s">
        <v>632</v>
      </c>
      <c r="E3634" s="11">
        <v>40822</v>
      </c>
      <c r="F3634" s="2">
        <v>0.58472222222222225</v>
      </c>
      <c r="G3634" s="9">
        <v>1</v>
      </c>
      <c r="H3634" s="7" t="s">
        <v>254</v>
      </c>
      <c r="I3634" s="7" t="s">
        <v>254</v>
      </c>
      <c r="J3634" t="s">
        <v>653</v>
      </c>
      <c r="K3634">
        <f t="shared" si="56"/>
        <v>64</v>
      </c>
    </row>
    <row r="3635" spans="1:11" x14ac:dyDescent="0.2">
      <c r="A3635">
        <v>17511</v>
      </c>
      <c r="B3635" t="s">
        <v>3932</v>
      </c>
      <c r="C3635" s="3">
        <v>22197</v>
      </c>
      <c r="D3635" t="s">
        <v>971</v>
      </c>
      <c r="E3635" s="11">
        <v>40822</v>
      </c>
      <c r="F3635" s="2">
        <v>0.58472222222222225</v>
      </c>
      <c r="G3635" s="9">
        <v>1</v>
      </c>
      <c r="H3635" s="7" t="s">
        <v>622</v>
      </c>
      <c r="I3635" s="7" t="s">
        <v>622</v>
      </c>
      <c r="J3635" t="s">
        <v>653</v>
      </c>
      <c r="K3635">
        <f t="shared" si="56"/>
        <v>64</v>
      </c>
    </row>
    <row r="3636" spans="1:11" x14ac:dyDescent="0.2">
      <c r="A3636">
        <v>17511</v>
      </c>
      <c r="B3636" t="s">
        <v>3932</v>
      </c>
      <c r="C3636" s="3">
        <v>22384</v>
      </c>
      <c r="D3636" t="s">
        <v>1398</v>
      </c>
      <c r="E3636" s="11">
        <v>40822</v>
      </c>
      <c r="F3636" s="2">
        <v>0.58472222222222225</v>
      </c>
      <c r="G3636" s="9">
        <v>1</v>
      </c>
      <c r="H3636" s="7" t="s">
        <v>21</v>
      </c>
      <c r="I3636" s="7" t="s">
        <v>21</v>
      </c>
      <c r="J3636" t="s">
        <v>653</v>
      </c>
      <c r="K3636">
        <f t="shared" si="56"/>
        <v>64</v>
      </c>
    </row>
    <row r="3637" spans="1:11" x14ac:dyDescent="0.2">
      <c r="A3637">
        <v>17511</v>
      </c>
      <c r="B3637" t="s">
        <v>3932</v>
      </c>
      <c r="C3637" s="3">
        <v>20725</v>
      </c>
      <c r="D3637" t="s">
        <v>110</v>
      </c>
      <c r="E3637" s="11">
        <v>40822</v>
      </c>
      <c r="F3637" s="2">
        <v>0.58472222222222225</v>
      </c>
      <c r="G3637" s="9">
        <v>1</v>
      </c>
      <c r="H3637" s="7" t="s">
        <v>21</v>
      </c>
      <c r="I3637" s="7" t="s">
        <v>21</v>
      </c>
      <c r="J3637" t="s">
        <v>653</v>
      </c>
      <c r="K3637">
        <f t="shared" si="56"/>
        <v>64</v>
      </c>
    </row>
    <row r="3638" spans="1:11" x14ac:dyDescent="0.2">
      <c r="A3638">
        <v>17511</v>
      </c>
      <c r="B3638" t="s">
        <v>3932</v>
      </c>
      <c r="C3638" s="3">
        <v>23209</v>
      </c>
      <c r="D3638" t="s">
        <v>1246</v>
      </c>
      <c r="E3638" s="11">
        <v>40822</v>
      </c>
      <c r="F3638" s="2">
        <v>0.58472222222222225</v>
      </c>
      <c r="G3638" s="9">
        <v>1</v>
      </c>
      <c r="H3638" s="7" t="s">
        <v>21</v>
      </c>
      <c r="I3638" s="7" t="s">
        <v>21</v>
      </c>
      <c r="J3638" t="s">
        <v>653</v>
      </c>
      <c r="K3638">
        <f t="shared" si="56"/>
        <v>64</v>
      </c>
    </row>
    <row r="3639" spans="1:11" x14ac:dyDescent="0.2">
      <c r="A3639">
        <v>17611</v>
      </c>
      <c r="B3639" t="s">
        <v>3981</v>
      </c>
      <c r="C3639" s="3">
        <v>22891</v>
      </c>
      <c r="D3639" t="s">
        <v>41</v>
      </c>
      <c r="E3639" s="11">
        <v>40822</v>
      </c>
      <c r="F3639" s="2">
        <v>0.69652777777777775</v>
      </c>
      <c r="G3639" s="9">
        <v>1</v>
      </c>
      <c r="H3639" s="7" t="s">
        <v>42</v>
      </c>
      <c r="I3639" s="7" t="s">
        <v>42</v>
      </c>
      <c r="J3639" t="s">
        <v>653</v>
      </c>
      <c r="K3639">
        <f t="shared" si="56"/>
        <v>64</v>
      </c>
    </row>
    <row r="3640" spans="1:11" x14ac:dyDescent="0.2">
      <c r="A3640">
        <v>17611</v>
      </c>
      <c r="B3640" t="s">
        <v>3981</v>
      </c>
      <c r="C3640" s="3">
        <v>22169</v>
      </c>
      <c r="D3640" t="s">
        <v>1622</v>
      </c>
      <c r="E3640" s="11">
        <v>40822</v>
      </c>
      <c r="F3640" s="2">
        <v>0.69652777777777775</v>
      </c>
      <c r="G3640" s="9">
        <v>1</v>
      </c>
      <c r="H3640" s="7" t="s">
        <v>85</v>
      </c>
      <c r="I3640" s="7" t="s">
        <v>86</v>
      </c>
      <c r="J3640" t="s">
        <v>653</v>
      </c>
      <c r="K3640">
        <f t="shared" si="56"/>
        <v>64</v>
      </c>
    </row>
    <row r="3641" spans="1:11" x14ac:dyDescent="0.2">
      <c r="A3641">
        <v>17813</v>
      </c>
      <c r="B3641" t="s">
        <v>4114</v>
      </c>
      <c r="C3641" s="3">
        <v>22794</v>
      </c>
      <c r="D3641" t="s">
        <v>858</v>
      </c>
      <c r="E3641" s="11">
        <v>40822</v>
      </c>
      <c r="F3641" s="2">
        <v>0.4861111111111111</v>
      </c>
      <c r="G3641" s="9">
        <v>1</v>
      </c>
      <c r="H3641" s="7" t="s">
        <v>168</v>
      </c>
      <c r="I3641" s="7" t="s">
        <v>168</v>
      </c>
      <c r="J3641" t="s">
        <v>653</v>
      </c>
      <c r="K3641">
        <f t="shared" si="56"/>
        <v>64</v>
      </c>
    </row>
    <row r="3642" spans="1:11" x14ac:dyDescent="0.2">
      <c r="A3642">
        <v>18172</v>
      </c>
      <c r="B3642" t="s">
        <v>4306</v>
      </c>
      <c r="C3642" s="3">
        <v>22729</v>
      </c>
      <c r="D3642" t="s">
        <v>1053</v>
      </c>
      <c r="E3642" s="11">
        <v>40822</v>
      </c>
      <c r="F3642" s="2">
        <v>0.77777777777777779</v>
      </c>
      <c r="G3642" s="9">
        <v>1</v>
      </c>
      <c r="H3642" s="7" t="s">
        <v>75</v>
      </c>
      <c r="I3642" s="7" t="s">
        <v>75</v>
      </c>
      <c r="J3642" t="s">
        <v>653</v>
      </c>
      <c r="K3642">
        <f t="shared" si="56"/>
        <v>64</v>
      </c>
    </row>
    <row r="3643" spans="1:11" x14ac:dyDescent="0.2">
      <c r="A3643">
        <v>18172</v>
      </c>
      <c r="B3643" t="s">
        <v>4306</v>
      </c>
      <c r="C3643" s="3">
        <v>23203</v>
      </c>
      <c r="D3643" t="s">
        <v>1920</v>
      </c>
      <c r="E3643" s="11">
        <v>40822</v>
      </c>
      <c r="F3643" s="2">
        <v>0.77777777777777779</v>
      </c>
      <c r="G3643" s="9">
        <v>1</v>
      </c>
      <c r="H3643" s="7" t="s">
        <v>48</v>
      </c>
      <c r="I3643" s="7" t="s">
        <v>48</v>
      </c>
      <c r="J3643" t="s">
        <v>653</v>
      </c>
      <c r="K3643">
        <f t="shared" si="56"/>
        <v>64</v>
      </c>
    </row>
    <row r="3644" spans="1:11" x14ac:dyDescent="0.2">
      <c r="A3644">
        <v>13198</v>
      </c>
      <c r="B3644" t="s">
        <v>1173</v>
      </c>
      <c r="C3644" s="3">
        <v>22371</v>
      </c>
      <c r="D3644" t="s">
        <v>1174</v>
      </c>
      <c r="E3644" s="11">
        <v>40823</v>
      </c>
      <c r="F3644" s="2">
        <v>0.38958333333333334</v>
      </c>
      <c r="G3644" s="9">
        <v>1</v>
      </c>
      <c r="H3644" s="7" t="s">
        <v>42</v>
      </c>
      <c r="I3644" s="7" t="s">
        <v>42</v>
      </c>
      <c r="J3644" t="s">
        <v>653</v>
      </c>
      <c r="K3644">
        <f t="shared" si="56"/>
        <v>63</v>
      </c>
    </row>
    <row r="3645" spans="1:11" x14ac:dyDescent="0.2">
      <c r="A3645">
        <v>13198</v>
      </c>
      <c r="B3645" t="s">
        <v>1173</v>
      </c>
      <c r="C3645" s="3" t="s">
        <v>1175</v>
      </c>
      <c r="D3645" t="s">
        <v>1176</v>
      </c>
      <c r="E3645" s="11">
        <v>40823</v>
      </c>
      <c r="F3645" s="2">
        <v>0.38958333333333334</v>
      </c>
      <c r="G3645" s="9">
        <v>1</v>
      </c>
      <c r="H3645" s="7" t="s">
        <v>36</v>
      </c>
      <c r="I3645" s="7" t="s">
        <v>36</v>
      </c>
      <c r="J3645" t="s">
        <v>653</v>
      </c>
      <c r="K3645">
        <f t="shared" si="56"/>
        <v>63</v>
      </c>
    </row>
    <row r="3646" spans="1:11" x14ac:dyDescent="0.2">
      <c r="A3646">
        <v>13798</v>
      </c>
      <c r="B3646" t="s">
        <v>1603</v>
      </c>
      <c r="C3646" s="3">
        <v>20723</v>
      </c>
      <c r="D3646" t="s">
        <v>1241</v>
      </c>
      <c r="E3646" s="11">
        <v>40823</v>
      </c>
      <c r="F3646" s="2">
        <v>0.50763888888888886</v>
      </c>
      <c r="G3646" s="9">
        <v>1</v>
      </c>
      <c r="H3646" s="7" t="s">
        <v>622</v>
      </c>
      <c r="I3646" s="7" t="s">
        <v>622</v>
      </c>
      <c r="J3646" t="s">
        <v>653</v>
      </c>
      <c r="K3646">
        <f t="shared" si="56"/>
        <v>63</v>
      </c>
    </row>
    <row r="3647" spans="1:11" x14ac:dyDescent="0.2">
      <c r="A3647">
        <v>13798</v>
      </c>
      <c r="B3647" t="s">
        <v>1603</v>
      </c>
      <c r="C3647" s="3">
        <v>22377</v>
      </c>
      <c r="D3647" t="s">
        <v>1605</v>
      </c>
      <c r="E3647" s="11">
        <v>40823</v>
      </c>
      <c r="F3647" s="2">
        <v>0.50763888888888886</v>
      </c>
      <c r="G3647" s="9">
        <v>1</v>
      </c>
      <c r="H3647" s="7" t="s">
        <v>25</v>
      </c>
      <c r="I3647" s="7" t="s">
        <v>25</v>
      </c>
      <c r="J3647" t="s">
        <v>653</v>
      </c>
      <c r="K3647">
        <f t="shared" si="56"/>
        <v>63</v>
      </c>
    </row>
    <row r="3648" spans="1:11" x14ac:dyDescent="0.2">
      <c r="A3648">
        <v>13798</v>
      </c>
      <c r="B3648" t="s">
        <v>1603</v>
      </c>
      <c r="C3648" s="3" t="s">
        <v>117</v>
      </c>
      <c r="D3648" t="s">
        <v>118</v>
      </c>
      <c r="E3648" s="11">
        <v>40823</v>
      </c>
      <c r="F3648" s="2">
        <v>0.50763888888888886</v>
      </c>
      <c r="G3648" s="9">
        <v>1</v>
      </c>
      <c r="H3648" s="7" t="s">
        <v>25</v>
      </c>
      <c r="I3648" s="7" t="s">
        <v>25</v>
      </c>
      <c r="J3648" t="s">
        <v>653</v>
      </c>
      <c r="K3648">
        <f t="shared" si="56"/>
        <v>63</v>
      </c>
    </row>
    <row r="3649" spans="1:11" x14ac:dyDescent="0.2">
      <c r="A3649">
        <v>13798</v>
      </c>
      <c r="B3649" t="s">
        <v>1603</v>
      </c>
      <c r="C3649" s="3" t="s">
        <v>46</v>
      </c>
      <c r="D3649" t="s">
        <v>47</v>
      </c>
      <c r="E3649" s="11">
        <v>40823</v>
      </c>
      <c r="F3649" s="2">
        <v>0.50763888888888886</v>
      </c>
      <c r="G3649" s="9">
        <v>1</v>
      </c>
      <c r="H3649" s="7" t="s">
        <v>25</v>
      </c>
      <c r="I3649" s="7" t="s">
        <v>25</v>
      </c>
      <c r="J3649" t="s">
        <v>653</v>
      </c>
      <c r="K3649">
        <f t="shared" si="56"/>
        <v>63</v>
      </c>
    </row>
    <row r="3650" spans="1:11" x14ac:dyDescent="0.2">
      <c r="A3650">
        <v>13798</v>
      </c>
      <c r="B3650" t="s">
        <v>1603</v>
      </c>
      <c r="C3650" s="3">
        <v>21928</v>
      </c>
      <c r="D3650" t="s">
        <v>1606</v>
      </c>
      <c r="E3650" s="11">
        <v>40823</v>
      </c>
      <c r="F3650" s="2">
        <v>0.50763888888888886</v>
      </c>
      <c r="G3650" s="9">
        <v>1</v>
      </c>
      <c r="H3650" s="7" t="s">
        <v>25</v>
      </c>
      <c r="I3650" s="7" t="s">
        <v>25</v>
      </c>
      <c r="J3650" t="s">
        <v>653</v>
      </c>
      <c r="K3650">
        <f t="shared" si="56"/>
        <v>63</v>
      </c>
    </row>
    <row r="3651" spans="1:11" x14ac:dyDescent="0.2">
      <c r="A3651">
        <v>13798</v>
      </c>
      <c r="B3651" t="s">
        <v>1603</v>
      </c>
      <c r="C3651" s="3">
        <v>20914</v>
      </c>
      <c r="D3651" t="s">
        <v>251</v>
      </c>
      <c r="E3651" s="11">
        <v>40823</v>
      </c>
      <c r="F3651" s="2">
        <v>0.50763888888888886</v>
      </c>
      <c r="G3651" s="9">
        <v>1</v>
      </c>
      <c r="H3651" s="7" t="s">
        <v>63</v>
      </c>
      <c r="I3651" s="7" t="s">
        <v>63</v>
      </c>
      <c r="J3651" t="s">
        <v>653</v>
      </c>
      <c r="K3651">
        <f t="shared" si="56"/>
        <v>63</v>
      </c>
    </row>
    <row r="3652" spans="1:11" x14ac:dyDescent="0.2">
      <c r="A3652">
        <v>13798</v>
      </c>
      <c r="B3652" t="s">
        <v>1603</v>
      </c>
      <c r="C3652" s="3">
        <v>37449</v>
      </c>
      <c r="D3652" t="s">
        <v>195</v>
      </c>
      <c r="E3652" s="11">
        <v>40823</v>
      </c>
      <c r="F3652" s="2">
        <v>0.50763888888888886</v>
      </c>
      <c r="G3652" s="9">
        <v>1</v>
      </c>
      <c r="H3652" s="7" t="s">
        <v>85</v>
      </c>
      <c r="I3652" s="7" t="s">
        <v>86</v>
      </c>
      <c r="J3652" t="s">
        <v>653</v>
      </c>
      <c r="K3652">
        <f t="shared" si="56"/>
        <v>63</v>
      </c>
    </row>
    <row r="3653" spans="1:11" x14ac:dyDescent="0.2">
      <c r="A3653">
        <v>13798</v>
      </c>
      <c r="B3653" t="s">
        <v>1603</v>
      </c>
      <c r="C3653" s="3">
        <v>82583</v>
      </c>
      <c r="D3653" t="s">
        <v>885</v>
      </c>
      <c r="E3653" s="11">
        <v>40823</v>
      </c>
      <c r="F3653" s="2">
        <v>0.50763888888888886</v>
      </c>
      <c r="G3653" s="9">
        <v>1</v>
      </c>
      <c r="H3653" s="7" t="s">
        <v>630</v>
      </c>
      <c r="I3653" s="7" t="s">
        <v>630</v>
      </c>
      <c r="J3653" t="s">
        <v>653</v>
      </c>
      <c r="K3653">
        <f t="shared" si="56"/>
        <v>63</v>
      </c>
    </row>
    <row r="3654" spans="1:11" x14ac:dyDescent="0.2">
      <c r="A3654">
        <v>13798</v>
      </c>
      <c r="B3654" t="s">
        <v>1603</v>
      </c>
      <c r="C3654" s="3">
        <v>22064</v>
      </c>
      <c r="D3654" t="s">
        <v>893</v>
      </c>
      <c r="E3654" s="11">
        <v>40823</v>
      </c>
      <c r="F3654" s="2">
        <v>0.50763888888888886</v>
      </c>
      <c r="G3654" s="9">
        <v>1</v>
      </c>
      <c r="H3654" s="7" t="s">
        <v>21</v>
      </c>
      <c r="I3654" s="7" t="s">
        <v>21</v>
      </c>
      <c r="J3654" t="s">
        <v>653</v>
      </c>
      <c r="K3654">
        <f t="shared" ref="K3654:K3717" si="57">$L$2-$E3654</f>
        <v>63</v>
      </c>
    </row>
    <row r="3655" spans="1:11" x14ac:dyDescent="0.2">
      <c r="A3655">
        <v>13798</v>
      </c>
      <c r="B3655" t="s">
        <v>1603</v>
      </c>
      <c r="C3655" s="3">
        <v>22064</v>
      </c>
      <c r="D3655" t="s">
        <v>893</v>
      </c>
      <c r="E3655" s="11">
        <v>40823</v>
      </c>
      <c r="F3655" s="2">
        <v>0.50763888888888886</v>
      </c>
      <c r="G3655" s="9">
        <v>1</v>
      </c>
      <c r="H3655" s="7" t="s">
        <v>21</v>
      </c>
      <c r="I3655" s="7" t="s">
        <v>21</v>
      </c>
      <c r="J3655" t="s">
        <v>653</v>
      </c>
      <c r="K3655">
        <f t="shared" si="57"/>
        <v>63</v>
      </c>
    </row>
    <row r="3656" spans="1:11" x14ac:dyDescent="0.2">
      <c r="A3656">
        <v>13798</v>
      </c>
      <c r="B3656" t="s">
        <v>1603</v>
      </c>
      <c r="C3656" s="3">
        <v>21232</v>
      </c>
      <c r="D3656" t="s">
        <v>229</v>
      </c>
      <c r="E3656" s="11">
        <v>40823</v>
      </c>
      <c r="F3656" s="2">
        <v>0.50763888888888886</v>
      </c>
      <c r="G3656" s="9">
        <v>6</v>
      </c>
      <c r="H3656" s="7" t="s">
        <v>371</v>
      </c>
      <c r="I3656" s="7" t="s">
        <v>666</v>
      </c>
      <c r="J3656" t="s">
        <v>653</v>
      </c>
      <c r="K3656">
        <f t="shared" si="57"/>
        <v>63</v>
      </c>
    </row>
    <row r="3657" spans="1:11" x14ac:dyDescent="0.2">
      <c r="A3657">
        <v>13798</v>
      </c>
      <c r="B3657" t="s">
        <v>1603</v>
      </c>
      <c r="C3657" s="3">
        <v>21231</v>
      </c>
      <c r="D3657" t="s">
        <v>483</v>
      </c>
      <c r="E3657" s="11">
        <v>40823</v>
      </c>
      <c r="F3657" s="2">
        <v>0.50763888888888886</v>
      </c>
      <c r="G3657" s="9">
        <v>6</v>
      </c>
      <c r="H3657" s="7" t="s">
        <v>371</v>
      </c>
      <c r="I3657" s="7" t="s">
        <v>666</v>
      </c>
      <c r="J3657" t="s">
        <v>653</v>
      </c>
      <c r="K3657">
        <f t="shared" si="57"/>
        <v>63</v>
      </c>
    </row>
    <row r="3658" spans="1:11" x14ac:dyDescent="0.2">
      <c r="A3658">
        <v>13798</v>
      </c>
      <c r="B3658" t="s">
        <v>1603</v>
      </c>
      <c r="C3658" s="3">
        <v>35924</v>
      </c>
      <c r="D3658" t="s">
        <v>1617</v>
      </c>
      <c r="E3658" s="11">
        <v>40823</v>
      </c>
      <c r="F3658" s="2">
        <v>0.50763888888888886</v>
      </c>
      <c r="G3658" s="9">
        <v>12</v>
      </c>
      <c r="H3658" s="7" t="s">
        <v>883</v>
      </c>
      <c r="I3658" s="7" t="s">
        <v>884</v>
      </c>
      <c r="J3658" t="s">
        <v>653</v>
      </c>
      <c r="K3658">
        <f t="shared" si="57"/>
        <v>63</v>
      </c>
    </row>
    <row r="3659" spans="1:11" x14ac:dyDescent="0.2">
      <c r="A3659">
        <v>14217</v>
      </c>
      <c r="B3659" t="s">
        <v>1938</v>
      </c>
      <c r="C3659" s="3">
        <v>22784</v>
      </c>
      <c r="D3659" t="s">
        <v>781</v>
      </c>
      <c r="E3659" s="11">
        <v>40823</v>
      </c>
      <c r="F3659" s="2">
        <v>0.39166666666666666</v>
      </c>
      <c r="G3659" s="9">
        <v>1</v>
      </c>
      <c r="H3659" s="7" t="s">
        <v>33</v>
      </c>
      <c r="I3659" s="7" t="s">
        <v>33</v>
      </c>
      <c r="J3659" t="s">
        <v>653</v>
      </c>
      <c r="K3659">
        <f t="shared" si="57"/>
        <v>63</v>
      </c>
    </row>
    <row r="3660" spans="1:11" x14ac:dyDescent="0.2">
      <c r="A3660">
        <v>14462</v>
      </c>
      <c r="B3660" t="s">
        <v>2172</v>
      </c>
      <c r="C3660" s="3">
        <v>22722</v>
      </c>
      <c r="D3660" t="s">
        <v>1679</v>
      </c>
      <c r="E3660" s="11">
        <v>40823</v>
      </c>
      <c r="F3660" s="2">
        <v>0.39027777777777778</v>
      </c>
      <c r="G3660" s="9">
        <v>1</v>
      </c>
      <c r="H3660" s="7" t="s">
        <v>293</v>
      </c>
      <c r="I3660" s="7" t="s">
        <v>293</v>
      </c>
      <c r="J3660" t="s">
        <v>653</v>
      </c>
      <c r="K3660">
        <f t="shared" si="57"/>
        <v>63</v>
      </c>
    </row>
    <row r="3661" spans="1:11" x14ac:dyDescent="0.2">
      <c r="A3661">
        <v>15311</v>
      </c>
      <c r="B3661" t="s">
        <v>2872</v>
      </c>
      <c r="C3661" s="3">
        <v>21530</v>
      </c>
      <c r="D3661" t="s">
        <v>1862</v>
      </c>
      <c r="E3661" s="11">
        <v>40823</v>
      </c>
      <c r="F3661" s="2">
        <v>0.7006944444444444</v>
      </c>
      <c r="G3661" s="9">
        <v>1</v>
      </c>
      <c r="H3661" s="7" t="s">
        <v>305</v>
      </c>
      <c r="I3661" s="7" t="s">
        <v>305</v>
      </c>
      <c r="J3661" t="s">
        <v>653</v>
      </c>
      <c r="K3661">
        <f t="shared" si="57"/>
        <v>63</v>
      </c>
    </row>
    <row r="3662" spans="1:11" x14ac:dyDescent="0.2">
      <c r="A3662">
        <v>15311</v>
      </c>
      <c r="B3662" t="s">
        <v>2872</v>
      </c>
      <c r="C3662" s="3">
        <v>22778</v>
      </c>
      <c r="D3662" t="s">
        <v>435</v>
      </c>
      <c r="E3662" s="11">
        <v>40823</v>
      </c>
      <c r="F3662" s="2">
        <v>0.7006944444444444</v>
      </c>
      <c r="G3662" s="9">
        <v>1</v>
      </c>
      <c r="H3662" s="7" t="s">
        <v>606</v>
      </c>
      <c r="I3662" s="7" t="s">
        <v>606</v>
      </c>
      <c r="J3662" t="s">
        <v>653</v>
      </c>
      <c r="K3662">
        <f t="shared" si="57"/>
        <v>63</v>
      </c>
    </row>
    <row r="3663" spans="1:11" x14ac:dyDescent="0.2">
      <c r="A3663">
        <v>15311</v>
      </c>
      <c r="B3663" t="s">
        <v>2872</v>
      </c>
      <c r="C3663" s="3" t="s">
        <v>117</v>
      </c>
      <c r="D3663" t="s">
        <v>118</v>
      </c>
      <c r="E3663" s="11">
        <v>40823</v>
      </c>
      <c r="F3663" s="2">
        <v>0.7006944444444444</v>
      </c>
      <c r="G3663" s="9">
        <v>1</v>
      </c>
      <c r="H3663" s="7" t="s">
        <v>1616</v>
      </c>
      <c r="I3663" s="7" t="s">
        <v>1616</v>
      </c>
      <c r="J3663" t="s">
        <v>653</v>
      </c>
      <c r="K3663">
        <f t="shared" si="57"/>
        <v>63</v>
      </c>
    </row>
    <row r="3664" spans="1:11" x14ac:dyDescent="0.2">
      <c r="A3664">
        <v>15311</v>
      </c>
      <c r="B3664" t="s">
        <v>2872</v>
      </c>
      <c r="C3664" s="3">
        <v>21929</v>
      </c>
      <c r="D3664" t="s">
        <v>103</v>
      </c>
      <c r="E3664" s="11">
        <v>40823</v>
      </c>
      <c r="F3664" s="2">
        <v>0.7006944444444444</v>
      </c>
      <c r="G3664" s="9">
        <v>1</v>
      </c>
      <c r="H3664" s="7" t="s">
        <v>1616</v>
      </c>
      <c r="I3664" s="7" t="s">
        <v>1616</v>
      </c>
      <c r="J3664" t="s">
        <v>653</v>
      </c>
      <c r="K3664">
        <f t="shared" si="57"/>
        <v>63</v>
      </c>
    </row>
    <row r="3665" spans="1:11" x14ac:dyDescent="0.2">
      <c r="A3665">
        <v>15311</v>
      </c>
      <c r="B3665" t="s">
        <v>2872</v>
      </c>
      <c r="C3665" s="3">
        <v>23089</v>
      </c>
      <c r="D3665" t="s">
        <v>2881</v>
      </c>
      <c r="E3665" s="11">
        <v>40823</v>
      </c>
      <c r="F3665" s="2">
        <v>0.7006944444444444</v>
      </c>
      <c r="G3665" s="9">
        <v>1</v>
      </c>
      <c r="H3665" s="7" t="s">
        <v>25</v>
      </c>
      <c r="I3665" s="7" t="s">
        <v>25</v>
      </c>
      <c r="J3665" t="s">
        <v>653</v>
      </c>
      <c r="K3665">
        <f t="shared" si="57"/>
        <v>63</v>
      </c>
    </row>
    <row r="3666" spans="1:11" x14ac:dyDescent="0.2">
      <c r="A3666">
        <v>15344</v>
      </c>
      <c r="B3666" t="s">
        <v>2907</v>
      </c>
      <c r="C3666" s="3">
        <v>23403</v>
      </c>
      <c r="D3666" t="s">
        <v>1504</v>
      </c>
      <c r="E3666" s="11">
        <v>40823</v>
      </c>
      <c r="F3666" s="2">
        <v>0.41180555555555554</v>
      </c>
      <c r="G3666" s="9">
        <v>1</v>
      </c>
      <c r="H3666" s="7" t="s">
        <v>75</v>
      </c>
      <c r="I3666" s="7" t="s">
        <v>75</v>
      </c>
      <c r="J3666" t="s">
        <v>653</v>
      </c>
      <c r="K3666">
        <f t="shared" si="57"/>
        <v>63</v>
      </c>
    </row>
    <row r="3667" spans="1:11" x14ac:dyDescent="0.2">
      <c r="A3667">
        <v>15344</v>
      </c>
      <c r="B3667" t="s">
        <v>2907</v>
      </c>
      <c r="C3667" s="3">
        <v>23401</v>
      </c>
      <c r="D3667" t="s">
        <v>2908</v>
      </c>
      <c r="E3667" s="11">
        <v>40823</v>
      </c>
      <c r="F3667" s="2">
        <v>0.41180555555555554</v>
      </c>
      <c r="G3667" s="9">
        <v>1</v>
      </c>
      <c r="H3667" s="7" t="s">
        <v>152</v>
      </c>
      <c r="I3667" s="7" t="s">
        <v>152</v>
      </c>
      <c r="J3667" t="s">
        <v>653</v>
      </c>
      <c r="K3667">
        <f t="shared" si="57"/>
        <v>63</v>
      </c>
    </row>
    <row r="3668" spans="1:11" x14ac:dyDescent="0.2">
      <c r="A3668">
        <v>15874</v>
      </c>
      <c r="B3668" t="s">
        <v>3233</v>
      </c>
      <c r="C3668" s="3">
        <v>22361</v>
      </c>
      <c r="D3668" t="s">
        <v>703</v>
      </c>
      <c r="E3668" s="11">
        <v>40823</v>
      </c>
      <c r="F3668" s="2">
        <v>0.54027777777777775</v>
      </c>
      <c r="G3668" s="9">
        <v>1</v>
      </c>
      <c r="H3668" s="7" t="s">
        <v>18</v>
      </c>
      <c r="I3668" s="7" t="s">
        <v>18</v>
      </c>
      <c r="J3668" t="s">
        <v>653</v>
      </c>
      <c r="K3668">
        <f t="shared" si="57"/>
        <v>63</v>
      </c>
    </row>
    <row r="3669" spans="1:11" x14ac:dyDescent="0.2">
      <c r="A3669">
        <v>15874</v>
      </c>
      <c r="B3669" t="s">
        <v>3233</v>
      </c>
      <c r="C3669" s="3">
        <v>84946</v>
      </c>
      <c r="D3669" t="s">
        <v>309</v>
      </c>
      <c r="E3669" s="11">
        <v>40823</v>
      </c>
      <c r="F3669" s="2">
        <v>0.54027777777777775</v>
      </c>
      <c r="G3669" s="9">
        <v>1</v>
      </c>
      <c r="H3669" s="7" t="s">
        <v>15</v>
      </c>
      <c r="I3669" s="7" t="s">
        <v>15</v>
      </c>
      <c r="J3669" t="s">
        <v>653</v>
      </c>
      <c r="K3669">
        <f t="shared" si="57"/>
        <v>63</v>
      </c>
    </row>
    <row r="3670" spans="1:11" x14ac:dyDescent="0.2">
      <c r="A3670">
        <v>15874</v>
      </c>
      <c r="B3670" t="s">
        <v>3233</v>
      </c>
      <c r="C3670" s="3">
        <v>21231</v>
      </c>
      <c r="D3670" t="s">
        <v>483</v>
      </c>
      <c r="E3670" s="11">
        <v>40823</v>
      </c>
      <c r="F3670" s="2">
        <v>0.54027777777777775</v>
      </c>
      <c r="G3670" s="9">
        <v>1</v>
      </c>
      <c r="H3670" s="7" t="s">
        <v>15</v>
      </c>
      <c r="I3670" s="7" t="s">
        <v>15</v>
      </c>
      <c r="J3670" t="s">
        <v>653</v>
      </c>
      <c r="K3670">
        <f t="shared" si="57"/>
        <v>63</v>
      </c>
    </row>
    <row r="3671" spans="1:11" x14ac:dyDescent="0.2">
      <c r="A3671">
        <v>15874</v>
      </c>
      <c r="B3671" t="s">
        <v>3233</v>
      </c>
      <c r="C3671" s="3">
        <v>21313</v>
      </c>
      <c r="D3671" t="s">
        <v>1571</v>
      </c>
      <c r="E3671" s="11">
        <v>40823</v>
      </c>
      <c r="F3671" s="2">
        <v>0.54027777777777775</v>
      </c>
      <c r="G3671" s="9">
        <v>1</v>
      </c>
      <c r="H3671" s="7" t="s">
        <v>164</v>
      </c>
      <c r="I3671" s="7" t="s">
        <v>164</v>
      </c>
      <c r="J3671" t="s">
        <v>653</v>
      </c>
      <c r="K3671">
        <f t="shared" si="57"/>
        <v>63</v>
      </c>
    </row>
    <row r="3672" spans="1:11" x14ac:dyDescent="0.2">
      <c r="A3672">
        <v>15874</v>
      </c>
      <c r="B3672" t="s">
        <v>3233</v>
      </c>
      <c r="C3672" s="3">
        <v>84950</v>
      </c>
      <c r="D3672" t="s">
        <v>3236</v>
      </c>
      <c r="E3672" s="11">
        <v>40823</v>
      </c>
      <c r="F3672" s="2">
        <v>0.54027777777777775</v>
      </c>
      <c r="G3672" s="9">
        <v>1</v>
      </c>
      <c r="H3672" s="7" t="s">
        <v>316</v>
      </c>
      <c r="I3672" s="7" t="s">
        <v>316</v>
      </c>
      <c r="J3672" t="s">
        <v>653</v>
      </c>
      <c r="K3672">
        <f t="shared" si="57"/>
        <v>63</v>
      </c>
    </row>
    <row r="3673" spans="1:11" x14ac:dyDescent="0.2">
      <c r="A3673">
        <v>15874</v>
      </c>
      <c r="B3673" t="s">
        <v>3233</v>
      </c>
      <c r="C3673" s="3" t="s">
        <v>773</v>
      </c>
      <c r="D3673" t="s">
        <v>774</v>
      </c>
      <c r="E3673" s="11">
        <v>40823</v>
      </c>
      <c r="F3673" s="2">
        <v>0.54027777777777775</v>
      </c>
      <c r="G3673" s="9">
        <v>1</v>
      </c>
      <c r="H3673" s="7" t="s">
        <v>18</v>
      </c>
      <c r="I3673" s="7" t="s">
        <v>18</v>
      </c>
      <c r="J3673" t="s">
        <v>653</v>
      </c>
      <c r="K3673">
        <f t="shared" si="57"/>
        <v>63</v>
      </c>
    </row>
    <row r="3674" spans="1:11" x14ac:dyDescent="0.2">
      <c r="A3674">
        <v>16918</v>
      </c>
      <c r="B3674" t="s">
        <v>3690</v>
      </c>
      <c r="C3674" s="3">
        <v>23348</v>
      </c>
      <c r="D3674" t="s">
        <v>581</v>
      </c>
      <c r="E3674" s="11">
        <v>40823</v>
      </c>
      <c r="F3674" s="2">
        <v>0.65</v>
      </c>
      <c r="G3674" s="9">
        <v>1</v>
      </c>
      <c r="H3674" s="7" t="s">
        <v>48</v>
      </c>
      <c r="I3674" s="7" t="s">
        <v>48</v>
      </c>
      <c r="J3674" t="s">
        <v>653</v>
      </c>
      <c r="K3674">
        <f t="shared" si="57"/>
        <v>63</v>
      </c>
    </row>
    <row r="3675" spans="1:11" x14ac:dyDescent="0.2">
      <c r="A3675">
        <v>16918</v>
      </c>
      <c r="B3675" t="s">
        <v>3690</v>
      </c>
      <c r="C3675" s="3">
        <v>22938</v>
      </c>
      <c r="D3675" t="s">
        <v>465</v>
      </c>
      <c r="E3675" s="11">
        <v>40823</v>
      </c>
      <c r="F3675" s="2">
        <v>0.65</v>
      </c>
      <c r="G3675" s="9">
        <v>12</v>
      </c>
      <c r="H3675" s="7" t="s">
        <v>36</v>
      </c>
      <c r="I3675" s="7" t="s">
        <v>466</v>
      </c>
      <c r="J3675" t="s">
        <v>653</v>
      </c>
      <c r="K3675">
        <f t="shared" si="57"/>
        <v>63</v>
      </c>
    </row>
    <row r="3676" spans="1:11" x14ac:dyDescent="0.2">
      <c r="A3676">
        <v>13113</v>
      </c>
      <c r="B3676" t="s">
        <v>1075</v>
      </c>
      <c r="C3676" s="3">
        <v>20725</v>
      </c>
      <c r="D3676" t="s">
        <v>110</v>
      </c>
      <c r="E3676" s="11">
        <v>40825</v>
      </c>
      <c r="F3676" s="2">
        <v>0.53888888888888886</v>
      </c>
      <c r="G3676" s="9">
        <v>1</v>
      </c>
      <c r="H3676" s="7" t="s">
        <v>25</v>
      </c>
      <c r="I3676" s="7" t="s">
        <v>25</v>
      </c>
      <c r="J3676" t="s">
        <v>653</v>
      </c>
      <c r="K3676">
        <f t="shared" si="57"/>
        <v>61</v>
      </c>
    </row>
    <row r="3677" spans="1:11" x14ac:dyDescent="0.2">
      <c r="A3677">
        <v>13113</v>
      </c>
      <c r="B3677" t="s">
        <v>1075</v>
      </c>
      <c r="C3677" s="3">
        <v>22960</v>
      </c>
      <c r="D3677" t="s">
        <v>52</v>
      </c>
      <c r="E3677" s="11">
        <v>40825</v>
      </c>
      <c r="F3677" s="2">
        <v>0.53888888888888886</v>
      </c>
      <c r="G3677" s="9">
        <v>1</v>
      </c>
      <c r="H3677" s="7" t="s">
        <v>42</v>
      </c>
      <c r="I3677" s="7" t="s">
        <v>42</v>
      </c>
      <c r="J3677" t="s">
        <v>653</v>
      </c>
      <c r="K3677">
        <f t="shared" si="57"/>
        <v>61</v>
      </c>
    </row>
    <row r="3678" spans="1:11" x14ac:dyDescent="0.2">
      <c r="A3678">
        <v>13113</v>
      </c>
      <c r="B3678" t="s">
        <v>1075</v>
      </c>
      <c r="C3678" s="3">
        <v>22059</v>
      </c>
      <c r="D3678" t="s">
        <v>1087</v>
      </c>
      <c r="E3678" s="11">
        <v>40825</v>
      </c>
      <c r="F3678" s="2">
        <v>0.53888888888888886</v>
      </c>
      <c r="G3678" s="9">
        <v>1</v>
      </c>
      <c r="H3678" s="7" t="s">
        <v>11</v>
      </c>
      <c r="I3678" s="7" t="s">
        <v>11</v>
      </c>
      <c r="J3678" t="s">
        <v>653</v>
      </c>
      <c r="K3678">
        <f t="shared" si="57"/>
        <v>61</v>
      </c>
    </row>
    <row r="3679" spans="1:11" x14ac:dyDescent="0.2">
      <c r="A3679">
        <v>13113</v>
      </c>
      <c r="B3679" t="s">
        <v>1075</v>
      </c>
      <c r="C3679" s="3" t="s">
        <v>987</v>
      </c>
      <c r="D3679" t="s">
        <v>988</v>
      </c>
      <c r="E3679" s="11">
        <v>40825</v>
      </c>
      <c r="F3679" s="2">
        <v>0.53888888888888886</v>
      </c>
      <c r="G3679" s="9">
        <v>1</v>
      </c>
      <c r="H3679" s="7" t="s">
        <v>168</v>
      </c>
      <c r="I3679" s="7" t="s">
        <v>168</v>
      </c>
      <c r="J3679" t="s">
        <v>653</v>
      </c>
      <c r="K3679">
        <f t="shared" si="57"/>
        <v>61</v>
      </c>
    </row>
    <row r="3680" spans="1:11" x14ac:dyDescent="0.2">
      <c r="A3680">
        <v>12708</v>
      </c>
      <c r="B3680" t="s">
        <v>601</v>
      </c>
      <c r="C3680" s="3">
        <v>23355</v>
      </c>
      <c r="D3680" t="s">
        <v>602</v>
      </c>
      <c r="E3680" s="11">
        <v>40826</v>
      </c>
      <c r="F3680" s="2">
        <v>0.47222222222222227</v>
      </c>
      <c r="G3680" s="9">
        <v>1</v>
      </c>
      <c r="H3680" s="7" t="s">
        <v>33</v>
      </c>
      <c r="I3680" s="7" t="s">
        <v>33</v>
      </c>
      <c r="J3680" t="s">
        <v>208</v>
      </c>
      <c r="K3680">
        <f t="shared" si="57"/>
        <v>60</v>
      </c>
    </row>
    <row r="3681" spans="1:11" x14ac:dyDescent="0.2">
      <c r="A3681">
        <v>12708</v>
      </c>
      <c r="B3681" t="s">
        <v>601</v>
      </c>
      <c r="C3681" s="3">
        <v>85053</v>
      </c>
      <c r="D3681" t="s">
        <v>600</v>
      </c>
      <c r="E3681" s="11">
        <v>40826</v>
      </c>
      <c r="F3681" s="2">
        <v>0.47222222222222227</v>
      </c>
      <c r="G3681" s="9">
        <v>1</v>
      </c>
      <c r="H3681" s="7" t="s">
        <v>262</v>
      </c>
      <c r="I3681" s="7" t="s">
        <v>263</v>
      </c>
      <c r="J3681" t="s">
        <v>208</v>
      </c>
      <c r="K3681">
        <f t="shared" si="57"/>
        <v>60</v>
      </c>
    </row>
    <row r="3682" spans="1:11" x14ac:dyDescent="0.2">
      <c r="A3682">
        <v>13113</v>
      </c>
      <c r="B3682" t="s">
        <v>1094</v>
      </c>
      <c r="C3682" s="3">
        <v>22423</v>
      </c>
      <c r="D3682" t="s">
        <v>231</v>
      </c>
      <c r="E3682" s="11">
        <v>40826</v>
      </c>
      <c r="F3682" s="2">
        <v>0.45277777777777778</v>
      </c>
      <c r="G3682" s="9">
        <v>6</v>
      </c>
      <c r="H3682" s="7" t="s">
        <v>106</v>
      </c>
      <c r="I3682" s="7" t="s">
        <v>232</v>
      </c>
      <c r="J3682" t="s">
        <v>653</v>
      </c>
      <c r="K3682">
        <f t="shared" si="57"/>
        <v>60</v>
      </c>
    </row>
    <row r="3683" spans="1:11" x14ac:dyDescent="0.2">
      <c r="A3683">
        <v>13224</v>
      </c>
      <c r="B3683" t="s">
        <v>1185</v>
      </c>
      <c r="C3683" s="3" t="s">
        <v>1186</v>
      </c>
      <c r="D3683" t="s">
        <v>1187</v>
      </c>
      <c r="E3683" s="11">
        <v>40826</v>
      </c>
      <c r="F3683" s="2">
        <v>0.625</v>
      </c>
      <c r="G3683" s="9">
        <v>6</v>
      </c>
      <c r="H3683" s="7" t="s">
        <v>164</v>
      </c>
      <c r="I3683" s="7" t="s">
        <v>176</v>
      </c>
      <c r="J3683" t="s">
        <v>653</v>
      </c>
      <c r="K3683">
        <f t="shared" si="57"/>
        <v>60</v>
      </c>
    </row>
    <row r="3684" spans="1:11" x14ac:dyDescent="0.2">
      <c r="A3684">
        <v>14356</v>
      </c>
      <c r="B3684" t="s">
        <v>2048</v>
      </c>
      <c r="C3684" s="3">
        <v>22776</v>
      </c>
      <c r="D3684" t="s">
        <v>352</v>
      </c>
      <c r="E3684" s="11">
        <v>40826</v>
      </c>
      <c r="F3684" s="2">
        <v>0.71944444444444444</v>
      </c>
      <c r="G3684" s="9">
        <v>1</v>
      </c>
      <c r="H3684" s="7" t="s">
        <v>59</v>
      </c>
      <c r="I3684" s="7" t="s">
        <v>59</v>
      </c>
      <c r="J3684" t="s">
        <v>653</v>
      </c>
      <c r="K3684">
        <f t="shared" si="57"/>
        <v>60</v>
      </c>
    </row>
    <row r="3685" spans="1:11" x14ac:dyDescent="0.2">
      <c r="A3685">
        <v>14356</v>
      </c>
      <c r="B3685" t="s">
        <v>2048</v>
      </c>
      <c r="C3685" s="3">
        <v>21671</v>
      </c>
      <c r="D3685" t="s">
        <v>481</v>
      </c>
      <c r="E3685" s="11">
        <v>40826</v>
      </c>
      <c r="F3685" s="2">
        <v>0.71944444444444444</v>
      </c>
      <c r="G3685" s="9">
        <v>1</v>
      </c>
      <c r="H3685" s="7" t="s">
        <v>21</v>
      </c>
      <c r="I3685" s="7" t="s">
        <v>21</v>
      </c>
      <c r="J3685" t="s">
        <v>653</v>
      </c>
      <c r="K3685">
        <f t="shared" si="57"/>
        <v>60</v>
      </c>
    </row>
    <row r="3686" spans="1:11" x14ac:dyDescent="0.2">
      <c r="A3686">
        <v>14533</v>
      </c>
      <c r="B3686" t="s">
        <v>2205</v>
      </c>
      <c r="C3686" s="3">
        <v>22138</v>
      </c>
      <c r="D3686" t="s">
        <v>99</v>
      </c>
      <c r="E3686" s="11">
        <v>40826</v>
      </c>
      <c r="F3686" s="2">
        <v>0.71597222222222223</v>
      </c>
      <c r="G3686" s="9">
        <v>6</v>
      </c>
      <c r="H3686" s="7" t="s">
        <v>33</v>
      </c>
      <c r="I3686" s="7" t="s">
        <v>398</v>
      </c>
      <c r="J3686" t="s">
        <v>653</v>
      </c>
      <c r="K3686">
        <f t="shared" si="57"/>
        <v>60</v>
      </c>
    </row>
    <row r="3687" spans="1:11" x14ac:dyDescent="0.2">
      <c r="A3687">
        <v>14534</v>
      </c>
      <c r="B3687" t="s">
        <v>2216</v>
      </c>
      <c r="C3687" s="3">
        <v>22366</v>
      </c>
      <c r="D3687" t="s">
        <v>2104</v>
      </c>
      <c r="E3687" s="11">
        <v>40826</v>
      </c>
      <c r="F3687" s="2">
        <v>0.46180555555555558</v>
      </c>
      <c r="G3687" s="9">
        <v>24</v>
      </c>
      <c r="H3687" s="7" t="s">
        <v>2217</v>
      </c>
      <c r="I3687" s="7" t="s">
        <v>2218</v>
      </c>
      <c r="J3687" t="s">
        <v>653</v>
      </c>
      <c r="K3687">
        <f t="shared" si="57"/>
        <v>60</v>
      </c>
    </row>
    <row r="3688" spans="1:11" x14ac:dyDescent="0.2">
      <c r="A3688">
        <v>14606</v>
      </c>
      <c r="B3688" t="s">
        <v>2325</v>
      </c>
      <c r="C3688" s="3" t="s">
        <v>2326</v>
      </c>
      <c r="D3688" t="s">
        <v>2327</v>
      </c>
      <c r="E3688" s="11">
        <v>40826</v>
      </c>
      <c r="F3688" s="2">
        <v>0.51250000000000007</v>
      </c>
      <c r="G3688" s="9">
        <v>1</v>
      </c>
      <c r="H3688" s="7" t="s">
        <v>401</v>
      </c>
      <c r="I3688" s="7" t="s">
        <v>401</v>
      </c>
      <c r="J3688" t="s">
        <v>653</v>
      </c>
      <c r="K3688">
        <f t="shared" si="57"/>
        <v>60</v>
      </c>
    </row>
    <row r="3689" spans="1:11" x14ac:dyDescent="0.2">
      <c r="A3689">
        <v>14665</v>
      </c>
      <c r="B3689" t="s">
        <v>2367</v>
      </c>
      <c r="C3689" s="3">
        <v>21908</v>
      </c>
      <c r="D3689" t="s">
        <v>2368</v>
      </c>
      <c r="E3689" s="11">
        <v>40826</v>
      </c>
      <c r="F3689" s="2">
        <v>0.49583333333333335</v>
      </c>
      <c r="G3689" s="9">
        <v>12</v>
      </c>
      <c r="H3689" s="7" t="s">
        <v>262</v>
      </c>
      <c r="I3689" s="7" t="s">
        <v>369</v>
      </c>
      <c r="J3689" t="s">
        <v>653</v>
      </c>
      <c r="K3689">
        <f t="shared" si="57"/>
        <v>60</v>
      </c>
    </row>
    <row r="3690" spans="1:11" x14ac:dyDescent="0.2">
      <c r="A3690">
        <v>14665</v>
      </c>
      <c r="B3690" t="s">
        <v>2367</v>
      </c>
      <c r="C3690" s="3">
        <v>23155</v>
      </c>
      <c r="D3690" t="s">
        <v>325</v>
      </c>
      <c r="E3690" s="11">
        <v>40826</v>
      </c>
      <c r="F3690" s="2">
        <v>0.49583333333333335</v>
      </c>
      <c r="G3690" s="9">
        <v>24</v>
      </c>
      <c r="H3690" s="7" t="s">
        <v>146</v>
      </c>
      <c r="I3690" s="7" t="s">
        <v>1300</v>
      </c>
      <c r="J3690" t="s">
        <v>653</v>
      </c>
      <c r="K3690">
        <f t="shared" si="57"/>
        <v>60</v>
      </c>
    </row>
    <row r="3691" spans="1:11" x14ac:dyDescent="0.2">
      <c r="A3691">
        <v>14665</v>
      </c>
      <c r="B3691" t="s">
        <v>2367</v>
      </c>
      <c r="C3691" s="3">
        <v>21232</v>
      </c>
      <c r="D3691" t="s">
        <v>229</v>
      </c>
      <c r="E3691" s="11">
        <v>40826</v>
      </c>
      <c r="F3691" s="2">
        <v>0.49583333333333335</v>
      </c>
      <c r="G3691" s="9">
        <v>12</v>
      </c>
      <c r="H3691" s="7" t="s">
        <v>15</v>
      </c>
      <c r="I3691" s="7" t="s">
        <v>16</v>
      </c>
      <c r="J3691" t="s">
        <v>653</v>
      </c>
      <c r="K3691">
        <f t="shared" si="57"/>
        <v>60</v>
      </c>
    </row>
    <row r="3692" spans="1:11" x14ac:dyDescent="0.2">
      <c r="A3692">
        <v>14665</v>
      </c>
      <c r="B3692" t="s">
        <v>2367</v>
      </c>
      <c r="C3692" s="3">
        <v>21231</v>
      </c>
      <c r="D3692" t="s">
        <v>483</v>
      </c>
      <c r="E3692" s="11">
        <v>40826</v>
      </c>
      <c r="F3692" s="2">
        <v>0.49583333333333335</v>
      </c>
      <c r="G3692" s="9">
        <v>12</v>
      </c>
      <c r="H3692" s="7" t="s">
        <v>15</v>
      </c>
      <c r="I3692" s="7" t="s">
        <v>16</v>
      </c>
      <c r="J3692" t="s">
        <v>653</v>
      </c>
      <c r="K3692">
        <f t="shared" si="57"/>
        <v>60</v>
      </c>
    </row>
    <row r="3693" spans="1:11" x14ac:dyDescent="0.2">
      <c r="A3693">
        <v>14665</v>
      </c>
      <c r="B3693" t="s">
        <v>2367</v>
      </c>
      <c r="C3693" s="3">
        <v>21175</v>
      </c>
      <c r="D3693" t="s">
        <v>881</v>
      </c>
      <c r="E3693" s="11">
        <v>40826</v>
      </c>
      <c r="F3693" s="2">
        <v>0.49583333333333335</v>
      </c>
      <c r="G3693" s="9">
        <v>12</v>
      </c>
      <c r="H3693" s="7" t="s">
        <v>63</v>
      </c>
      <c r="I3693" s="7" t="s">
        <v>699</v>
      </c>
      <c r="J3693" t="s">
        <v>653</v>
      </c>
      <c r="K3693">
        <f t="shared" si="57"/>
        <v>60</v>
      </c>
    </row>
    <row r="3694" spans="1:11" x14ac:dyDescent="0.2">
      <c r="A3694">
        <v>14665</v>
      </c>
      <c r="B3694" t="s">
        <v>2367</v>
      </c>
      <c r="C3694" s="3">
        <v>22847</v>
      </c>
      <c r="D3694" t="s">
        <v>296</v>
      </c>
      <c r="E3694" s="11">
        <v>40826</v>
      </c>
      <c r="F3694" s="2">
        <v>0.49583333333333335</v>
      </c>
      <c r="G3694" s="9">
        <v>1</v>
      </c>
      <c r="H3694" s="7" t="s">
        <v>297</v>
      </c>
      <c r="I3694" s="7" t="s">
        <v>297</v>
      </c>
      <c r="J3694" t="s">
        <v>653</v>
      </c>
      <c r="K3694">
        <f t="shared" si="57"/>
        <v>60</v>
      </c>
    </row>
    <row r="3695" spans="1:11" x14ac:dyDescent="0.2">
      <c r="A3695">
        <v>14665</v>
      </c>
      <c r="B3695" t="s">
        <v>2367</v>
      </c>
      <c r="C3695" s="3">
        <v>22846</v>
      </c>
      <c r="D3695" t="s">
        <v>832</v>
      </c>
      <c r="E3695" s="11">
        <v>40826</v>
      </c>
      <c r="F3695" s="2">
        <v>0.49583333333333335</v>
      </c>
      <c r="G3695" s="9">
        <v>1</v>
      </c>
      <c r="H3695" s="7" t="s">
        <v>297</v>
      </c>
      <c r="I3695" s="7" t="s">
        <v>297</v>
      </c>
      <c r="J3695" t="s">
        <v>653</v>
      </c>
      <c r="K3695">
        <f t="shared" si="57"/>
        <v>60</v>
      </c>
    </row>
    <row r="3696" spans="1:11" x14ac:dyDescent="0.2">
      <c r="A3696">
        <v>14665</v>
      </c>
      <c r="B3696" t="s">
        <v>2367</v>
      </c>
      <c r="C3696" s="3">
        <v>23426</v>
      </c>
      <c r="D3696" t="s">
        <v>2370</v>
      </c>
      <c r="E3696" s="11">
        <v>40826</v>
      </c>
      <c r="F3696" s="2">
        <v>0.49583333333333335</v>
      </c>
      <c r="G3696" s="9">
        <v>6</v>
      </c>
      <c r="H3696" s="7" t="s">
        <v>134</v>
      </c>
      <c r="I3696" s="7" t="s">
        <v>470</v>
      </c>
      <c r="J3696" t="s">
        <v>653</v>
      </c>
      <c r="K3696">
        <f t="shared" si="57"/>
        <v>60</v>
      </c>
    </row>
    <row r="3697" spans="1:11" x14ac:dyDescent="0.2">
      <c r="A3697">
        <v>14665</v>
      </c>
      <c r="B3697" t="s">
        <v>2367</v>
      </c>
      <c r="C3697" s="3">
        <v>21181</v>
      </c>
      <c r="D3697" t="s">
        <v>888</v>
      </c>
      <c r="E3697" s="11">
        <v>40826</v>
      </c>
      <c r="F3697" s="2">
        <v>0.49583333333333335</v>
      </c>
      <c r="G3697" s="9">
        <v>12</v>
      </c>
      <c r="H3697" s="7" t="s">
        <v>262</v>
      </c>
      <c r="I3697" s="7" t="s">
        <v>369</v>
      </c>
      <c r="J3697" t="s">
        <v>653</v>
      </c>
      <c r="K3697">
        <f t="shared" si="57"/>
        <v>60</v>
      </c>
    </row>
    <row r="3698" spans="1:11" x14ac:dyDescent="0.2">
      <c r="A3698">
        <v>14665</v>
      </c>
      <c r="B3698" t="s">
        <v>2367</v>
      </c>
      <c r="C3698" s="3">
        <v>21166</v>
      </c>
      <c r="D3698" t="s">
        <v>1071</v>
      </c>
      <c r="E3698" s="11">
        <v>40826</v>
      </c>
      <c r="F3698" s="2">
        <v>0.49583333333333335</v>
      </c>
      <c r="G3698" s="9">
        <v>12</v>
      </c>
      <c r="H3698" s="7" t="s">
        <v>48</v>
      </c>
      <c r="I3698" s="7" t="s">
        <v>455</v>
      </c>
      <c r="J3698" t="s">
        <v>653</v>
      </c>
      <c r="K3698">
        <f t="shared" si="57"/>
        <v>60</v>
      </c>
    </row>
    <row r="3699" spans="1:11" x14ac:dyDescent="0.2">
      <c r="A3699">
        <v>14665</v>
      </c>
      <c r="B3699" t="s">
        <v>2367</v>
      </c>
      <c r="C3699" s="3">
        <v>22865</v>
      </c>
      <c r="D3699" t="s">
        <v>1127</v>
      </c>
      <c r="E3699" s="11">
        <v>40826</v>
      </c>
      <c r="F3699" s="2">
        <v>0.49583333333333335</v>
      </c>
      <c r="G3699" s="9">
        <v>12</v>
      </c>
      <c r="H3699" s="7" t="s">
        <v>262</v>
      </c>
      <c r="I3699" s="7" t="s">
        <v>369</v>
      </c>
      <c r="J3699" t="s">
        <v>653</v>
      </c>
      <c r="K3699">
        <f t="shared" si="57"/>
        <v>60</v>
      </c>
    </row>
    <row r="3700" spans="1:11" x14ac:dyDescent="0.2">
      <c r="A3700">
        <v>14665</v>
      </c>
      <c r="B3700" t="s">
        <v>2367</v>
      </c>
      <c r="C3700" s="3">
        <v>22812</v>
      </c>
      <c r="D3700" t="s">
        <v>2371</v>
      </c>
      <c r="E3700" s="11">
        <v>40826</v>
      </c>
      <c r="F3700" s="2">
        <v>0.49583333333333335</v>
      </c>
      <c r="G3700" s="9">
        <v>12</v>
      </c>
      <c r="H3700" s="7" t="s">
        <v>36</v>
      </c>
      <c r="I3700" s="7" t="s">
        <v>466</v>
      </c>
      <c r="J3700" t="s">
        <v>653</v>
      </c>
      <c r="K3700">
        <f t="shared" si="57"/>
        <v>60</v>
      </c>
    </row>
    <row r="3701" spans="1:11" x14ac:dyDescent="0.2">
      <c r="A3701">
        <v>14665</v>
      </c>
      <c r="B3701" t="s">
        <v>2367</v>
      </c>
      <c r="C3701" s="3">
        <v>22633</v>
      </c>
      <c r="D3701" t="s">
        <v>330</v>
      </c>
      <c r="E3701" s="11">
        <v>40826</v>
      </c>
      <c r="F3701" s="2">
        <v>0.49583333333333335</v>
      </c>
      <c r="G3701" s="9">
        <v>12</v>
      </c>
      <c r="H3701" s="7" t="s">
        <v>262</v>
      </c>
      <c r="I3701" s="7" t="s">
        <v>369</v>
      </c>
      <c r="J3701" t="s">
        <v>653</v>
      </c>
      <c r="K3701">
        <f t="shared" si="57"/>
        <v>60</v>
      </c>
    </row>
    <row r="3702" spans="1:11" x14ac:dyDescent="0.2">
      <c r="A3702">
        <v>14719</v>
      </c>
      <c r="B3702" t="s">
        <v>2411</v>
      </c>
      <c r="C3702" s="3">
        <v>22767</v>
      </c>
      <c r="D3702" t="s">
        <v>685</v>
      </c>
      <c r="E3702" s="11">
        <v>40826</v>
      </c>
      <c r="F3702" s="2">
        <v>0.70486111111111116</v>
      </c>
      <c r="G3702" s="9">
        <v>1</v>
      </c>
      <c r="H3702" s="7" t="s">
        <v>59</v>
      </c>
      <c r="I3702" s="7" t="s">
        <v>59</v>
      </c>
      <c r="J3702" t="s">
        <v>653</v>
      </c>
      <c r="K3702">
        <f t="shared" si="57"/>
        <v>60</v>
      </c>
    </row>
    <row r="3703" spans="1:11" x14ac:dyDescent="0.2">
      <c r="A3703">
        <v>14911</v>
      </c>
      <c r="B3703" t="s">
        <v>2576</v>
      </c>
      <c r="C3703" s="3">
        <v>22576</v>
      </c>
      <c r="D3703" t="s">
        <v>2577</v>
      </c>
      <c r="E3703" s="11">
        <v>40826</v>
      </c>
      <c r="F3703" s="2">
        <v>0.71388888888888891</v>
      </c>
      <c r="G3703" s="9">
        <v>6</v>
      </c>
      <c r="H3703" s="7" t="s">
        <v>164</v>
      </c>
      <c r="I3703" s="7" t="s">
        <v>176</v>
      </c>
      <c r="J3703" t="s">
        <v>1700</v>
      </c>
      <c r="K3703">
        <f t="shared" si="57"/>
        <v>60</v>
      </c>
    </row>
    <row r="3704" spans="1:11" x14ac:dyDescent="0.2">
      <c r="A3704">
        <v>14911</v>
      </c>
      <c r="B3704" t="s">
        <v>2576</v>
      </c>
      <c r="C3704" s="3">
        <v>21696</v>
      </c>
      <c r="D3704" t="s">
        <v>2578</v>
      </c>
      <c r="E3704" s="11">
        <v>40826</v>
      </c>
      <c r="F3704" s="2">
        <v>0.71388888888888891</v>
      </c>
      <c r="G3704" s="9">
        <v>12</v>
      </c>
      <c r="H3704" s="7" t="s">
        <v>18</v>
      </c>
      <c r="I3704" s="7" t="s">
        <v>545</v>
      </c>
      <c r="J3704" t="s">
        <v>1700</v>
      </c>
      <c r="K3704">
        <f t="shared" si="57"/>
        <v>60</v>
      </c>
    </row>
    <row r="3705" spans="1:11" x14ac:dyDescent="0.2">
      <c r="A3705">
        <v>16791</v>
      </c>
      <c r="B3705" t="s">
        <v>3646</v>
      </c>
      <c r="C3705" s="3" t="s">
        <v>1590</v>
      </c>
      <c r="D3705" t="s">
        <v>1591</v>
      </c>
      <c r="E3705" s="11">
        <v>40826</v>
      </c>
      <c r="F3705" s="2">
        <v>0.61805555555555558</v>
      </c>
      <c r="G3705" s="9">
        <v>1</v>
      </c>
      <c r="H3705" s="7" t="s">
        <v>42</v>
      </c>
      <c r="I3705" s="7" t="s">
        <v>42</v>
      </c>
      <c r="J3705" t="s">
        <v>653</v>
      </c>
      <c r="K3705">
        <f t="shared" si="57"/>
        <v>60</v>
      </c>
    </row>
    <row r="3706" spans="1:11" x14ac:dyDescent="0.2">
      <c r="A3706">
        <v>17509</v>
      </c>
      <c r="B3706" t="s">
        <v>3918</v>
      </c>
      <c r="C3706" s="3">
        <v>23503</v>
      </c>
      <c r="D3706" t="s">
        <v>3919</v>
      </c>
      <c r="E3706" s="11">
        <v>40826</v>
      </c>
      <c r="F3706" s="2">
        <v>0.70416666666666661</v>
      </c>
      <c r="G3706" s="9">
        <v>1</v>
      </c>
      <c r="H3706" s="7" t="s">
        <v>15</v>
      </c>
      <c r="I3706" s="7" t="s">
        <v>15</v>
      </c>
      <c r="J3706" t="s">
        <v>653</v>
      </c>
      <c r="K3706">
        <f t="shared" si="57"/>
        <v>60</v>
      </c>
    </row>
    <row r="3707" spans="1:11" x14ac:dyDescent="0.2">
      <c r="A3707">
        <v>17527</v>
      </c>
      <c r="B3707" t="s">
        <v>3949</v>
      </c>
      <c r="C3707" s="3">
        <v>23397</v>
      </c>
      <c r="D3707" t="s">
        <v>1274</v>
      </c>
      <c r="E3707" s="11">
        <v>40826</v>
      </c>
      <c r="F3707" s="2">
        <v>0.65416666666666667</v>
      </c>
      <c r="G3707" s="9">
        <v>1</v>
      </c>
      <c r="H3707" s="7" t="s">
        <v>59</v>
      </c>
      <c r="I3707" s="7" t="s">
        <v>59</v>
      </c>
      <c r="J3707" t="s">
        <v>653</v>
      </c>
      <c r="K3707">
        <f t="shared" si="57"/>
        <v>60</v>
      </c>
    </row>
    <row r="3708" spans="1:11" x14ac:dyDescent="0.2">
      <c r="A3708">
        <v>17841</v>
      </c>
      <c r="B3708" t="s">
        <v>4150</v>
      </c>
      <c r="C3708" s="3">
        <v>23191</v>
      </c>
      <c r="D3708" t="s">
        <v>4151</v>
      </c>
      <c r="E3708" s="11">
        <v>40826</v>
      </c>
      <c r="F3708" s="2">
        <v>0.53611111111111109</v>
      </c>
      <c r="G3708" s="9">
        <v>1</v>
      </c>
      <c r="H3708" s="7" t="s">
        <v>25</v>
      </c>
      <c r="I3708" s="7" t="s">
        <v>25</v>
      </c>
      <c r="J3708" t="s">
        <v>653</v>
      </c>
      <c r="K3708">
        <f t="shared" si="57"/>
        <v>60</v>
      </c>
    </row>
    <row r="3709" spans="1:11" x14ac:dyDescent="0.2">
      <c r="A3709">
        <v>17841</v>
      </c>
      <c r="B3709" t="s">
        <v>4150</v>
      </c>
      <c r="C3709" s="3">
        <v>22890</v>
      </c>
      <c r="D3709" t="s">
        <v>1564</v>
      </c>
      <c r="E3709" s="11">
        <v>40826</v>
      </c>
      <c r="F3709" s="2">
        <v>0.53611111111111109</v>
      </c>
      <c r="G3709" s="9">
        <v>1</v>
      </c>
      <c r="H3709" s="7" t="s">
        <v>59</v>
      </c>
      <c r="I3709" s="7" t="s">
        <v>59</v>
      </c>
      <c r="J3709" t="s">
        <v>653</v>
      </c>
      <c r="K3709">
        <f t="shared" si="57"/>
        <v>60</v>
      </c>
    </row>
    <row r="3710" spans="1:11" x14ac:dyDescent="0.2">
      <c r="A3710">
        <v>12719</v>
      </c>
      <c r="B3710" t="s">
        <v>639</v>
      </c>
      <c r="C3710" s="3" t="s">
        <v>640</v>
      </c>
      <c r="D3710" t="s">
        <v>641</v>
      </c>
      <c r="E3710" s="11">
        <v>40827</v>
      </c>
      <c r="F3710" s="2">
        <v>0.44375000000000003</v>
      </c>
      <c r="G3710" s="9">
        <v>6</v>
      </c>
      <c r="H3710" s="7" t="s">
        <v>18</v>
      </c>
      <c r="I3710" s="7" t="s">
        <v>19</v>
      </c>
      <c r="J3710" t="s">
        <v>90</v>
      </c>
      <c r="K3710">
        <f t="shared" si="57"/>
        <v>59</v>
      </c>
    </row>
    <row r="3711" spans="1:11" x14ac:dyDescent="0.2">
      <c r="A3711">
        <v>12719</v>
      </c>
      <c r="B3711" t="s">
        <v>639</v>
      </c>
      <c r="C3711" s="3" t="s">
        <v>642</v>
      </c>
      <c r="D3711" t="s">
        <v>643</v>
      </c>
      <c r="E3711" s="11">
        <v>40827</v>
      </c>
      <c r="F3711" s="2">
        <v>0.44375000000000003</v>
      </c>
      <c r="G3711" s="9">
        <v>6</v>
      </c>
      <c r="H3711" s="7" t="s">
        <v>18</v>
      </c>
      <c r="I3711" s="7" t="s">
        <v>19</v>
      </c>
      <c r="J3711" t="s">
        <v>90</v>
      </c>
      <c r="K3711">
        <f t="shared" si="57"/>
        <v>59</v>
      </c>
    </row>
    <row r="3712" spans="1:11" x14ac:dyDescent="0.2">
      <c r="A3712">
        <v>12719</v>
      </c>
      <c r="B3712" t="s">
        <v>639</v>
      </c>
      <c r="C3712" s="3">
        <v>72741</v>
      </c>
      <c r="D3712" t="s">
        <v>644</v>
      </c>
      <c r="E3712" s="11">
        <v>40827</v>
      </c>
      <c r="F3712" s="2">
        <v>0.44375000000000003</v>
      </c>
      <c r="G3712" s="9">
        <v>1</v>
      </c>
      <c r="H3712" s="7" t="s">
        <v>21</v>
      </c>
      <c r="I3712" s="7" t="s">
        <v>21</v>
      </c>
      <c r="J3712" t="s">
        <v>90</v>
      </c>
      <c r="K3712">
        <f t="shared" si="57"/>
        <v>59</v>
      </c>
    </row>
    <row r="3713" spans="1:11" x14ac:dyDescent="0.2">
      <c r="A3713">
        <v>14535</v>
      </c>
      <c r="B3713" t="s">
        <v>2221</v>
      </c>
      <c r="C3713" s="3">
        <v>23274</v>
      </c>
      <c r="D3713" t="s">
        <v>2222</v>
      </c>
      <c r="E3713" s="11">
        <v>40827</v>
      </c>
      <c r="F3713" s="2">
        <v>0.68333333333333324</v>
      </c>
      <c r="G3713" s="9">
        <v>1</v>
      </c>
      <c r="H3713" s="7" t="s">
        <v>25</v>
      </c>
      <c r="I3713" s="7" t="s">
        <v>25</v>
      </c>
      <c r="J3713" t="s">
        <v>653</v>
      </c>
      <c r="K3713">
        <f t="shared" si="57"/>
        <v>59</v>
      </c>
    </row>
    <row r="3714" spans="1:11" x14ac:dyDescent="0.2">
      <c r="A3714">
        <v>14535</v>
      </c>
      <c r="B3714" t="s">
        <v>2221</v>
      </c>
      <c r="C3714" s="3">
        <v>23273</v>
      </c>
      <c r="D3714" t="s">
        <v>2223</v>
      </c>
      <c r="E3714" s="11">
        <v>40827</v>
      </c>
      <c r="F3714" s="2">
        <v>0.68333333333333324</v>
      </c>
      <c r="G3714" s="9">
        <v>1</v>
      </c>
      <c r="H3714" s="7" t="s">
        <v>25</v>
      </c>
      <c r="I3714" s="7" t="s">
        <v>25</v>
      </c>
      <c r="J3714" t="s">
        <v>653</v>
      </c>
      <c r="K3714">
        <f t="shared" si="57"/>
        <v>59</v>
      </c>
    </row>
    <row r="3715" spans="1:11" x14ac:dyDescent="0.2">
      <c r="A3715">
        <v>14800</v>
      </c>
      <c r="B3715" t="s">
        <v>2457</v>
      </c>
      <c r="C3715" s="3">
        <v>23048</v>
      </c>
      <c r="D3715" t="s">
        <v>2458</v>
      </c>
      <c r="E3715" s="11">
        <v>40827</v>
      </c>
      <c r="F3715" s="2">
        <v>0.45902777777777781</v>
      </c>
      <c r="G3715" s="9">
        <v>1</v>
      </c>
      <c r="H3715" s="7" t="s">
        <v>81</v>
      </c>
      <c r="I3715" s="7" t="s">
        <v>81</v>
      </c>
      <c r="J3715" t="s">
        <v>653</v>
      </c>
      <c r="K3715">
        <f t="shared" si="57"/>
        <v>59</v>
      </c>
    </row>
    <row r="3716" spans="1:11" x14ac:dyDescent="0.2">
      <c r="A3716">
        <v>14959</v>
      </c>
      <c r="B3716" t="s">
        <v>2651</v>
      </c>
      <c r="C3716" s="3">
        <v>85048</v>
      </c>
      <c r="D3716" t="s">
        <v>1100</v>
      </c>
      <c r="E3716" s="11">
        <v>40827</v>
      </c>
      <c r="F3716" s="2">
        <v>0.68611111111111101</v>
      </c>
      <c r="G3716" s="9">
        <v>1</v>
      </c>
      <c r="H3716" s="7" t="s">
        <v>168</v>
      </c>
      <c r="I3716" s="7" t="s">
        <v>168</v>
      </c>
      <c r="J3716" t="s">
        <v>653</v>
      </c>
      <c r="K3716">
        <f t="shared" si="57"/>
        <v>59</v>
      </c>
    </row>
    <row r="3717" spans="1:11" x14ac:dyDescent="0.2">
      <c r="A3717">
        <v>15706</v>
      </c>
      <c r="B3717" t="s">
        <v>3139</v>
      </c>
      <c r="C3717" s="3">
        <v>21626</v>
      </c>
      <c r="D3717" t="s">
        <v>2405</v>
      </c>
      <c r="E3717" s="11">
        <v>40827</v>
      </c>
      <c r="F3717" s="2">
        <v>0.42638888888888887</v>
      </c>
      <c r="G3717" s="9">
        <v>12</v>
      </c>
      <c r="H3717" s="7" t="s">
        <v>36</v>
      </c>
      <c r="I3717" s="7" t="s">
        <v>466</v>
      </c>
      <c r="J3717" t="s">
        <v>653</v>
      </c>
      <c r="K3717">
        <f t="shared" si="57"/>
        <v>59</v>
      </c>
    </row>
    <row r="3718" spans="1:11" x14ac:dyDescent="0.2">
      <c r="A3718">
        <v>16161</v>
      </c>
      <c r="B3718" t="s">
        <v>3344</v>
      </c>
      <c r="C3718" s="3">
        <v>20725</v>
      </c>
      <c r="D3718" t="s">
        <v>110</v>
      </c>
      <c r="E3718" s="11">
        <v>40827</v>
      </c>
      <c r="F3718" s="2">
        <v>0.67291666666666661</v>
      </c>
      <c r="G3718" s="9">
        <v>1</v>
      </c>
      <c r="H3718" s="7" t="s">
        <v>25</v>
      </c>
      <c r="I3718" s="7" t="s">
        <v>25</v>
      </c>
      <c r="J3718" t="s">
        <v>653</v>
      </c>
      <c r="K3718">
        <f t="shared" ref="K3718:K3781" si="58">$L$2-$E3718</f>
        <v>59</v>
      </c>
    </row>
    <row r="3719" spans="1:11" x14ac:dyDescent="0.2">
      <c r="A3719">
        <v>16161</v>
      </c>
      <c r="B3719" t="s">
        <v>3344</v>
      </c>
      <c r="C3719" s="3" t="s">
        <v>3345</v>
      </c>
      <c r="D3719" t="s">
        <v>3346</v>
      </c>
      <c r="E3719" s="11">
        <v>40827</v>
      </c>
      <c r="F3719" s="2">
        <v>0.67291666666666661</v>
      </c>
      <c r="G3719" s="9">
        <v>1</v>
      </c>
      <c r="H3719" s="7" t="s">
        <v>25</v>
      </c>
      <c r="I3719" s="7" t="s">
        <v>25</v>
      </c>
      <c r="J3719" t="s">
        <v>653</v>
      </c>
      <c r="K3719">
        <f t="shared" si="58"/>
        <v>59</v>
      </c>
    </row>
    <row r="3720" spans="1:11" x14ac:dyDescent="0.2">
      <c r="A3720">
        <v>16161</v>
      </c>
      <c r="B3720" t="s">
        <v>3344</v>
      </c>
      <c r="C3720" s="3">
        <v>85174</v>
      </c>
      <c r="D3720" t="s">
        <v>1598</v>
      </c>
      <c r="E3720" s="11">
        <v>40827</v>
      </c>
      <c r="F3720" s="2">
        <v>0.67291666666666661</v>
      </c>
      <c r="G3720" s="9">
        <v>1</v>
      </c>
      <c r="H3720" s="7" t="s">
        <v>33</v>
      </c>
      <c r="I3720" s="7" t="s">
        <v>33</v>
      </c>
      <c r="J3720" t="s">
        <v>653</v>
      </c>
      <c r="K3720">
        <f t="shared" si="58"/>
        <v>59</v>
      </c>
    </row>
    <row r="3721" spans="1:11" x14ac:dyDescent="0.2">
      <c r="A3721">
        <v>16161</v>
      </c>
      <c r="B3721" t="s">
        <v>3344</v>
      </c>
      <c r="C3721" s="3">
        <v>21718</v>
      </c>
      <c r="D3721" t="s">
        <v>3347</v>
      </c>
      <c r="E3721" s="11">
        <v>40827</v>
      </c>
      <c r="F3721" s="2">
        <v>0.67291666666666661</v>
      </c>
      <c r="G3721" s="9">
        <v>1</v>
      </c>
      <c r="H3721" s="7" t="s">
        <v>15</v>
      </c>
      <c r="I3721" s="7" t="s">
        <v>15</v>
      </c>
      <c r="J3721" t="s">
        <v>653</v>
      </c>
      <c r="K3721">
        <f t="shared" si="58"/>
        <v>59</v>
      </c>
    </row>
    <row r="3722" spans="1:11" x14ac:dyDescent="0.2">
      <c r="A3722">
        <v>16161</v>
      </c>
      <c r="B3722" t="s">
        <v>3344</v>
      </c>
      <c r="C3722" s="3">
        <v>22411</v>
      </c>
      <c r="D3722" t="s">
        <v>1414</v>
      </c>
      <c r="E3722" s="11">
        <v>40827</v>
      </c>
      <c r="F3722" s="2">
        <v>0.67291666666666661</v>
      </c>
      <c r="G3722" s="9">
        <v>1</v>
      </c>
      <c r="H3722" s="7" t="s">
        <v>48</v>
      </c>
      <c r="I3722" s="7" t="s">
        <v>48</v>
      </c>
      <c r="J3722" t="s">
        <v>653</v>
      </c>
      <c r="K3722">
        <f t="shared" si="58"/>
        <v>59</v>
      </c>
    </row>
    <row r="3723" spans="1:11" x14ac:dyDescent="0.2">
      <c r="A3723">
        <v>16161</v>
      </c>
      <c r="B3723" t="s">
        <v>3344</v>
      </c>
      <c r="C3723" s="3">
        <v>21257</v>
      </c>
      <c r="D3723" t="s">
        <v>897</v>
      </c>
      <c r="E3723" s="11">
        <v>40827</v>
      </c>
      <c r="F3723" s="2">
        <v>0.67291666666666661</v>
      </c>
      <c r="G3723" s="9">
        <v>1</v>
      </c>
      <c r="H3723" s="7" t="s">
        <v>168</v>
      </c>
      <c r="I3723" s="7" t="s">
        <v>168</v>
      </c>
      <c r="J3723" t="s">
        <v>653</v>
      </c>
      <c r="K3723">
        <f t="shared" si="58"/>
        <v>59</v>
      </c>
    </row>
    <row r="3724" spans="1:11" x14ac:dyDescent="0.2">
      <c r="A3724">
        <v>16161</v>
      </c>
      <c r="B3724" t="s">
        <v>3344</v>
      </c>
      <c r="C3724" s="3" t="s">
        <v>3352</v>
      </c>
      <c r="D3724" t="s">
        <v>3353</v>
      </c>
      <c r="E3724" s="11">
        <v>40827</v>
      </c>
      <c r="F3724" s="2">
        <v>0.67291666666666661</v>
      </c>
      <c r="G3724" s="9">
        <v>1</v>
      </c>
      <c r="H3724" s="7" t="s">
        <v>244</v>
      </c>
      <c r="I3724" s="7" t="s">
        <v>244</v>
      </c>
      <c r="J3724" t="s">
        <v>653</v>
      </c>
      <c r="K3724">
        <f t="shared" si="58"/>
        <v>59</v>
      </c>
    </row>
    <row r="3725" spans="1:11" x14ac:dyDescent="0.2">
      <c r="A3725">
        <v>12471</v>
      </c>
      <c r="B3725" t="s">
        <v>233</v>
      </c>
      <c r="C3725" s="3">
        <v>23198</v>
      </c>
      <c r="D3725" t="s">
        <v>227</v>
      </c>
      <c r="E3725" s="11">
        <v>40828</v>
      </c>
      <c r="F3725" s="2">
        <v>0.48055555555555557</v>
      </c>
      <c r="G3725" s="9">
        <v>1</v>
      </c>
      <c r="H3725" s="7" t="s">
        <v>21</v>
      </c>
      <c r="I3725" s="7" t="s">
        <v>21</v>
      </c>
      <c r="J3725" t="s">
        <v>208</v>
      </c>
      <c r="K3725">
        <f t="shared" si="58"/>
        <v>58</v>
      </c>
    </row>
    <row r="3726" spans="1:11" x14ac:dyDescent="0.2">
      <c r="A3726">
        <v>12607</v>
      </c>
      <c r="B3726" t="s">
        <v>452</v>
      </c>
      <c r="C3726" s="3">
        <v>23167</v>
      </c>
      <c r="D3726" t="s">
        <v>145</v>
      </c>
      <c r="E3726" s="11">
        <v>40828</v>
      </c>
      <c r="F3726" s="2">
        <v>0.67847222222222225</v>
      </c>
      <c r="G3726" s="9">
        <v>12</v>
      </c>
      <c r="H3726" s="7" t="s">
        <v>146</v>
      </c>
      <c r="I3726" s="7" t="s">
        <v>453</v>
      </c>
      <c r="J3726" t="s">
        <v>383</v>
      </c>
      <c r="K3726">
        <f t="shared" si="58"/>
        <v>58</v>
      </c>
    </row>
    <row r="3727" spans="1:11" x14ac:dyDescent="0.2">
      <c r="A3727">
        <v>12607</v>
      </c>
      <c r="B3727" t="s">
        <v>452</v>
      </c>
      <c r="C3727" s="3">
        <v>23229</v>
      </c>
      <c r="D3727" t="s">
        <v>137</v>
      </c>
      <c r="E3727" s="11">
        <v>40828</v>
      </c>
      <c r="F3727" s="2">
        <v>0.67847222222222225</v>
      </c>
      <c r="G3727" s="9">
        <v>6</v>
      </c>
      <c r="H3727" s="7" t="s">
        <v>75</v>
      </c>
      <c r="I3727" s="7" t="s">
        <v>454</v>
      </c>
      <c r="J3727" t="s">
        <v>383</v>
      </c>
      <c r="K3727">
        <f t="shared" si="58"/>
        <v>58</v>
      </c>
    </row>
    <row r="3728" spans="1:11" x14ac:dyDescent="0.2">
      <c r="A3728">
        <v>12607</v>
      </c>
      <c r="B3728" t="s">
        <v>452</v>
      </c>
      <c r="C3728" s="3">
        <v>23166</v>
      </c>
      <c r="D3728" t="s">
        <v>147</v>
      </c>
      <c r="E3728" s="11">
        <v>40828</v>
      </c>
      <c r="F3728" s="2">
        <v>0.67847222222222225</v>
      </c>
      <c r="G3728" s="9">
        <v>12</v>
      </c>
      <c r="H3728" s="7" t="s">
        <v>15</v>
      </c>
      <c r="I3728" s="7" t="s">
        <v>16</v>
      </c>
      <c r="J3728" t="s">
        <v>383</v>
      </c>
      <c r="K3728">
        <f t="shared" si="58"/>
        <v>58</v>
      </c>
    </row>
    <row r="3729" spans="1:11" x14ac:dyDescent="0.2">
      <c r="A3729">
        <v>12607</v>
      </c>
      <c r="B3729" t="s">
        <v>452</v>
      </c>
      <c r="C3729" s="3">
        <v>23165</v>
      </c>
      <c r="D3729" t="s">
        <v>148</v>
      </c>
      <c r="E3729" s="11">
        <v>40828</v>
      </c>
      <c r="F3729" s="2">
        <v>0.67847222222222225</v>
      </c>
      <c r="G3729" s="9">
        <v>12</v>
      </c>
      <c r="H3729" s="7" t="s">
        <v>25</v>
      </c>
      <c r="I3729" s="7" t="s">
        <v>26</v>
      </c>
      <c r="J3729" t="s">
        <v>383</v>
      </c>
      <c r="K3729">
        <f t="shared" si="58"/>
        <v>58</v>
      </c>
    </row>
    <row r="3730" spans="1:11" x14ac:dyDescent="0.2">
      <c r="A3730">
        <v>12607</v>
      </c>
      <c r="B3730" t="s">
        <v>452</v>
      </c>
      <c r="C3730" s="3">
        <v>23159</v>
      </c>
      <c r="D3730" t="s">
        <v>149</v>
      </c>
      <c r="E3730" s="11">
        <v>40828</v>
      </c>
      <c r="F3730" s="2">
        <v>0.67847222222222225</v>
      </c>
      <c r="G3730" s="9">
        <v>12</v>
      </c>
      <c r="H3730" s="7" t="s">
        <v>48</v>
      </c>
      <c r="I3730" s="7" t="s">
        <v>455</v>
      </c>
      <c r="J3730" t="s">
        <v>383</v>
      </c>
      <c r="K3730">
        <f t="shared" si="58"/>
        <v>58</v>
      </c>
    </row>
    <row r="3731" spans="1:11" x14ac:dyDescent="0.2">
      <c r="A3731">
        <v>12607</v>
      </c>
      <c r="B3731" t="s">
        <v>452</v>
      </c>
      <c r="C3731" s="3">
        <v>23156</v>
      </c>
      <c r="D3731" t="s">
        <v>456</v>
      </c>
      <c r="E3731" s="11">
        <v>40828</v>
      </c>
      <c r="F3731" s="2">
        <v>0.67847222222222225</v>
      </c>
      <c r="G3731" s="9">
        <v>12</v>
      </c>
      <c r="H3731" s="7" t="s">
        <v>48</v>
      </c>
      <c r="I3731" s="7" t="s">
        <v>455</v>
      </c>
      <c r="J3731" t="s">
        <v>383</v>
      </c>
      <c r="K3731">
        <f t="shared" si="58"/>
        <v>58</v>
      </c>
    </row>
    <row r="3732" spans="1:11" x14ac:dyDescent="0.2">
      <c r="A3732">
        <v>12607</v>
      </c>
      <c r="B3732" t="s">
        <v>452</v>
      </c>
      <c r="C3732" s="3">
        <v>23078</v>
      </c>
      <c r="D3732" t="s">
        <v>457</v>
      </c>
      <c r="E3732" s="11">
        <v>40828</v>
      </c>
      <c r="F3732" s="2">
        <v>0.67847222222222225</v>
      </c>
      <c r="G3732" s="9">
        <v>24</v>
      </c>
      <c r="H3732" s="7" t="s">
        <v>15</v>
      </c>
      <c r="I3732" s="7" t="s">
        <v>347</v>
      </c>
      <c r="J3732" t="s">
        <v>383</v>
      </c>
      <c r="K3732">
        <f t="shared" si="58"/>
        <v>58</v>
      </c>
    </row>
    <row r="3733" spans="1:11" x14ac:dyDescent="0.2">
      <c r="A3733">
        <v>12607</v>
      </c>
      <c r="B3733" t="s">
        <v>452</v>
      </c>
      <c r="C3733" s="3">
        <v>22989</v>
      </c>
      <c r="D3733" t="s">
        <v>458</v>
      </c>
      <c r="E3733" s="11">
        <v>40828</v>
      </c>
      <c r="F3733" s="2">
        <v>0.67847222222222225</v>
      </c>
      <c r="G3733" s="9">
        <v>6</v>
      </c>
      <c r="H3733" s="7" t="s">
        <v>459</v>
      </c>
      <c r="I3733" s="7" t="s">
        <v>460</v>
      </c>
      <c r="J3733" t="s">
        <v>383</v>
      </c>
      <c r="K3733">
        <f t="shared" si="58"/>
        <v>58</v>
      </c>
    </row>
    <row r="3734" spans="1:11" x14ac:dyDescent="0.2">
      <c r="A3734">
        <v>12607</v>
      </c>
      <c r="B3734" t="s">
        <v>452</v>
      </c>
      <c r="C3734" s="3">
        <v>22983</v>
      </c>
      <c r="D3734" t="s">
        <v>461</v>
      </c>
      <c r="E3734" s="11">
        <v>40828</v>
      </c>
      <c r="F3734" s="2">
        <v>0.67847222222222225</v>
      </c>
      <c r="G3734" s="9">
        <v>12</v>
      </c>
      <c r="H3734" s="7" t="s">
        <v>95</v>
      </c>
      <c r="I3734" s="7" t="s">
        <v>343</v>
      </c>
      <c r="J3734" t="s">
        <v>383</v>
      </c>
      <c r="K3734">
        <f t="shared" si="58"/>
        <v>58</v>
      </c>
    </row>
    <row r="3735" spans="1:11" x14ac:dyDescent="0.2">
      <c r="A3735">
        <v>12607</v>
      </c>
      <c r="B3735" t="s">
        <v>452</v>
      </c>
      <c r="C3735" s="3">
        <v>22974</v>
      </c>
      <c r="D3735" t="s">
        <v>71</v>
      </c>
      <c r="E3735" s="11">
        <v>40828</v>
      </c>
      <c r="F3735" s="2">
        <v>0.67847222222222225</v>
      </c>
      <c r="G3735" s="9">
        <v>12</v>
      </c>
      <c r="H3735" s="7" t="s">
        <v>25</v>
      </c>
      <c r="I3735" s="7" t="s">
        <v>26</v>
      </c>
      <c r="J3735" t="s">
        <v>383</v>
      </c>
      <c r="K3735">
        <f t="shared" si="58"/>
        <v>58</v>
      </c>
    </row>
    <row r="3736" spans="1:11" x14ac:dyDescent="0.2">
      <c r="A3736">
        <v>12607</v>
      </c>
      <c r="B3736" t="s">
        <v>452</v>
      </c>
      <c r="C3736" s="3">
        <v>22972</v>
      </c>
      <c r="D3736" t="s">
        <v>285</v>
      </c>
      <c r="E3736" s="11">
        <v>40828</v>
      </c>
      <c r="F3736" s="2">
        <v>0.67847222222222225</v>
      </c>
      <c r="G3736" s="9">
        <v>12</v>
      </c>
      <c r="H3736" s="7" t="s">
        <v>25</v>
      </c>
      <c r="I3736" s="7" t="s">
        <v>26</v>
      </c>
      <c r="J3736" t="s">
        <v>383</v>
      </c>
      <c r="K3736">
        <f t="shared" si="58"/>
        <v>58</v>
      </c>
    </row>
    <row r="3737" spans="1:11" x14ac:dyDescent="0.2">
      <c r="A3737">
        <v>12607</v>
      </c>
      <c r="B3737" t="s">
        <v>452</v>
      </c>
      <c r="C3737" s="3">
        <v>22951</v>
      </c>
      <c r="D3737" t="s">
        <v>462</v>
      </c>
      <c r="E3737" s="11">
        <v>40828</v>
      </c>
      <c r="F3737" s="2">
        <v>0.67847222222222225</v>
      </c>
      <c r="G3737" s="9">
        <v>24</v>
      </c>
      <c r="H3737" s="7" t="s">
        <v>120</v>
      </c>
      <c r="I3737" s="7" t="s">
        <v>463</v>
      </c>
      <c r="J3737" t="s">
        <v>383</v>
      </c>
      <c r="K3737">
        <f t="shared" si="58"/>
        <v>58</v>
      </c>
    </row>
    <row r="3738" spans="1:11" x14ac:dyDescent="0.2">
      <c r="A3738">
        <v>12607</v>
      </c>
      <c r="B3738" t="s">
        <v>452</v>
      </c>
      <c r="C3738" s="3">
        <v>22949</v>
      </c>
      <c r="D3738" t="s">
        <v>464</v>
      </c>
      <c r="E3738" s="11">
        <v>40828</v>
      </c>
      <c r="F3738" s="2">
        <v>0.67847222222222225</v>
      </c>
      <c r="G3738" s="9">
        <v>12</v>
      </c>
      <c r="H3738" s="7" t="s">
        <v>21</v>
      </c>
      <c r="I3738" s="7" t="s">
        <v>22</v>
      </c>
      <c r="J3738" t="s">
        <v>383</v>
      </c>
      <c r="K3738">
        <f t="shared" si="58"/>
        <v>58</v>
      </c>
    </row>
    <row r="3739" spans="1:11" x14ac:dyDescent="0.2">
      <c r="A3739">
        <v>12607</v>
      </c>
      <c r="B3739" t="s">
        <v>452</v>
      </c>
      <c r="C3739" s="3">
        <v>22938</v>
      </c>
      <c r="D3739" t="s">
        <v>465</v>
      </c>
      <c r="E3739" s="11">
        <v>40828</v>
      </c>
      <c r="F3739" s="2">
        <v>0.67847222222222225</v>
      </c>
      <c r="G3739" s="9">
        <v>12</v>
      </c>
      <c r="H3739" s="7" t="s">
        <v>36</v>
      </c>
      <c r="I3739" s="7" t="s">
        <v>466</v>
      </c>
      <c r="J3739" t="s">
        <v>383</v>
      </c>
      <c r="K3739">
        <f t="shared" si="58"/>
        <v>58</v>
      </c>
    </row>
    <row r="3740" spans="1:11" x14ac:dyDescent="0.2">
      <c r="A3740">
        <v>12607</v>
      </c>
      <c r="B3740" t="s">
        <v>452</v>
      </c>
      <c r="C3740" s="3">
        <v>22922</v>
      </c>
      <c r="D3740" t="s">
        <v>467</v>
      </c>
      <c r="E3740" s="11">
        <v>40828</v>
      </c>
      <c r="F3740" s="2">
        <v>0.67847222222222225</v>
      </c>
      <c r="G3740" s="9">
        <v>12</v>
      </c>
      <c r="H3740" s="7" t="s">
        <v>164</v>
      </c>
      <c r="I3740" s="7" t="s">
        <v>165</v>
      </c>
      <c r="J3740" t="s">
        <v>383</v>
      </c>
      <c r="K3740">
        <f t="shared" si="58"/>
        <v>58</v>
      </c>
    </row>
    <row r="3741" spans="1:11" x14ac:dyDescent="0.2">
      <c r="A3741">
        <v>12607</v>
      </c>
      <c r="B3741" t="s">
        <v>452</v>
      </c>
      <c r="C3741" s="3">
        <v>22848</v>
      </c>
      <c r="D3741" t="s">
        <v>336</v>
      </c>
      <c r="E3741" s="11">
        <v>40828</v>
      </c>
      <c r="F3741" s="2">
        <v>0.67847222222222225</v>
      </c>
      <c r="G3741" s="9">
        <v>1</v>
      </c>
      <c r="H3741" s="7" t="s">
        <v>297</v>
      </c>
      <c r="I3741" s="7" t="s">
        <v>297</v>
      </c>
      <c r="J3741" t="s">
        <v>383</v>
      </c>
      <c r="K3741">
        <f t="shared" si="58"/>
        <v>58</v>
      </c>
    </row>
    <row r="3742" spans="1:11" x14ac:dyDescent="0.2">
      <c r="A3742">
        <v>12607</v>
      </c>
      <c r="B3742" t="s">
        <v>452</v>
      </c>
      <c r="C3742" s="3">
        <v>22818</v>
      </c>
      <c r="D3742" t="s">
        <v>468</v>
      </c>
      <c r="E3742" s="11">
        <v>40828</v>
      </c>
      <c r="F3742" s="2">
        <v>0.67847222222222225</v>
      </c>
      <c r="G3742" s="9">
        <v>12</v>
      </c>
      <c r="H3742" s="7" t="s">
        <v>95</v>
      </c>
      <c r="I3742" s="7" t="s">
        <v>343</v>
      </c>
      <c r="J3742" t="s">
        <v>383</v>
      </c>
      <c r="K3742">
        <f t="shared" si="58"/>
        <v>58</v>
      </c>
    </row>
    <row r="3743" spans="1:11" x14ac:dyDescent="0.2">
      <c r="A3743">
        <v>12607</v>
      </c>
      <c r="B3743" t="s">
        <v>452</v>
      </c>
      <c r="C3743" s="3">
        <v>22734</v>
      </c>
      <c r="D3743" t="s">
        <v>469</v>
      </c>
      <c r="E3743" s="11">
        <v>40828</v>
      </c>
      <c r="F3743" s="2">
        <v>0.67847222222222225</v>
      </c>
      <c r="G3743" s="9">
        <v>6</v>
      </c>
      <c r="H3743" s="7" t="s">
        <v>134</v>
      </c>
      <c r="I3743" s="7" t="s">
        <v>470</v>
      </c>
      <c r="J3743" t="s">
        <v>383</v>
      </c>
      <c r="K3743">
        <f t="shared" si="58"/>
        <v>58</v>
      </c>
    </row>
    <row r="3744" spans="1:11" x14ac:dyDescent="0.2">
      <c r="A3744">
        <v>12607</v>
      </c>
      <c r="B3744" t="s">
        <v>452</v>
      </c>
      <c r="C3744" s="3">
        <v>22712</v>
      </c>
      <c r="D3744" t="s">
        <v>386</v>
      </c>
      <c r="E3744" s="11">
        <v>40828</v>
      </c>
      <c r="F3744" s="2">
        <v>0.67847222222222225</v>
      </c>
      <c r="G3744" s="9">
        <v>12</v>
      </c>
      <c r="H3744" s="7" t="s">
        <v>95</v>
      </c>
      <c r="I3744" s="7" t="s">
        <v>343</v>
      </c>
      <c r="J3744" t="s">
        <v>383</v>
      </c>
      <c r="K3744">
        <f t="shared" si="58"/>
        <v>58</v>
      </c>
    </row>
    <row r="3745" spans="1:11" x14ac:dyDescent="0.2">
      <c r="A3745">
        <v>12607</v>
      </c>
      <c r="B3745" t="s">
        <v>452</v>
      </c>
      <c r="C3745" s="3">
        <v>22551</v>
      </c>
      <c r="D3745" t="s">
        <v>185</v>
      </c>
      <c r="E3745" s="11">
        <v>40828</v>
      </c>
      <c r="F3745" s="2">
        <v>0.67847222222222225</v>
      </c>
      <c r="G3745" s="9">
        <v>12</v>
      </c>
      <c r="H3745" s="7" t="s">
        <v>25</v>
      </c>
      <c r="I3745" s="7" t="s">
        <v>26</v>
      </c>
      <c r="J3745" t="s">
        <v>383</v>
      </c>
      <c r="K3745">
        <f t="shared" si="58"/>
        <v>58</v>
      </c>
    </row>
    <row r="3746" spans="1:11" x14ac:dyDescent="0.2">
      <c r="A3746">
        <v>12607</v>
      </c>
      <c r="B3746" t="s">
        <v>452</v>
      </c>
      <c r="C3746" s="3">
        <v>22449</v>
      </c>
      <c r="D3746" t="s">
        <v>471</v>
      </c>
      <c r="E3746" s="11">
        <v>40828</v>
      </c>
      <c r="F3746" s="2">
        <v>0.67847222222222225</v>
      </c>
      <c r="G3746" s="9">
        <v>6</v>
      </c>
      <c r="H3746" s="7" t="s">
        <v>472</v>
      </c>
      <c r="I3746" s="7" t="s">
        <v>473</v>
      </c>
      <c r="J3746" t="s">
        <v>383</v>
      </c>
      <c r="K3746">
        <f t="shared" si="58"/>
        <v>58</v>
      </c>
    </row>
    <row r="3747" spans="1:11" x14ac:dyDescent="0.2">
      <c r="A3747">
        <v>12607</v>
      </c>
      <c r="B3747" t="s">
        <v>452</v>
      </c>
      <c r="C3747" s="3">
        <v>22417</v>
      </c>
      <c r="D3747" t="s">
        <v>474</v>
      </c>
      <c r="E3747" s="11">
        <v>40828</v>
      </c>
      <c r="F3747" s="2">
        <v>0.67847222222222225</v>
      </c>
      <c r="G3747" s="9">
        <v>24</v>
      </c>
      <c r="H3747" s="7" t="s">
        <v>120</v>
      </c>
      <c r="I3747" s="7" t="s">
        <v>463</v>
      </c>
      <c r="J3747" t="s">
        <v>383</v>
      </c>
      <c r="K3747">
        <f t="shared" si="58"/>
        <v>58</v>
      </c>
    </row>
    <row r="3748" spans="1:11" x14ac:dyDescent="0.2">
      <c r="A3748">
        <v>12607</v>
      </c>
      <c r="B3748" t="s">
        <v>452</v>
      </c>
      <c r="C3748" s="3">
        <v>22399</v>
      </c>
      <c r="D3748" t="s">
        <v>475</v>
      </c>
      <c r="E3748" s="11">
        <v>40828</v>
      </c>
      <c r="F3748" s="2">
        <v>0.67847222222222225</v>
      </c>
      <c r="G3748" s="9">
        <v>12</v>
      </c>
      <c r="H3748" s="7" t="s">
        <v>15</v>
      </c>
      <c r="I3748" s="7" t="s">
        <v>16</v>
      </c>
      <c r="J3748" t="s">
        <v>383</v>
      </c>
      <c r="K3748">
        <f t="shared" si="58"/>
        <v>58</v>
      </c>
    </row>
    <row r="3749" spans="1:11" x14ac:dyDescent="0.2">
      <c r="A3749">
        <v>12607</v>
      </c>
      <c r="B3749" t="s">
        <v>452</v>
      </c>
      <c r="C3749" s="3">
        <v>22360</v>
      </c>
      <c r="D3749" t="s">
        <v>476</v>
      </c>
      <c r="E3749" s="11">
        <v>40828</v>
      </c>
      <c r="F3749" s="2">
        <v>0.67847222222222225</v>
      </c>
      <c r="G3749" s="9">
        <v>6</v>
      </c>
      <c r="H3749" s="7" t="s">
        <v>18</v>
      </c>
      <c r="I3749" s="7" t="s">
        <v>19</v>
      </c>
      <c r="J3749" t="s">
        <v>383</v>
      </c>
      <c r="K3749">
        <f t="shared" si="58"/>
        <v>58</v>
      </c>
    </row>
    <row r="3750" spans="1:11" x14ac:dyDescent="0.2">
      <c r="A3750">
        <v>12607</v>
      </c>
      <c r="B3750" t="s">
        <v>452</v>
      </c>
      <c r="C3750" s="3">
        <v>22326</v>
      </c>
      <c r="D3750" t="s">
        <v>207</v>
      </c>
      <c r="E3750" s="11">
        <v>40828</v>
      </c>
      <c r="F3750" s="2">
        <v>0.67847222222222225</v>
      </c>
      <c r="G3750" s="9">
        <v>6</v>
      </c>
      <c r="H3750" s="7" t="s">
        <v>18</v>
      </c>
      <c r="I3750" s="7" t="s">
        <v>19</v>
      </c>
      <c r="J3750" t="s">
        <v>383</v>
      </c>
      <c r="K3750">
        <f t="shared" si="58"/>
        <v>58</v>
      </c>
    </row>
    <row r="3751" spans="1:11" x14ac:dyDescent="0.2">
      <c r="A3751">
        <v>12607</v>
      </c>
      <c r="B3751" t="s">
        <v>452</v>
      </c>
      <c r="C3751" s="3">
        <v>22090</v>
      </c>
      <c r="D3751" t="s">
        <v>271</v>
      </c>
      <c r="E3751" s="11">
        <v>40828</v>
      </c>
      <c r="F3751" s="2">
        <v>0.67847222222222225</v>
      </c>
      <c r="G3751" s="9">
        <v>6</v>
      </c>
      <c r="H3751" s="7" t="s">
        <v>18</v>
      </c>
      <c r="I3751" s="7" t="s">
        <v>19</v>
      </c>
      <c r="J3751" t="s">
        <v>383</v>
      </c>
      <c r="K3751">
        <f t="shared" si="58"/>
        <v>58</v>
      </c>
    </row>
    <row r="3752" spans="1:11" x14ac:dyDescent="0.2">
      <c r="A3752">
        <v>12607</v>
      </c>
      <c r="B3752" t="s">
        <v>452</v>
      </c>
      <c r="C3752" s="3">
        <v>22029</v>
      </c>
      <c r="D3752" t="s">
        <v>477</v>
      </c>
      <c r="E3752" s="11">
        <v>40828</v>
      </c>
      <c r="F3752" s="2">
        <v>0.67847222222222225</v>
      </c>
      <c r="G3752" s="9">
        <v>12</v>
      </c>
      <c r="H3752" s="7" t="s">
        <v>95</v>
      </c>
      <c r="I3752" s="7" t="s">
        <v>343</v>
      </c>
      <c r="J3752" t="s">
        <v>383</v>
      </c>
      <c r="K3752">
        <f t="shared" si="58"/>
        <v>58</v>
      </c>
    </row>
    <row r="3753" spans="1:11" x14ac:dyDescent="0.2">
      <c r="A3753">
        <v>12607</v>
      </c>
      <c r="B3753" t="s">
        <v>452</v>
      </c>
      <c r="C3753" s="3">
        <v>22027</v>
      </c>
      <c r="D3753" t="s">
        <v>382</v>
      </c>
      <c r="E3753" s="11">
        <v>40828</v>
      </c>
      <c r="F3753" s="2">
        <v>0.67847222222222225</v>
      </c>
      <c r="G3753" s="9">
        <v>12</v>
      </c>
      <c r="H3753" s="7" t="s">
        <v>95</v>
      </c>
      <c r="I3753" s="7" t="s">
        <v>343</v>
      </c>
      <c r="J3753" t="s">
        <v>383</v>
      </c>
      <c r="K3753">
        <f t="shared" si="58"/>
        <v>58</v>
      </c>
    </row>
    <row r="3754" spans="1:11" x14ac:dyDescent="0.2">
      <c r="A3754">
        <v>12607</v>
      </c>
      <c r="B3754" t="s">
        <v>452</v>
      </c>
      <c r="C3754" s="3">
        <v>21976</v>
      </c>
      <c r="D3754" t="s">
        <v>478</v>
      </c>
      <c r="E3754" s="11">
        <v>40828</v>
      </c>
      <c r="F3754" s="2">
        <v>0.67847222222222225</v>
      </c>
      <c r="G3754" s="9">
        <v>24</v>
      </c>
      <c r="H3754" s="7" t="s">
        <v>120</v>
      </c>
      <c r="I3754" s="7" t="s">
        <v>463</v>
      </c>
      <c r="J3754" t="s">
        <v>383</v>
      </c>
      <c r="K3754">
        <f t="shared" si="58"/>
        <v>58</v>
      </c>
    </row>
    <row r="3755" spans="1:11" x14ac:dyDescent="0.2">
      <c r="A3755">
        <v>12607</v>
      </c>
      <c r="B3755" t="s">
        <v>452</v>
      </c>
      <c r="C3755" s="3">
        <v>21974</v>
      </c>
      <c r="D3755" t="s">
        <v>100</v>
      </c>
      <c r="E3755" s="11">
        <v>40828</v>
      </c>
      <c r="F3755" s="2">
        <v>0.67847222222222225</v>
      </c>
      <c r="G3755" s="9">
        <v>12</v>
      </c>
      <c r="H3755" s="7" t="s">
        <v>21</v>
      </c>
      <c r="I3755" s="7" t="s">
        <v>22</v>
      </c>
      <c r="J3755" t="s">
        <v>383</v>
      </c>
      <c r="K3755">
        <f t="shared" si="58"/>
        <v>58</v>
      </c>
    </row>
    <row r="3756" spans="1:11" x14ac:dyDescent="0.2">
      <c r="A3756">
        <v>12607</v>
      </c>
      <c r="B3756" t="s">
        <v>452</v>
      </c>
      <c r="C3756" s="3">
        <v>21915</v>
      </c>
      <c r="D3756" t="s">
        <v>479</v>
      </c>
      <c r="E3756" s="11">
        <v>40828</v>
      </c>
      <c r="F3756" s="2">
        <v>0.67847222222222225</v>
      </c>
      <c r="G3756" s="9">
        <v>12</v>
      </c>
      <c r="H3756" s="7" t="s">
        <v>15</v>
      </c>
      <c r="I3756" s="7" t="s">
        <v>16</v>
      </c>
      <c r="J3756" t="s">
        <v>383</v>
      </c>
      <c r="K3756">
        <f t="shared" si="58"/>
        <v>58</v>
      </c>
    </row>
    <row r="3757" spans="1:11" x14ac:dyDescent="0.2">
      <c r="A3757">
        <v>12607</v>
      </c>
      <c r="B3757" t="s">
        <v>452</v>
      </c>
      <c r="C3757" s="3">
        <v>21891</v>
      </c>
      <c r="D3757" t="s">
        <v>480</v>
      </c>
      <c r="E3757" s="11">
        <v>40828</v>
      </c>
      <c r="F3757" s="2">
        <v>0.67847222222222225</v>
      </c>
      <c r="G3757" s="9">
        <v>12</v>
      </c>
      <c r="H3757" s="7" t="s">
        <v>21</v>
      </c>
      <c r="I3757" s="7" t="s">
        <v>22</v>
      </c>
      <c r="J3757" t="s">
        <v>383</v>
      </c>
      <c r="K3757">
        <f t="shared" si="58"/>
        <v>58</v>
      </c>
    </row>
    <row r="3758" spans="1:11" x14ac:dyDescent="0.2">
      <c r="A3758">
        <v>12607</v>
      </c>
      <c r="B3758" t="s">
        <v>452</v>
      </c>
      <c r="C3758" s="3">
        <v>21671</v>
      </c>
      <c r="D3758" t="s">
        <v>481</v>
      </c>
      <c r="E3758" s="11">
        <v>40828</v>
      </c>
      <c r="F3758" s="2">
        <v>0.67847222222222225</v>
      </c>
      <c r="G3758" s="9">
        <v>12</v>
      </c>
      <c r="H3758" s="7" t="s">
        <v>21</v>
      </c>
      <c r="I3758" s="7" t="s">
        <v>22</v>
      </c>
      <c r="J3758" t="s">
        <v>383</v>
      </c>
      <c r="K3758">
        <f t="shared" si="58"/>
        <v>58</v>
      </c>
    </row>
    <row r="3759" spans="1:11" x14ac:dyDescent="0.2">
      <c r="A3759">
        <v>12607</v>
      </c>
      <c r="B3759" t="s">
        <v>452</v>
      </c>
      <c r="C3759" s="3">
        <v>21669</v>
      </c>
      <c r="D3759" t="s">
        <v>258</v>
      </c>
      <c r="E3759" s="11">
        <v>40828</v>
      </c>
      <c r="F3759" s="2">
        <v>0.67847222222222225</v>
      </c>
      <c r="G3759" s="9">
        <v>12</v>
      </c>
      <c r="H3759" s="7" t="s">
        <v>21</v>
      </c>
      <c r="I3759" s="7" t="s">
        <v>22</v>
      </c>
      <c r="J3759" t="s">
        <v>383</v>
      </c>
      <c r="K3759">
        <f t="shared" si="58"/>
        <v>58</v>
      </c>
    </row>
    <row r="3760" spans="1:11" x14ac:dyDescent="0.2">
      <c r="A3760">
        <v>12607</v>
      </c>
      <c r="B3760" t="s">
        <v>452</v>
      </c>
      <c r="C3760" s="3">
        <v>21668</v>
      </c>
      <c r="D3760" t="s">
        <v>252</v>
      </c>
      <c r="E3760" s="11">
        <v>40828</v>
      </c>
      <c r="F3760" s="2">
        <v>0.67847222222222225</v>
      </c>
      <c r="G3760" s="9">
        <v>12</v>
      </c>
      <c r="H3760" s="7" t="s">
        <v>21</v>
      </c>
      <c r="I3760" s="7" t="s">
        <v>22</v>
      </c>
      <c r="J3760" t="s">
        <v>383</v>
      </c>
      <c r="K3760">
        <f t="shared" si="58"/>
        <v>58</v>
      </c>
    </row>
    <row r="3761" spans="1:11" x14ac:dyDescent="0.2">
      <c r="A3761">
        <v>12607</v>
      </c>
      <c r="B3761" t="s">
        <v>452</v>
      </c>
      <c r="C3761" s="3">
        <v>21577</v>
      </c>
      <c r="D3761" t="s">
        <v>216</v>
      </c>
      <c r="E3761" s="11">
        <v>40828</v>
      </c>
      <c r="F3761" s="2">
        <v>0.67847222222222225</v>
      </c>
      <c r="G3761" s="9">
        <v>6</v>
      </c>
      <c r="H3761" s="7" t="s">
        <v>217</v>
      </c>
      <c r="I3761" s="7" t="s">
        <v>482</v>
      </c>
      <c r="J3761" t="s">
        <v>383</v>
      </c>
      <c r="K3761">
        <f t="shared" si="58"/>
        <v>58</v>
      </c>
    </row>
    <row r="3762" spans="1:11" x14ac:dyDescent="0.2">
      <c r="A3762">
        <v>12607</v>
      </c>
      <c r="B3762" t="s">
        <v>452</v>
      </c>
      <c r="C3762" s="3">
        <v>21232</v>
      </c>
      <c r="D3762" t="s">
        <v>229</v>
      </c>
      <c r="E3762" s="11">
        <v>40828</v>
      </c>
      <c r="F3762" s="2">
        <v>0.67847222222222225</v>
      </c>
      <c r="G3762" s="9">
        <v>12</v>
      </c>
      <c r="H3762" s="7" t="s">
        <v>15</v>
      </c>
      <c r="I3762" s="7" t="s">
        <v>16</v>
      </c>
      <c r="J3762" t="s">
        <v>383</v>
      </c>
      <c r="K3762">
        <f t="shared" si="58"/>
        <v>58</v>
      </c>
    </row>
    <row r="3763" spans="1:11" x14ac:dyDescent="0.2">
      <c r="A3763">
        <v>12607</v>
      </c>
      <c r="B3763" t="s">
        <v>452</v>
      </c>
      <c r="C3763" s="3">
        <v>21231</v>
      </c>
      <c r="D3763" t="s">
        <v>483</v>
      </c>
      <c r="E3763" s="11">
        <v>40828</v>
      </c>
      <c r="F3763" s="2">
        <v>0.67847222222222225</v>
      </c>
      <c r="G3763" s="9">
        <v>12</v>
      </c>
      <c r="H3763" s="7" t="s">
        <v>15</v>
      </c>
      <c r="I3763" s="7" t="s">
        <v>16</v>
      </c>
      <c r="J3763" t="s">
        <v>383</v>
      </c>
      <c r="K3763">
        <f t="shared" si="58"/>
        <v>58</v>
      </c>
    </row>
    <row r="3764" spans="1:11" x14ac:dyDescent="0.2">
      <c r="A3764">
        <v>12607</v>
      </c>
      <c r="B3764" t="s">
        <v>452</v>
      </c>
      <c r="C3764" s="3">
        <v>21212</v>
      </c>
      <c r="D3764" t="s">
        <v>484</v>
      </c>
      <c r="E3764" s="11">
        <v>40828</v>
      </c>
      <c r="F3764" s="2">
        <v>0.67847222222222225</v>
      </c>
      <c r="G3764" s="9">
        <v>24</v>
      </c>
      <c r="H3764" s="7" t="s">
        <v>120</v>
      </c>
      <c r="I3764" s="7" t="s">
        <v>463</v>
      </c>
      <c r="J3764" t="s">
        <v>383</v>
      </c>
      <c r="K3764">
        <f t="shared" si="58"/>
        <v>58</v>
      </c>
    </row>
    <row r="3765" spans="1:11" x14ac:dyDescent="0.2">
      <c r="A3765">
        <v>12607</v>
      </c>
      <c r="B3765" t="s">
        <v>452</v>
      </c>
      <c r="C3765" s="3">
        <v>21210</v>
      </c>
      <c r="D3765" t="s">
        <v>108</v>
      </c>
      <c r="E3765" s="11">
        <v>40828</v>
      </c>
      <c r="F3765" s="2">
        <v>0.67847222222222225</v>
      </c>
      <c r="G3765" s="9">
        <v>12</v>
      </c>
      <c r="H3765" s="7" t="s">
        <v>21</v>
      </c>
      <c r="I3765" s="7" t="s">
        <v>22</v>
      </c>
      <c r="J3765" t="s">
        <v>383</v>
      </c>
      <c r="K3765">
        <f t="shared" si="58"/>
        <v>58</v>
      </c>
    </row>
    <row r="3766" spans="1:11" x14ac:dyDescent="0.2">
      <c r="A3766">
        <v>12607</v>
      </c>
      <c r="B3766" t="s">
        <v>452</v>
      </c>
      <c r="C3766" s="3">
        <v>21124</v>
      </c>
      <c r="D3766" t="s">
        <v>485</v>
      </c>
      <c r="E3766" s="11">
        <v>40828</v>
      </c>
      <c r="F3766" s="2">
        <v>0.67847222222222225</v>
      </c>
      <c r="G3766" s="9">
        <v>24</v>
      </c>
      <c r="H3766" s="7" t="s">
        <v>15</v>
      </c>
      <c r="I3766" s="7" t="s">
        <v>347</v>
      </c>
      <c r="J3766" t="s">
        <v>383</v>
      </c>
      <c r="K3766">
        <f t="shared" si="58"/>
        <v>58</v>
      </c>
    </row>
    <row r="3767" spans="1:11" x14ac:dyDescent="0.2">
      <c r="A3767">
        <v>12607</v>
      </c>
      <c r="B3767" t="s">
        <v>452</v>
      </c>
      <c r="C3767" s="3">
        <v>21123</v>
      </c>
      <c r="D3767" t="s">
        <v>486</v>
      </c>
      <c r="E3767" s="11">
        <v>40828</v>
      </c>
      <c r="F3767" s="2">
        <v>0.67847222222222225</v>
      </c>
      <c r="G3767" s="9">
        <v>24</v>
      </c>
      <c r="H3767" s="7" t="s">
        <v>15</v>
      </c>
      <c r="I3767" s="7" t="s">
        <v>347</v>
      </c>
      <c r="J3767" t="s">
        <v>383</v>
      </c>
      <c r="K3767">
        <f t="shared" si="58"/>
        <v>58</v>
      </c>
    </row>
    <row r="3768" spans="1:11" x14ac:dyDescent="0.2">
      <c r="A3768">
        <v>12607</v>
      </c>
      <c r="B3768" t="s">
        <v>452</v>
      </c>
      <c r="C3768" s="3">
        <v>21122</v>
      </c>
      <c r="D3768" t="s">
        <v>487</v>
      </c>
      <c r="E3768" s="11">
        <v>40828</v>
      </c>
      <c r="F3768" s="2">
        <v>0.67847222222222225</v>
      </c>
      <c r="G3768" s="9">
        <v>24</v>
      </c>
      <c r="H3768" s="7" t="s">
        <v>15</v>
      </c>
      <c r="I3768" s="7" t="s">
        <v>347</v>
      </c>
      <c r="J3768" t="s">
        <v>383</v>
      </c>
      <c r="K3768">
        <f t="shared" si="58"/>
        <v>58</v>
      </c>
    </row>
    <row r="3769" spans="1:11" x14ac:dyDescent="0.2">
      <c r="A3769">
        <v>12607</v>
      </c>
      <c r="B3769" t="s">
        <v>452</v>
      </c>
      <c r="C3769" s="3">
        <v>21121</v>
      </c>
      <c r="D3769" t="s">
        <v>346</v>
      </c>
      <c r="E3769" s="11">
        <v>40828</v>
      </c>
      <c r="F3769" s="2">
        <v>0.67847222222222225</v>
      </c>
      <c r="G3769" s="9">
        <v>24</v>
      </c>
      <c r="H3769" s="7" t="s">
        <v>15</v>
      </c>
      <c r="I3769" s="7" t="s">
        <v>347</v>
      </c>
      <c r="J3769" t="s">
        <v>383</v>
      </c>
      <c r="K3769">
        <f t="shared" si="58"/>
        <v>58</v>
      </c>
    </row>
    <row r="3770" spans="1:11" x14ac:dyDescent="0.2">
      <c r="A3770">
        <v>12607</v>
      </c>
      <c r="B3770" t="s">
        <v>452</v>
      </c>
      <c r="C3770" s="3">
        <v>21059</v>
      </c>
      <c r="D3770" t="s">
        <v>488</v>
      </c>
      <c r="E3770" s="11">
        <v>40828</v>
      </c>
      <c r="F3770" s="2">
        <v>0.67847222222222225</v>
      </c>
      <c r="G3770" s="9">
        <v>12</v>
      </c>
      <c r="H3770" s="7" t="s">
        <v>164</v>
      </c>
      <c r="I3770" s="7" t="s">
        <v>165</v>
      </c>
      <c r="J3770" t="s">
        <v>383</v>
      </c>
      <c r="K3770">
        <f t="shared" si="58"/>
        <v>58</v>
      </c>
    </row>
    <row r="3771" spans="1:11" x14ac:dyDescent="0.2">
      <c r="A3771">
        <v>12607</v>
      </c>
      <c r="B3771" t="s">
        <v>452</v>
      </c>
      <c r="C3771" s="3">
        <v>84991</v>
      </c>
      <c r="D3771" t="s">
        <v>489</v>
      </c>
      <c r="E3771" s="11">
        <v>40828</v>
      </c>
      <c r="F3771" s="2">
        <v>0.67847222222222225</v>
      </c>
      <c r="G3771" s="9">
        <v>24</v>
      </c>
      <c r="H3771" s="7" t="s">
        <v>120</v>
      </c>
      <c r="I3771" s="7" t="s">
        <v>463</v>
      </c>
      <c r="J3771" t="s">
        <v>383</v>
      </c>
      <c r="K3771">
        <f t="shared" si="58"/>
        <v>58</v>
      </c>
    </row>
    <row r="3772" spans="1:11" x14ac:dyDescent="0.2">
      <c r="A3772">
        <v>12607</v>
      </c>
      <c r="B3772" t="s">
        <v>452</v>
      </c>
      <c r="C3772" s="3">
        <v>84987</v>
      </c>
      <c r="D3772" t="s">
        <v>490</v>
      </c>
      <c r="E3772" s="11">
        <v>40828</v>
      </c>
      <c r="F3772" s="2">
        <v>0.67847222222222225</v>
      </c>
      <c r="G3772" s="9">
        <v>12</v>
      </c>
      <c r="H3772" s="7" t="s">
        <v>21</v>
      </c>
      <c r="I3772" s="7" t="s">
        <v>22</v>
      </c>
      <c r="J3772" t="s">
        <v>383</v>
      </c>
      <c r="K3772">
        <f t="shared" si="58"/>
        <v>58</v>
      </c>
    </row>
    <row r="3773" spans="1:11" x14ac:dyDescent="0.2">
      <c r="A3773">
        <v>12607</v>
      </c>
      <c r="B3773" t="s">
        <v>452</v>
      </c>
      <c r="C3773" s="3">
        <v>37448</v>
      </c>
      <c r="D3773" t="s">
        <v>10</v>
      </c>
      <c r="E3773" s="11">
        <v>40828</v>
      </c>
      <c r="F3773" s="2">
        <v>0.67847222222222225</v>
      </c>
      <c r="G3773" s="9">
        <v>12</v>
      </c>
      <c r="H3773" s="7" t="s">
        <v>11</v>
      </c>
      <c r="I3773" s="7" t="s">
        <v>12</v>
      </c>
      <c r="J3773" t="s">
        <v>383</v>
      </c>
      <c r="K3773">
        <f t="shared" si="58"/>
        <v>58</v>
      </c>
    </row>
    <row r="3774" spans="1:11" x14ac:dyDescent="0.2">
      <c r="A3774">
        <v>12607</v>
      </c>
      <c r="B3774" t="s">
        <v>452</v>
      </c>
      <c r="C3774" s="3">
        <v>23518</v>
      </c>
      <c r="D3774" t="s">
        <v>491</v>
      </c>
      <c r="E3774" s="11">
        <v>40828</v>
      </c>
      <c r="F3774" s="2">
        <v>0.67847222222222225</v>
      </c>
      <c r="G3774" s="9">
        <v>6</v>
      </c>
      <c r="H3774" s="7" t="s">
        <v>134</v>
      </c>
      <c r="I3774" s="7" t="s">
        <v>470</v>
      </c>
      <c r="J3774" t="s">
        <v>383</v>
      </c>
      <c r="K3774">
        <f t="shared" si="58"/>
        <v>58</v>
      </c>
    </row>
    <row r="3775" spans="1:11" x14ac:dyDescent="0.2">
      <c r="A3775">
        <v>12607</v>
      </c>
      <c r="B3775" t="s">
        <v>452</v>
      </c>
      <c r="C3775" s="3">
        <v>23514</v>
      </c>
      <c r="D3775" t="s">
        <v>492</v>
      </c>
      <c r="E3775" s="11">
        <v>40828</v>
      </c>
      <c r="F3775" s="2">
        <v>0.67847222222222225</v>
      </c>
      <c r="G3775" s="9">
        <v>6</v>
      </c>
      <c r="H3775" s="7" t="s">
        <v>48</v>
      </c>
      <c r="I3775" s="7" t="s">
        <v>493</v>
      </c>
      <c r="J3775" t="s">
        <v>383</v>
      </c>
      <c r="K3775">
        <f t="shared" si="58"/>
        <v>58</v>
      </c>
    </row>
    <row r="3776" spans="1:11" x14ac:dyDescent="0.2">
      <c r="A3776">
        <v>12607</v>
      </c>
      <c r="B3776" t="s">
        <v>452</v>
      </c>
      <c r="C3776" s="3">
        <v>23354</v>
      </c>
      <c r="D3776" t="s">
        <v>494</v>
      </c>
      <c r="E3776" s="11">
        <v>40828</v>
      </c>
      <c r="F3776" s="2">
        <v>0.67847222222222225</v>
      </c>
      <c r="G3776" s="9">
        <v>12</v>
      </c>
      <c r="H3776" s="7" t="s">
        <v>146</v>
      </c>
      <c r="I3776" s="7" t="s">
        <v>453</v>
      </c>
      <c r="J3776" t="s">
        <v>383</v>
      </c>
      <c r="K3776">
        <f t="shared" si="58"/>
        <v>58</v>
      </c>
    </row>
    <row r="3777" spans="1:11" x14ac:dyDescent="0.2">
      <c r="A3777">
        <v>12607</v>
      </c>
      <c r="B3777" t="s">
        <v>452</v>
      </c>
      <c r="C3777" s="3">
        <v>23353</v>
      </c>
      <c r="D3777" t="s">
        <v>495</v>
      </c>
      <c r="E3777" s="11">
        <v>40828</v>
      </c>
      <c r="F3777" s="2">
        <v>0.67847222222222225</v>
      </c>
      <c r="G3777" s="9">
        <v>12</v>
      </c>
      <c r="H3777" s="7" t="s">
        <v>146</v>
      </c>
      <c r="I3777" s="7" t="s">
        <v>453</v>
      </c>
      <c r="J3777" t="s">
        <v>383</v>
      </c>
      <c r="K3777">
        <f t="shared" si="58"/>
        <v>58</v>
      </c>
    </row>
    <row r="3778" spans="1:11" x14ac:dyDescent="0.2">
      <c r="A3778">
        <v>12607</v>
      </c>
      <c r="B3778" t="s">
        <v>452</v>
      </c>
      <c r="C3778" s="3">
        <v>23351</v>
      </c>
      <c r="D3778" t="s">
        <v>496</v>
      </c>
      <c r="E3778" s="11">
        <v>40828</v>
      </c>
      <c r="F3778" s="2">
        <v>0.67847222222222225</v>
      </c>
      <c r="G3778" s="9">
        <v>12</v>
      </c>
      <c r="H3778" s="7" t="s">
        <v>15</v>
      </c>
      <c r="I3778" s="7" t="s">
        <v>16</v>
      </c>
      <c r="J3778" t="s">
        <v>383</v>
      </c>
      <c r="K3778">
        <f t="shared" si="58"/>
        <v>58</v>
      </c>
    </row>
    <row r="3779" spans="1:11" x14ac:dyDescent="0.2">
      <c r="A3779">
        <v>12607</v>
      </c>
      <c r="B3779" t="s">
        <v>452</v>
      </c>
      <c r="C3779" s="3">
        <v>23349</v>
      </c>
      <c r="D3779" t="s">
        <v>497</v>
      </c>
      <c r="E3779" s="11">
        <v>40828</v>
      </c>
      <c r="F3779" s="2">
        <v>0.67847222222222225</v>
      </c>
      <c r="G3779" s="9">
        <v>12</v>
      </c>
      <c r="H3779" s="7" t="s">
        <v>15</v>
      </c>
      <c r="I3779" s="7" t="s">
        <v>16</v>
      </c>
      <c r="J3779" t="s">
        <v>383</v>
      </c>
      <c r="K3779">
        <f t="shared" si="58"/>
        <v>58</v>
      </c>
    </row>
    <row r="3780" spans="1:11" x14ac:dyDescent="0.2">
      <c r="A3780">
        <v>12607</v>
      </c>
      <c r="B3780" t="s">
        <v>452</v>
      </c>
      <c r="C3780" s="3">
        <v>23311</v>
      </c>
      <c r="D3780" t="s">
        <v>498</v>
      </c>
      <c r="E3780" s="11">
        <v>40828</v>
      </c>
      <c r="F3780" s="2">
        <v>0.67847222222222225</v>
      </c>
      <c r="G3780" s="9">
        <v>6</v>
      </c>
      <c r="H3780" s="7" t="s">
        <v>63</v>
      </c>
      <c r="I3780" s="7" t="s">
        <v>250</v>
      </c>
      <c r="J3780" t="s">
        <v>383</v>
      </c>
      <c r="K3780">
        <f t="shared" si="58"/>
        <v>58</v>
      </c>
    </row>
    <row r="3781" spans="1:11" x14ac:dyDescent="0.2">
      <c r="A3781">
        <v>12607</v>
      </c>
      <c r="B3781" t="s">
        <v>452</v>
      </c>
      <c r="C3781" s="3">
        <v>23309</v>
      </c>
      <c r="D3781" t="s">
        <v>499</v>
      </c>
      <c r="E3781" s="11">
        <v>40828</v>
      </c>
      <c r="F3781" s="2">
        <v>0.67847222222222225</v>
      </c>
      <c r="G3781" s="9">
        <v>24</v>
      </c>
      <c r="H3781" s="7" t="s">
        <v>120</v>
      </c>
      <c r="I3781" s="7" t="s">
        <v>463</v>
      </c>
      <c r="J3781" t="s">
        <v>383</v>
      </c>
      <c r="K3781">
        <f t="shared" si="58"/>
        <v>58</v>
      </c>
    </row>
    <row r="3782" spans="1:11" x14ac:dyDescent="0.2">
      <c r="A3782">
        <v>12607</v>
      </c>
      <c r="B3782" t="s">
        <v>452</v>
      </c>
      <c r="C3782" s="3">
        <v>23513</v>
      </c>
      <c r="D3782" t="s">
        <v>500</v>
      </c>
      <c r="E3782" s="11">
        <v>40828</v>
      </c>
      <c r="F3782" s="2">
        <v>0.67847222222222225</v>
      </c>
      <c r="G3782" s="9">
        <v>6</v>
      </c>
      <c r="H3782" s="7" t="s">
        <v>48</v>
      </c>
      <c r="I3782" s="7" t="s">
        <v>493</v>
      </c>
      <c r="J3782" t="s">
        <v>383</v>
      </c>
      <c r="K3782">
        <f t="shared" ref="K3782:K3845" si="59">$L$2-$E3782</f>
        <v>58</v>
      </c>
    </row>
    <row r="3783" spans="1:11" x14ac:dyDescent="0.2">
      <c r="A3783">
        <v>12607</v>
      </c>
      <c r="B3783" t="s">
        <v>452</v>
      </c>
      <c r="C3783" s="3">
        <v>21058</v>
      </c>
      <c r="D3783" t="s">
        <v>501</v>
      </c>
      <c r="E3783" s="11">
        <v>40828</v>
      </c>
      <c r="F3783" s="2">
        <v>0.67847222222222225</v>
      </c>
      <c r="G3783" s="9">
        <v>12</v>
      </c>
      <c r="H3783" s="7" t="s">
        <v>164</v>
      </c>
      <c r="I3783" s="7" t="s">
        <v>165</v>
      </c>
      <c r="J3783" t="s">
        <v>383</v>
      </c>
      <c r="K3783">
        <f t="shared" si="59"/>
        <v>58</v>
      </c>
    </row>
    <row r="3784" spans="1:11" x14ac:dyDescent="0.2">
      <c r="A3784">
        <v>14911</v>
      </c>
      <c r="B3784" t="s">
        <v>2514</v>
      </c>
      <c r="C3784" s="3">
        <v>90174</v>
      </c>
      <c r="D3784" t="s">
        <v>1663</v>
      </c>
      <c r="E3784" s="11">
        <v>40828</v>
      </c>
      <c r="F3784" s="2">
        <v>0.55208333333333337</v>
      </c>
      <c r="G3784" s="9">
        <v>6</v>
      </c>
      <c r="H3784" s="7" t="s">
        <v>63</v>
      </c>
      <c r="I3784" s="7" t="s">
        <v>250</v>
      </c>
      <c r="J3784" t="s">
        <v>1700</v>
      </c>
      <c r="K3784">
        <f t="shared" si="59"/>
        <v>58</v>
      </c>
    </row>
    <row r="3785" spans="1:11" x14ac:dyDescent="0.2">
      <c r="A3785">
        <v>14911</v>
      </c>
      <c r="B3785" t="s">
        <v>2514</v>
      </c>
      <c r="C3785" s="3" t="s">
        <v>2579</v>
      </c>
      <c r="D3785" t="s">
        <v>2580</v>
      </c>
      <c r="E3785" s="11">
        <v>40828</v>
      </c>
      <c r="F3785" s="2">
        <v>0.55208333333333337</v>
      </c>
      <c r="G3785" s="9">
        <v>6</v>
      </c>
      <c r="H3785" s="7" t="s">
        <v>25</v>
      </c>
      <c r="I3785" s="7" t="s">
        <v>157</v>
      </c>
      <c r="J3785" t="s">
        <v>1700</v>
      </c>
      <c r="K3785">
        <f t="shared" si="59"/>
        <v>58</v>
      </c>
    </row>
    <row r="3786" spans="1:11" x14ac:dyDescent="0.2">
      <c r="A3786">
        <v>14911</v>
      </c>
      <c r="B3786" t="s">
        <v>2514</v>
      </c>
      <c r="C3786" s="3" t="s">
        <v>2581</v>
      </c>
      <c r="D3786" t="s">
        <v>2582</v>
      </c>
      <c r="E3786" s="11">
        <v>40828</v>
      </c>
      <c r="F3786" s="2">
        <v>0.55208333333333337</v>
      </c>
      <c r="G3786" s="9">
        <v>6</v>
      </c>
      <c r="H3786" s="7" t="s">
        <v>25</v>
      </c>
      <c r="I3786" s="7" t="s">
        <v>157</v>
      </c>
      <c r="J3786" t="s">
        <v>1700</v>
      </c>
      <c r="K3786">
        <f t="shared" si="59"/>
        <v>58</v>
      </c>
    </row>
    <row r="3787" spans="1:11" x14ac:dyDescent="0.2">
      <c r="A3787">
        <v>14911</v>
      </c>
      <c r="B3787" t="s">
        <v>2514</v>
      </c>
      <c r="C3787" s="3" t="s">
        <v>2583</v>
      </c>
      <c r="D3787" t="s">
        <v>2584</v>
      </c>
      <c r="E3787" s="11">
        <v>40828</v>
      </c>
      <c r="F3787" s="2">
        <v>0.55208333333333337</v>
      </c>
      <c r="G3787" s="9">
        <v>6</v>
      </c>
      <c r="H3787" s="7" t="s">
        <v>25</v>
      </c>
      <c r="I3787" s="7" t="s">
        <v>157</v>
      </c>
      <c r="J3787" t="s">
        <v>1700</v>
      </c>
      <c r="K3787">
        <f t="shared" si="59"/>
        <v>58</v>
      </c>
    </row>
    <row r="3788" spans="1:11" x14ac:dyDescent="0.2">
      <c r="A3788">
        <v>14911</v>
      </c>
      <c r="B3788" t="s">
        <v>2514</v>
      </c>
      <c r="C3788" s="3" t="s">
        <v>2585</v>
      </c>
      <c r="D3788" t="s">
        <v>2586</v>
      </c>
      <c r="E3788" s="11">
        <v>40828</v>
      </c>
      <c r="F3788" s="2">
        <v>0.55208333333333337</v>
      </c>
      <c r="G3788" s="9">
        <v>1</v>
      </c>
      <c r="H3788" s="7" t="s">
        <v>42</v>
      </c>
      <c r="I3788" s="7" t="s">
        <v>42</v>
      </c>
      <c r="J3788" t="s">
        <v>1700</v>
      </c>
      <c r="K3788">
        <f t="shared" si="59"/>
        <v>58</v>
      </c>
    </row>
    <row r="3789" spans="1:11" x14ac:dyDescent="0.2">
      <c r="A3789">
        <v>14911</v>
      </c>
      <c r="B3789" t="s">
        <v>2514</v>
      </c>
      <c r="C3789" s="3" t="s">
        <v>2587</v>
      </c>
      <c r="D3789" t="s">
        <v>2588</v>
      </c>
      <c r="E3789" s="11">
        <v>40828</v>
      </c>
      <c r="F3789" s="2">
        <v>0.55208333333333337</v>
      </c>
      <c r="G3789" s="9">
        <v>1</v>
      </c>
      <c r="H3789" s="7" t="s">
        <v>42</v>
      </c>
      <c r="I3789" s="7" t="s">
        <v>42</v>
      </c>
      <c r="J3789" t="s">
        <v>1700</v>
      </c>
      <c r="K3789">
        <f t="shared" si="59"/>
        <v>58</v>
      </c>
    </row>
    <row r="3790" spans="1:11" x14ac:dyDescent="0.2">
      <c r="A3790">
        <v>14911</v>
      </c>
      <c r="B3790" t="s">
        <v>2514</v>
      </c>
      <c r="C3790" s="3" t="s">
        <v>2589</v>
      </c>
      <c r="D3790" t="s">
        <v>2590</v>
      </c>
      <c r="E3790" s="11">
        <v>40828</v>
      </c>
      <c r="F3790" s="2">
        <v>0.55208333333333337</v>
      </c>
      <c r="G3790" s="9">
        <v>6</v>
      </c>
      <c r="H3790" s="7" t="s">
        <v>262</v>
      </c>
      <c r="I3790" s="7" t="s">
        <v>810</v>
      </c>
      <c r="J3790" t="s">
        <v>1700</v>
      </c>
      <c r="K3790">
        <f t="shared" si="59"/>
        <v>58</v>
      </c>
    </row>
    <row r="3791" spans="1:11" x14ac:dyDescent="0.2">
      <c r="A3791">
        <v>14911</v>
      </c>
      <c r="B3791" t="s">
        <v>2514</v>
      </c>
      <c r="C3791" s="3">
        <v>90208</v>
      </c>
      <c r="D3791" t="s">
        <v>2591</v>
      </c>
      <c r="E3791" s="11">
        <v>40828</v>
      </c>
      <c r="F3791" s="2">
        <v>0.55208333333333337</v>
      </c>
      <c r="G3791" s="9">
        <v>6</v>
      </c>
      <c r="H3791" s="7" t="s">
        <v>63</v>
      </c>
      <c r="I3791" s="7" t="s">
        <v>250</v>
      </c>
      <c r="J3791" t="s">
        <v>1700</v>
      </c>
      <c r="K3791">
        <f t="shared" si="59"/>
        <v>58</v>
      </c>
    </row>
    <row r="3792" spans="1:11" x14ac:dyDescent="0.2">
      <c r="A3792">
        <v>14911</v>
      </c>
      <c r="B3792" t="s">
        <v>2514</v>
      </c>
      <c r="C3792" s="3" t="s">
        <v>2592</v>
      </c>
      <c r="D3792" t="s">
        <v>2593</v>
      </c>
      <c r="E3792" s="11">
        <v>40828</v>
      </c>
      <c r="F3792" s="2">
        <v>0.55208333333333337</v>
      </c>
      <c r="G3792" s="9">
        <v>6</v>
      </c>
      <c r="H3792" s="7" t="s">
        <v>18</v>
      </c>
      <c r="I3792" s="7" t="s">
        <v>19</v>
      </c>
      <c r="J3792" t="s">
        <v>1700</v>
      </c>
      <c r="K3792">
        <f t="shared" si="59"/>
        <v>58</v>
      </c>
    </row>
    <row r="3793" spans="1:11" x14ac:dyDescent="0.2">
      <c r="A3793">
        <v>14911</v>
      </c>
      <c r="B3793" t="s">
        <v>2514</v>
      </c>
      <c r="C3793" s="3" t="s">
        <v>2594</v>
      </c>
      <c r="D3793" t="s">
        <v>2595</v>
      </c>
      <c r="E3793" s="11">
        <v>40828</v>
      </c>
      <c r="F3793" s="2">
        <v>0.55208333333333337</v>
      </c>
      <c r="G3793" s="9">
        <v>6</v>
      </c>
      <c r="H3793" s="7" t="s">
        <v>18</v>
      </c>
      <c r="I3793" s="7" t="s">
        <v>19</v>
      </c>
      <c r="J3793" t="s">
        <v>1700</v>
      </c>
      <c r="K3793">
        <f t="shared" si="59"/>
        <v>58</v>
      </c>
    </row>
    <row r="3794" spans="1:11" x14ac:dyDescent="0.2">
      <c r="A3794">
        <v>14911</v>
      </c>
      <c r="B3794" t="s">
        <v>2514</v>
      </c>
      <c r="C3794" s="3" t="s">
        <v>2596</v>
      </c>
      <c r="D3794" t="s">
        <v>2597</v>
      </c>
      <c r="E3794" s="11">
        <v>40828</v>
      </c>
      <c r="F3794" s="2">
        <v>0.55208333333333337</v>
      </c>
      <c r="G3794" s="9">
        <v>6</v>
      </c>
      <c r="H3794" s="7" t="s">
        <v>18</v>
      </c>
      <c r="I3794" s="7" t="s">
        <v>19</v>
      </c>
      <c r="J3794" t="s">
        <v>1700</v>
      </c>
      <c r="K3794">
        <f t="shared" si="59"/>
        <v>58</v>
      </c>
    </row>
    <row r="3795" spans="1:11" x14ac:dyDescent="0.2">
      <c r="A3795">
        <v>14911</v>
      </c>
      <c r="B3795" t="s">
        <v>2514</v>
      </c>
      <c r="C3795" s="3" t="s">
        <v>2598</v>
      </c>
      <c r="D3795" t="s">
        <v>2599</v>
      </c>
      <c r="E3795" s="11">
        <v>40828</v>
      </c>
      <c r="F3795" s="2">
        <v>0.55208333333333337</v>
      </c>
      <c r="G3795" s="9">
        <v>6</v>
      </c>
      <c r="H3795" s="7" t="s">
        <v>18</v>
      </c>
      <c r="I3795" s="7" t="s">
        <v>19</v>
      </c>
      <c r="J3795" t="s">
        <v>1700</v>
      </c>
      <c r="K3795">
        <f t="shared" si="59"/>
        <v>58</v>
      </c>
    </row>
    <row r="3796" spans="1:11" x14ac:dyDescent="0.2">
      <c r="A3796">
        <v>14911</v>
      </c>
      <c r="B3796" t="s">
        <v>2514</v>
      </c>
      <c r="C3796" s="3" t="s">
        <v>1418</v>
      </c>
      <c r="D3796" t="s">
        <v>1419</v>
      </c>
      <c r="E3796" s="11">
        <v>40828</v>
      </c>
      <c r="F3796" s="2">
        <v>0.55208333333333337</v>
      </c>
      <c r="G3796" s="9">
        <v>6</v>
      </c>
      <c r="H3796" s="7" t="s">
        <v>42</v>
      </c>
      <c r="I3796" s="7" t="s">
        <v>355</v>
      </c>
      <c r="J3796" t="s">
        <v>1700</v>
      </c>
      <c r="K3796">
        <f t="shared" si="59"/>
        <v>58</v>
      </c>
    </row>
    <row r="3797" spans="1:11" x14ac:dyDescent="0.2">
      <c r="A3797">
        <v>14911</v>
      </c>
      <c r="B3797" t="s">
        <v>2514</v>
      </c>
      <c r="C3797" s="3" t="s">
        <v>2600</v>
      </c>
      <c r="D3797" t="s">
        <v>2601</v>
      </c>
      <c r="E3797" s="11">
        <v>40828</v>
      </c>
      <c r="F3797" s="2">
        <v>0.55208333333333337</v>
      </c>
      <c r="G3797" s="9">
        <v>6</v>
      </c>
      <c r="H3797" s="7" t="s">
        <v>42</v>
      </c>
      <c r="I3797" s="7" t="s">
        <v>355</v>
      </c>
      <c r="J3797" t="s">
        <v>1700</v>
      </c>
      <c r="K3797">
        <f t="shared" si="59"/>
        <v>58</v>
      </c>
    </row>
    <row r="3798" spans="1:11" x14ac:dyDescent="0.2">
      <c r="A3798">
        <v>14911</v>
      </c>
      <c r="B3798" t="s">
        <v>2514</v>
      </c>
      <c r="C3798" s="3" t="s">
        <v>2602</v>
      </c>
      <c r="D3798" t="s">
        <v>2603</v>
      </c>
      <c r="E3798" s="11">
        <v>40828</v>
      </c>
      <c r="F3798" s="2">
        <v>0.55208333333333337</v>
      </c>
      <c r="G3798" s="9">
        <v>6</v>
      </c>
      <c r="H3798" s="7" t="s">
        <v>42</v>
      </c>
      <c r="I3798" s="7" t="s">
        <v>355</v>
      </c>
      <c r="J3798" t="s">
        <v>1700</v>
      </c>
      <c r="K3798">
        <f t="shared" si="59"/>
        <v>58</v>
      </c>
    </row>
    <row r="3799" spans="1:11" x14ac:dyDescent="0.2">
      <c r="A3799">
        <v>14911</v>
      </c>
      <c r="B3799" t="s">
        <v>2514</v>
      </c>
      <c r="C3799" s="3" t="s">
        <v>2604</v>
      </c>
      <c r="D3799" t="s">
        <v>2605</v>
      </c>
      <c r="E3799" s="11">
        <v>40828</v>
      </c>
      <c r="F3799" s="2">
        <v>0.55208333333333337</v>
      </c>
      <c r="G3799" s="9">
        <v>6</v>
      </c>
      <c r="H3799" s="7" t="s">
        <v>18</v>
      </c>
      <c r="I3799" s="7" t="s">
        <v>19</v>
      </c>
      <c r="J3799" t="s">
        <v>1700</v>
      </c>
      <c r="K3799">
        <f t="shared" si="59"/>
        <v>58</v>
      </c>
    </row>
    <row r="3800" spans="1:11" x14ac:dyDescent="0.2">
      <c r="A3800">
        <v>14911</v>
      </c>
      <c r="B3800" t="s">
        <v>2514</v>
      </c>
      <c r="C3800" s="3" t="s">
        <v>2606</v>
      </c>
      <c r="D3800" t="s">
        <v>2607</v>
      </c>
      <c r="E3800" s="11">
        <v>40828</v>
      </c>
      <c r="F3800" s="2">
        <v>0.55208333333333337</v>
      </c>
      <c r="G3800" s="9">
        <v>6</v>
      </c>
      <c r="H3800" s="7" t="s">
        <v>18</v>
      </c>
      <c r="I3800" s="7" t="s">
        <v>19</v>
      </c>
      <c r="J3800" t="s">
        <v>1700</v>
      </c>
      <c r="K3800">
        <f t="shared" si="59"/>
        <v>58</v>
      </c>
    </row>
    <row r="3801" spans="1:11" x14ac:dyDescent="0.2">
      <c r="A3801">
        <v>14911</v>
      </c>
      <c r="B3801" t="s">
        <v>2514</v>
      </c>
      <c r="C3801" s="3" t="s">
        <v>2608</v>
      </c>
      <c r="D3801" t="s">
        <v>2609</v>
      </c>
      <c r="E3801" s="11">
        <v>40828</v>
      </c>
      <c r="F3801" s="2">
        <v>0.55208333333333337</v>
      </c>
      <c r="G3801" s="9">
        <v>6</v>
      </c>
      <c r="H3801" s="7" t="s">
        <v>18</v>
      </c>
      <c r="I3801" s="7" t="s">
        <v>19</v>
      </c>
      <c r="J3801" t="s">
        <v>1700</v>
      </c>
      <c r="K3801">
        <f t="shared" si="59"/>
        <v>58</v>
      </c>
    </row>
    <row r="3802" spans="1:11" x14ac:dyDescent="0.2">
      <c r="A3802">
        <v>14911</v>
      </c>
      <c r="B3802" t="s">
        <v>2514</v>
      </c>
      <c r="C3802" s="3" t="s">
        <v>2610</v>
      </c>
      <c r="D3802" t="s">
        <v>2611</v>
      </c>
      <c r="E3802" s="11">
        <v>40828</v>
      </c>
      <c r="F3802" s="2">
        <v>0.55208333333333337</v>
      </c>
      <c r="G3802" s="9">
        <v>6</v>
      </c>
      <c r="H3802" s="7" t="s">
        <v>18</v>
      </c>
      <c r="I3802" s="7" t="s">
        <v>19</v>
      </c>
      <c r="J3802" t="s">
        <v>1700</v>
      </c>
      <c r="K3802">
        <f t="shared" si="59"/>
        <v>58</v>
      </c>
    </row>
    <row r="3803" spans="1:11" x14ac:dyDescent="0.2">
      <c r="A3803">
        <v>14911</v>
      </c>
      <c r="B3803" t="s">
        <v>2514</v>
      </c>
      <c r="C3803" s="3" t="s">
        <v>2612</v>
      </c>
      <c r="D3803" t="s">
        <v>2613</v>
      </c>
      <c r="E3803" s="11">
        <v>40828</v>
      </c>
      <c r="F3803" s="2">
        <v>0.55208333333333337</v>
      </c>
      <c r="G3803" s="9">
        <v>6</v>
      </c>
      <c r="H3803" s="7" t="s">
        <v>18</v>
      </c>
      <c r="I3803" s="7" t="s">
        <v>19</v>
      </c>
      <c r="J3803" t="s">
        <v>1700</v>
      </c>
      <c r="K3803">
        <f t="shared" si="59"/>
        <v>58</v>
      </c>
    </row>
    <row r="3804" spans="1:11" x14ac:dyDescent="0.2">
      <c r="A3804">
        <v>14911</v>
      </c>
      <c r="B3804" t="s">
        <v>2514</v>
      </c>
      <c r="C3804" s="3" t="s">
        <v>2614</v>
      </c>
      <c r="D3804" t="s">
        <v>2615</v>
      </c>
      <c r="E3804" s="11">
        <v>40828</v>
      </c>
      <c r="F3804" s="2">
        <v>0.55208333333333337</v>
      </c>
      <c r="G3804" s="9">
        <v>6</v>
      </c>
      <c r="H3804" s="7" t="s">
        <v>18</v>
      </c>
      <c r="I3804" s="7" t="s">
        <v>19</v>
      </c>
      <c r="J3804" t="s">
        <v>1700</v>
      </c>
      <c r="K3804">
        <f t="shared" si="59"/>
        <v>58</v>
      </c>
    </row>
    <row r="3805" spans="1:11" x14ac:dyDescent="0.2">
      <c r="A3805">
        <v>14911</v>
      </c>
      <c r="B3805" t="s">
        <v>2514</v>
      </c>
      <c r="C3805" s="3">
        <v>90170</v>
      </c>
      <c r="D3805" t="s">
        <v>2616</v>
      </c>
      <c r="E3805" s="11">
        <v>40828</v>
      </c>
      <c r="F3805" s="2">
        <v>0.55208333333333337</v>
      </c>
      <c r="G3805" s="9">
        <v>12</v>
      </c>
      <c r="H3805" s="7" t="s">
        <v>25</v>
      </c>
      <c r="I3805" s="7" t="s">
        <v>26</v>
      </c>
      <c r="J3805" t="s">
        <v>1700</v>
      </c>
      <c r="K3805">
        <f t="shared" si="59"/>
        <v>58</v>
      </c>
    </row>
    <row r="3806" spans="1:11" x14ac:dyDescent="0.2">
      <c r="A3806">
        <v>14911</v>
      </c>
      <c r="B3806" t="s">
        <v>2514</v>
      </c>
      <c r="C3806" s="3">
        <v>90169</v>
      </c>
      <c r="D3806" t="s">
        <v>2617</v>
      </c>
      <c r="E3806" s="11">
        <v>40828</v>
      </c>
      <c r="F3806" s="2">
        <v>0.55208333333333337</v>
      </c>
      <c r="G3806" s="9">
        <v>6</v>
      </c>
      <c r="H3806" s="7" t="s">
        <v>63</v>
      </c>
      <c r="I3806" s="7" t="s">
        <v>250</v>
      </c>
      <c r="J3806" t="s">
        <v>1700</v>
      </c>
      <c r="K3806">
        <f t="shared" si="59"/>
        <v>58</v>
      </c>
    </row>
    <row r="3807" spans="1:11" x14ac:dyDescent="0.2">
      <c r="A3807">
        <v>14911</v>
      </c>
      <c r="B3807" t="s">
        <v>2514</v>
      </c>
      <c r="C3807" s="3">
        <v>90168</v>
      </c>
      <c r="D3807" t="s">
        <v>2618</v>
      </c>
      <c r="E3807" s="11">
        <v>40828</v>
      </c>
      <c r="F3807" s="2">
        <v>0.55208333333333337</v>
      </c>
      <c r="G3807" s="9">
        <v>6</v>
      </c>
      <c r="H3807" s="7" t="s">
        <v>18</v>
      </c>
      <c r="I3807" s="7" t="s">
        <v>19</v>
      </c>
      <c r="J3807" t="s">
        <v>1700</v>
      </c>
      <c r="K3807">
        <f t="shared" si="59"/>
        <v>58</v>
      </c>
    </row>
    <row r="3808" spans="1:11" x14ac:dyDescent="0.2">
      <c r="A3808">
        <v>14911</v>
      </c>
      <c r="B3808" t="s">
        <v>2514</v>
      </c>
      <c r="C3808" s="3">
        <v>90118</v>
      </c>
      <c r="D3808" t="s">
        <v>2619</v>
      </c>
      <c r="E3808" s="11">
        <v>40828</v>
      </c>
      <c r="F3808" s="2">
        <v>0.55208333333333337</v>
      </c>
      <c r="G3808" s="9">
        <v>6</v>
      </c>
      <c r="H3808" s="7" t="s">
        <v>63</v>
      </c>
      <c r="I3808" s="7" t="s">
        <v>250</v>
      </c>
      <c r="J3808" t="s">
        <v>1700</v>
      </c>
      <c r="K3808">
        <f t="shared" si="59"/>
        <v>58</v>
      </c>
    </row>
    <row r="3809" spans="1:11" x14ac:dyDescent="0.2">
      <c r="A3809">
        <v>14911</v>
      </c>
      <c r="B3809" t="s">
        <v>2514</v>
      </c>
      <c r="C3809" s="3">
        <v>90101</v>
      </c>
      <c r="D3809" t="s">
        <v>2620</v>
      </c>
      <c r="E3809" s="11">
        <v>40828</v>
      </c>
      <c r="F3809" s="2">
        <v>0.55208333333333337</v>
      </c>
      <c r="G3809" s="9">
        <v>6</v>
      </c>
      <c r="H3809" s="7" t="s">
        <v>63</v>
      </c>
      <c r="I3809" s="7" t="s">
        <v>250</v>
      </c>
      <c r="J3809" t="s">
        <v>1700</v>
      </c>
      <c r="K3809">
        <f t="shared" si="59"/>
        <v>58</v>
      </c>
    </row>
    <row r="3810" spans="1:11" x14ac:dyDescent="0.2">
      <c r="A3810">
        <v>14911</v>
      </c>
      <c r="B3810" t="s">
        <v>2514</v>
      </c>
      <c r="C3810" s="3" t="s">
        <v>2621</v>
      </c>
      <c r="D3810" t="s">
        <v>2622</v>
      </c>
      <c r="E3810" s="11">
        <v>40828</v>
      </c>
      <c r="F3810" s="2">
        <v>0.55208333333333337</v>
      </c>
      <c r="G3810" s="9">
        <v>6</v>
      </c>
      <c r="H3810" s="7" t="s">
        <v>25</v>
      </c>
      <c r="I3810" s="7" t="s">
        <v>157</v>
      </c>
      <c r="J3810" t="s">
        <v>1700</v>
      </c>
      <c r="K3810">
        <f t="shared" si="59"/>
        <v>58</v>
      </c>
    </row>
    <row r="3811" spans="1:11" x14ac:dyDescent="0.2">
      <c r="A3811">
        <v>14911</v>
      </c>
      <c r="B3811" t="s">
        <v>2514</v>
      </c>
      <c r="C3811" s="3" t="s">
        <v>2623</v>
      </c>
      <c r="D3811" t="s">
        <v>2624</v>
      </c>
      <c r="E3811" s="11">
        <v>40828</v>
      </c>
      <c r="F3811" s="2">
        <v>0.55208333333333337</v>
      </c>
      <c r="G3811" s="9">
        <v>6</v>
      </c>
      <c r="H3811" s="7" t="s">
        <v>25</v>
      </c>
      <c r="I3811" s="7" t="s">
        <v>157</v>
      </c>
      <c r="J3811" t="s">
        <v>1700</v>
      </c>
      <c r="K3811">
        <f t="shared" si="59"/>
        <v>58</v>
      </c>
    </row>
    <row r="3812" spans="1:11" x14ac:dyDescent="0.2">
      <c r="A3812">
        <v>14911</v>
      </c>
      <c r="B3812" t="s">
        <v>2514</v>
      </c>
      <c r="C3812" s="3" t="s">
        <v>2625</v>
      </c>
      <c r="D3812" t="s">
        <v>2626</v>
      </c>
      <c r="E3812" s="11">
        <v>40828</v>
      </c>
      <c r="F3812" s="2">
        <v>0.55208333333333337</v>
      </c>
      <c r="G3812" s="9">
        <v>6</v>
      </c>
      <c r="H3812" s="7" t="s">
        <v>25</v>
      </c>
      <c r="I3812" s="7" t="s">
        <v>157</v>
      </c>
      <c r="J3812" t="s">
        <v>1700</v>
      </c>
      <c r="K3812">
        <f t="shared" si="59"/>
        <v>58</v>
      </c>
    </row>
    <row r="3813" spans="1:11" x14ac:dyDescent="0.2">
      <c r="A3813">
        <v>17017</v>
      </c>
      <c r="B3813" t="s">
        <v>3725</v>
      </c>
      <c r="C3813" s="3">
        <v>23328</v>
      </c>
      <c r="D3813" t="s">
        <v>1684</v>
      </c>
      <c r="E3813" s="11">
        <v>40828</v>
      </c>
      <c r="F3813" s="2">
        <v>0.60347222222222219</v>
      </c>
      <c r="G3813" s="9">
        <v>1</v>
      </c>
      <c r="H3813" s="7" t="s">
        <v>606</v>
      </c>
      <c r="I3813" s="7" t="s">
        <v>606</v>
      </c>
      <c r="J3813" t="s">
        <v>653</v>
      </c>
      <c r="K3813">
        <f t="shared" si="59"/>
        <v>58</v>
      </c>
    </row>
    <row r="3814" spans="1:11" x14ac:dyDescent="0.2">
      <c r="A3814">
        <v>12709</v>
      </c>
      <c r="B3814" t="s">
        <v>614</v>
      </c>
      <c r="C3814" s="3">
        <v>22405</v>
      </c>
      <c r="D3814" t="s">
        <v>615</v>
      </c>
      <c r="E3814" s="11">
        <v>40829</v>
      </c>
      <c r="F3814" s="2">
        <v>0.62847222222222221</v>
      </c>
      <c r="G3814" s="9">
        <v>1</v>
      </c>
      <c r="H3814" s="7" t="s">
        <v>371</v>
      </c>
      <c r="I3814" s="7" t="s">
        <v>371</v>
      </c>
      <c r="J3814" t="s">
        <v>208</v>
      </c>
      <c r="K3814">
        <f t="shared" si="59"/>
        <v>57</v>
      </c>
    </row>
    <row r="3815" spans="1:11" x14ac:dyDescent="0.2">
      <c r="A3815">
        <v>12709</v>
      </c>
      <c r="B3815" t="s">
        <v>614</v>
      </c>
      <c r="C3815" s="3">
        <v>21238</v>
      </c>
      <c r="D3815" t="s">
        <v>592</v>
      </c>
      <c r="E3815" s="11">
        <v>40829</v>
      </c>
      <c r="F3815" s="2">
        <v>0.62847222222222221</v>
      </c>
      <c r="G3815" s="9">
        <v>1</v>
      </c>
      <c r="H3815" s="7" t="s">
        <v>164</v>
      </c>
      <c r="I3815" s="7" t="s">
        <v>164</v>
      </c>
      <c r="J3815" t="s">
        <v>208</v>
      </c>
      <c r="K3815">
        <f t="shared" si="59"/>
        <v>57</v>
      </c>
    </row>
    <row r="3816" spans="1:11" x14ac:dyDescent="0.2">
      <c r="A3816">
        <v>12709</v>
      </c>
      <c r="B3816" t="s">
        <v>614</v>
      </c>
      <c r="C3816" s="3">
        <v>22960</v>
      </c>
      <c r="D3816" t="s">
        <v>52</v>
      </c>
      <c r="E3816" s="11">
        <v>40829</v>
      </c>
      <c r="F3816" s="2">
        <v>0.62847222222222221</v>
      </c>
      <c r="G3816" s="9">
        <v>1</v>
      </c>
      <c r="H3816" s="7" t="s">
        <v>75</v>
      </c>
      <c r="I3816" s="7" t="s">
        <v>75</v>
      </c>
      <c r="J3816" t="s">
        <v>208</v>
      </c>
      <c r="K3816">
        <f t="shared" si="59"/>
        <v>57</v>
      </c>
    </row>
    <row r="3817" spans="1:11" x14ac:dyDescent="0.2">
      <c r="A3817">
        <v>13035</v>
      </c>
      <c r="B3817" t="s">
        <v>911</v>
      </c>
      <c r="C3817" s="3">
        <v>22144</v>
      </c>
      <c r="D3817" t="s">
        <v>912</v>
      </c>
      <c r="E3817" s="11">
        <v>40829</v>
      </c>
      <c r="F3817" s="2">
        <v>0.51597222222222217</v>
      </c>
      <c r="G3817" s="9">
        <v>12</v>
      </c>
      <c r="H3817" s="7" t="s">
        <v>262</v>
      </c>
      <c r="I3817" s="7" t="s">
        <v>369</v>
      </c>
      <c r="J3817" t="s">
        <v>653</v>
      </c>
      <c r="K3817">
        <f t="shared" si="59"/>
        <v>57</v>
      </c>
    </row>
    <row r="3818" spans="1:11" x14ac:dyDescent="0.2">
      <c r="A3818">
        <v>13816</v>
      </c>
      <c r="B3818" t="s">
        <v>1623</v>
      </c>
      <c r="C3818" s="3" t="s">
        <v>908</v>
      </c>
      <c r="D3818" t="s">
        <v>909</v>
      </c>
      <c r="E3818" s="11">
        <v>40829</v>
      </c>
      <c r="F3818" s="2">
        <v>0.49236111111111108</v>
      </c>
      <c r="G3818" s="9">
        <v>1</v>
      </c>
      <c r="H3818" s="7" t="s">
        <v>15</v>
      </c>
      <c r="I3818" s="7" t="s">
        <v>15</v>
      </c>
      <c r="J3818" t="s">
        <v>208</v>
      </c>
      <c r="K3818">
        <f t="shared" si="59"/>
        <v>57</v>
      </c>
    </row>
    <row r="3819" spans="1:11" x14ac:dyDescent="0.2">
      <c r="A3819">
        <v>13816</v>
      </c>
      <c r="B3819" t="s">
        <v>1623</v>
      </c>
      <c r="C3819" s="3">
        <v>21531</v>
      </c>
      <c r="D3819" t="s">
        <v>318</v>
      </c>
      <c r="E3819" s="11">
        <v>40829</v>
      </c>
      <c r="F3819" s="2">
        <v>0.49236111111111108</v>
      </c>
      <c r="G3819" s="9">
        <v>1</v>
      </c>
      <c r="H3819" s="7" t="s">
        <v>63</v>
      </c>
      <c r="I3819" s="7" t="s">
        <v>63</v>
      </c>
      <c r="J3819" t="s">
        <v>208</v>
      </c>
      <c r="K3819">
        <f t="shared" si="59"/>
        <v>57</v>
      </c>
    </row>
    <row r="3820" spans="1:11" x14ac:dyDescent="0.2">
      <c r="A3820">
        <v>13954</v>
      </c>
      <c r="B3820" t="s">
        <v>1666</v>
      </c>
      <c r="C3820" s="3">
        <v>22960</v>
      </c>
      <c r="D3820" t="s">
        <v>52</v>
      </c>
      <c r="E3820" s="11">
        <v>40829</v>
      </c>
      <c r="F3820" s="2">
        <v>0.45069444444444445</v>
      </c>
      <c r="G3820" s="9">
        <v>1</v>
      </c>
      <c r="H3820" s="7" t="s">
        <v>42</v>
      </c>
      <c r="I3820" s="7" t="s">
        <v>42</v>
      </c>
      <c r="J3820" t="s">
        <v>653</v>
      </c>
      <c r="K3820">
        <f t="shared" si="59"/>
        <v>57</v>
      </c>
    </row>
    <row r="3821" spans="1:11" x14ac:dyDescent="0.2">
      <c r="A3821">
        <v>13954</v>
      </c>
      <c r="B3821" t="s">
        <v>1666</v>
      </c>
      <c r="C3821" s="3">
        <v>22847</v>
      </c>
      <c r="D3821" t="s">
        <v>296</v>
      </c>
      <c r="E3821" s="11">
        <v>40829</v>
      </c>
      <c r="F3821" s="2">
        <v>0.45069444444444445</v>
      </c>
      <c r="G3821" s="9">
        <v>1</v>
      </c>
      <c r="H3821" s="7" t="s">
        <v>297</v>
      </c>
      <c r="I3821" s="7" t="s">
        <v>297</v>
      </c>
      <c r="J3821" t="s">
        <v>653</v>
      </c>
      <c r="K3821">
        <f t="shared" si="59"/>
        <v>57</v>
      </c>
    </row>
    <row r="3822" spans="1:11" x14ac:dyDescent="0.2">
      <c r="A3822">
        <v>13954</v>
      </c>
      <c r="B3822" t="s">
        <v>1666</v>
      </c>
      <c r="C3822" s="3">
        <v>22846</v>
      </c>
      <c r="D3822" t="s">
        <v>832</v>
      </c>
      <c r="E3822" s="11">
        <v>40829</v>
      </c>
      <c r="F3822" s="2">
        <v>0.45069444444444445</v>
      </c>
      <c r="G3822" s="9">
        <v>1</v>
      </c>
      <c r="H3822" s="7" t="s">
        <v>297</v>
      </c>
      <c r="I3822" s="7" t="s">
        <v>297</v>
      </c>
      <c r="J3822" t="s">
        <v>653</v>
      </c>
      <c r="K3822">
        <f t="shared" si="59"/>
        <v>57</v>
      </c>
    </row>
    <row r="3823" spans="1:11" x14ac:dyDescent="0.2">
      <c r="A3823">
        <v>14626</v>
      </c>
      <c r="B3823" t="s">
        <v>2350</v>
      </c>
      <c r="C3823" s="3">
        <v>22423</v>
      </c>
      <c r="D3823" t="s">
        <v>231</v>
      </c>
      <c r="E3823" s="11">
        <v>40829</v>
      </c>
      <c r="F3823" s="2">
        <v>0.5756944444444444</v>
      </c>
      <c r="G3823" s="9">
        <v>1</v>
      </c>
      <c r="H3823" s="7" t="s">
        <v>254</v>
      </c>
      <c r="I3823" s="7" t="s">
        <v>254</v>
      </c>
      <c r="J3823" t="s">
        <v>653</v>
      </c>
      <c r="K3823">
        <f t="shared" si="59"/>
        <v>57</v>
      </c>
    </row>
    <row r="3824" spans="1:11" x14ac:dyDescent="0.2">
      <c r="A3824">
        <v>14849</v>
      </c>
      <c r="B3824" t="s">
        <v>2484</v>
      </c>
      <c r="C3824" s="3">
        <v>22909</v>
      </c>
      <c r="D3824" t="s">
        <v>2237</v>
      </c>
      <c r="E3824" s="11">
        <v>40829</v>
      </c>
      <c r="F3824" s="2">
        <v>0.50138888888888888</v>
      </c>
      <c r="G3824" s="9">
        <v>12</v>
      </c>
      <c r="H3824" s="7" t="s">
        <v>164</v>
      </c>
      <c r="I3824" s="7" t="s">
        <v>165</v>
      </c>
      <c r="J3824" t="s">
        <v>653</v>
      </c>
      <c r="K3824">
        <f t="shared" si="59"/>
        <v>57</v>
      </c>
    </row>
    <row r="3825" spans="1:11" x14ac:dyDescent="0.2">
      <c r="A3825">
        <v>14849</v>
      </c>
      <c r="B3825" t="s">
        <v>2484</v>
      </c>
      <c r="C3825" s="3">
        <v>23376</v>
      </c>
      <c r="D3825" t="s">
        <v>2485</v>
      </c>
      <c r="E3825" s="11">
        <v>40829</v>
      </c>
      <c r="F3825" s="2">
        <v>0.50138888888888888</v>
      </c>
      <c r="G3825" s="9">
        <v>24</v>
      </c>
      <c r="H3825" s="7" t="s">
        <v>401</v>
      </c>
      <c r="I3825" s="7" t="s">
        <v>1298</v>
      </c>
      <c r="J3825" t="s">
        <v>653</v>
      </c>
      <c r="K3825">
        <f t="shared" si="59"/>
        <v>57</v>
      </c>
    </row>
    <row r="3826" spans="1:11" x14ac:dyDescent="0.2">
      <c r="A3826">
        <v>15239</v>
      </c>
      <c r="B3826" t="s">
        <v>2817</v>
      </c>
      <c r="C3826" s="3">
        <v>84978</v>
      </c>
      <c r="D3826" t="s">
        <v>651</v>
      </c>
      <c r="E3826" s="11">
        <v>40829</v>
      </c>
      <c r="F3826" s="2">
        <v>0.51250000000000007</v>
      </c>
      <c r="G3826" s="9">
        <v>1</v>
      </c>
      <c r="H3826" s="7" t="s">
        <v>15</v>
      </c>
      <c r="I3826" s="7" t="s">
        <v>15</v>
      </c>
      <c r="J3826" t="s">
        <v>653</v>
      </c>
      <c r="K3826">
        <f t="shared" si="59"/>
        <v>57</v>
      </c>
    </row>
    <row r="3827" spans="1:11" x14ac:dyDescent="0.2">
      <c r="A3827">
        <v>15239</v>
      </c>
      <c r="B3827" t="s">
        <v>2817</v>
      </c>
      <c r="C3827" s="3">
        <v>23118</v>
      </c>
      <c r="D3827" t="s">
        <v>922</v>
      </c>
      <c r="E3827" s="11">
        <v>40829</v>
      </c>
      <c r="F3827" s="2">
        <v>0.51250000000000007</v>
      </c>
      <c r="G3827" s="9">
        <v>1</v>
      </c>
      <c r="H3827" s="7" t="s">
        <v>448</v>
      </c>
      <c r="I3827" s="7" t="s">
        <v>449</v>
      </c>
      <c r="J3827" t="s">
        <v>653</v>
      </c>
      <c r="K3827">
        <f t="shared" si="59"/>
        <v>57</v>
      </c>
    </row>
    <row r="3828" spans="1:11" x14ac:dyDescent="0.2">
      <c r="A3828">
        <v>15239</v>
      </c>
      <c r="B3828" t="s">
        <v>2817</v>
      </c>
      <c r="C3828" s="3">
        <v>23112</v>
      </c>
      <c r="D3828" t="s">
        <v>447</v>
      </c>
      <c r="E3828" s="11">
        <v>40829</v>
      </c>
      <c r="F3828" s="2">
        <v>0.51250000000000007</v>
      </c>
      <c r="G3828" s="9">
        <v>1</v>
      </c>
      <c r="H3828" s="7" t="s">
        <v>448</v>
      </c>
      <c r="I3828" s="7" t="s">
        <v>449</v>
      </c>
      <c r="J3828" t="s">
        <v>653</v>
      </c>
      <c r="K3828">
        <f t="shared" si="59"/>
        <v>57</v>
      </c>
    </row>
    <row r="3829" spans="1:11" x14ac:dyDescent="0.2">
      <c r="A3829">
        <v>15606</v>
      </c>
      <c r="B3829" t="s">
        <v>3057</v>
      </c>
      <c r="C3829" s="3">
        <v>21731</v>
      </c>
      <c r="D3829" t="s">
        <v>380</v>
      </c>
      <c r="E3829" s="11">
        <v>40829</v>
      </c>
      <c r="F3829" s="2">
        <v>0.56388888888888888</v>
      </c>
      <c r="G3829" s="9">
        <v>12</v>
      </c>
      <c r="H3829" s="7" t="s">
        <v>25</v>
      </c>
      <c r="I3829" s="7" t="s">
        <v>26</v>
      </c>
      <c r="J3829" t="s">
        <v>653</v>
      </c>
      <c r="K3829">
        <f t="shared" si="59"/>
        <v>57</v>
      </c>
    </row>
    <row r="3830" spans="1:11" x14ac:dyDescent="0.2">
      <c r="A3830">
        <v>15801</v>
      </c>
      <c r="B3830" t="s">
        <v>3180</v>
      </c>
      <c r="C3830" s="3">
        <v>23243</v>
      </c>
      <c r="D3830" t="s">
        <v>128</v>
      </c>
      <c r="E3830" s="11">
        <v>40829</v>
      </c>
      <c r="F3830" s="2">
        <v>0.50277777777777777</v>
      </c>
      <c r="G3830" s="9">
        <v>1</v>
      </c>
      <c r="H3830" s="7" t="s">
        <v>33</v>
      </c>
      <c r="I3830" s="7" t="s">
        <v>33</v>
      </c>
      <c r="J3830" t="s">
        <v>653</v>
      </c>
      <c r="K3830">
        <f t="shared" si="59"/>
        <v>57</v>
      </c>
    </row>
    <row r="3831" spans="1:11" x14ac:dyDescent="0.2">
      <c r="A3831">
        <v>15801</v>
      </c>
      <c r="B3831" t="s">
        <v>3180</v>
      </c>
      <c r="C3831" s="3">
        <v>71053</v>
      </c>
      <c r="D3831" t="s">
        <v>1231</v>
      </c>
      <c r="E3831" s="11">
        <v>40829</v>
      </c>
      <c r="F3831" s="2">
        <v>0.50277777777777777</v>
      </c>
      <c r="G3831" s="9">
        <v>1</v>
      </c>
      <c r="H3831" s="7" t="s">
        <v>75</v>
      </c>
      <c r="I3831" s="7" t="s">
        <v>75</v>
      </c>
      <c r="J3831" t="s">
        <v>653</v>
      </c>
      <c r="K3831">
        <f t="shared" si="59"/>
        <v>57</v>
      </c>
    </row>
    <row r="3832" spans="1:11" x14ac:dyDescent="0.2">
      <c r="A3832">
        <v>15801</v>
      </c>
      <c r="B3832" t="s">
        <v>3180</v>
      </c>
      <c r="C3832" s="3">
        <v>22061</v>
      </c>
      <c r="D3832" t="s">
        <v>720</v>
      </c>
      <c r="E3832" s="11">
        <v>40829</v>
      </c>
      <c r="F3832" s="2">
        <v>0.50277777777777777</v>
      </c>
      <c r="G3832" s="9">
        <v>1</v>
      </c>
      <c r="H3832" s="7" t="s">
        <v>59</v>
      </c>
      <c r="I3832" s="7" t="s">
        <v>59</v>
      </c>
      <c r="J3832" t="s">
        <v>653</v>
      </c>
      <c r="K3832">
        <f t="shared" si="59"/>
        <v>57</v>
      </c>
    </row>
    <row r="3833" spans="1:11" x14ac:dyDescent="0.2">
      <c r="A3833">
        <v>15801</v>
      </c>
      <c r="B3833" t="s">
        <v>3180</v>
      </c>
      <c r="C3833" s="3" t="s">
        <v>54</v>
      </c>
      <c r="D3833" t="s">
        <v>55</v>
      </c>
      <c r="E3833" s="11">
        <v>40829</v>
      </c>
      <c r="F3833" s="2">
        <v>0.50277777777777777</v>
      </c>
      <c r="G3833" s="9">
        <v>1</v>
      </c>
      <c r="H3833" s="7" t="s">
        <v>36</v>
      </c>
      <c r="I3833" s="7" t="s">
        <v>36</v>
      </c>
      <c r="J3833" t="s">
        <v>653</v>
      </c>
      <c r="K3833">
        <f t="shared" si="59"/>
        <v>57</v>
      </c>
    </row>
    <row r="3834" spans="1:11" x14ac:dyDescent="0.2">
      <c r="A3834">
        <v>16873</v>
      </c>
      <c r="B3834" t="s">
        <v>3678</v>
      </c>
      <c r="C3834" s="3">
        <v>85176</v>
      </c>
      <c r="D3834" t="s">
        <v>3679</v>
      </c>
      <c r="E3834" s="11">
        <v>40829</v>
      </c>
      <c r="F3834" s="2">
        <v>0.47916666666666669</v>
      </c>
      <c r="G3834" s="9">
        <v>1</v>
      </c>
      <c r="H3834" s="7" t="s">
        <v>164</v>
      </c>
      <c r="I3834" s="7" t="s">
        <v>164</v>
      </c>
      <c r="J3834" t="s">
        <v>653</v>
      </c>
      <c r="K3834">
        <f t="shared" si="59"/>
        <v>57</v>
      </c>
    </row>
    <row r="3835" spans="1:11" x14ac:dyDescent="0.2">
      <c r="A3835">
        <v>17509</v>
      </c>
      <c r="B3835" t="s">
        <v>3920</v>
      </c>
      <c r="C3835" s="3">
        <v>23503</v>
      </c>
      <c r="D3835" t="s">
        <v>3919</v>
      </c>
      <c r="E3835" s="11">
        <v>40829</v>
      </c>
      <c r="F3835" s="2">
        <v>0.49027777777777781</v>
      </c>
      <c r="G3835" s="9">
        <v>1</v>
      </c>
      <c r="H3835" s="7" t="s">
        <v>15</v>
      </c>
      <c r="I3835" s="7" t="s">
        <v>15</v>
      </c>
      <c r="J3835" t="s">
        <v>653</v>
      </c>
      <c r="K3835">
        <f t="shared" si="59"/>
        <v>57</v>
      </c>
    </row>
    <row r="3836" spans="1:11" x14ac:dyDescent="0.2">
      <c r="A3836">
        <v>17724</v>
      </c>
      <c r="B3836" t="s">
        <v>4071</v>
      </c>
      <c r="C3836" s="3">
        <v>71279</v>
      </c>
      <c r="D3836" t="s">
        <v>409</v>
      </c>
      <c r="E3836" s="11">
        <v>40829</v>
      </c>
      <c r="F3836" s="2">
        <v>0.45347222222222222</v>
      </c>
      <c r="G3836" s="9">
        <v>1</v>
      </c>
      <c r="H3836" s="7" t="s">
        <v>18</v>
      </c>
      <c r="I3836" s="7" t="s">
        <v>18</v>
      </c>
      <c r="J3836" t="s">
        <v>653</v>
      </c>
      <c r="K3836">
        <f t="shared" si="59"/>
        <v>57</v>
      </c>
    </row>
    <row r="3837" spans="1:11" x14ac:dyDescent="0.2">
      <c r="A3837">
        <v>17724</v>
      </c>
      <c r="B3837" t="s">
        <v>4071</v>
      </c>
      <c r="C3837" s="3">
        <v>22361</v>
      </c>
      <c r="D3837" t="s">
        <v>703</v>
      </c>
      <c r="E3837" s="11">
        <v>40829</v>
      </c>
      <c r="F3837" s="2">
        <v>0.45347222222222222</v>
      </c>
      <c r="G3837" s="9">
        <v>1</v>
      </c>
      <c r="H3837" s="7" t="s">
        <v>18</v>
      </c>
      <c r="I3837" s="7" t="s">
        <v>18</v>
      </c>
      <c r="J3837" t="s">
        <v>653</v>
      </c>
      <c r="K3837">
        <f t="shared" si="59"/>
        <v>57</v>
      </c>
    </row>
    <row r="3838" spans="1:11" x14ac:dyDescent="0.2">
      <c r="A3838">
        <v>17813</v>
      </c>
      <c r="B3838" t="s">
        <v>4112</v>
      </c>
      <c r="C3838" s="3">
        <v>23152</v>
      </c>
      <c r="D3838" t="s">
        <v>4113</v>
      </c>
      <c r="E3838" s="11">
        <v>40829</v>
      </c>
      <c r="F3838" s="2">
        <v>0.6020833333333333</v>
      </c>
      <c r="G3838" s="9">
        <v>1</v>
      </c>
      <c r="H3838" s="7" t="s">
        <v>75</v>
      </c>
      <c r="I3838" s="7" t="s">
        <v>75</v>
      </c>
      <c r="J3838" t="s">
        <v>653</v>
      </c>
      <c r="K3838">
        <f t="shared" si="59"/>
        <v>57</v>
      </c>
    </row>
    <row r="3839" spans="1:11" x14ac:dyDescent="0.2">
      <c r="A3839">
        <v>17813</v>
      </c>
      <c r="B3839" t="s">
        <v>4112</v>
      </c>
      <c r="C3839" s="3">
        <v>22796</v>
      </c>
      <c r="D3839" t="s">
        <v>788</v>
      </c>
      <c r="E3839" s="11">
        <v>40829</v>
      </c>
      <c r="F3839" s="2">
        <v>0.6020833333333333</v>
      </c>
      <c r="G3839" s="9">
        <v>1</v>
      </c>
      <c r="H3839" s="7" t="s">
        <v>59</v>
      </c>
      <c r="I3839" s="7" t="s">
        <v>59</v>
      </c>
      <c r="J3839" t="s">
        <v>653</v>
      </c>
      <c r="K3839">
        <f t="shared" si="59"/>
        <v>57</v>
      </c>
    </row>
    <row r="3840" spans="1:11" x14ac:dyDescent="0.2">
      <c r="A3840">
        <v>17813</v>
      </c>
      <c r="B3840" t="s">
        <v>4112</v>
      </c>
      <c r="C3840" s="3">
        <v>85066</v>
      </c>
      <c r="D3840" t="s">
        <v>648</v>
      </c>
      <c r="E3840" s="11">
        <v>40829</v>
      </c>
      <c r="F3840" s="2">
        <v>0.6020833333333333</v>
      </c>
      <c r="G3840" s="9">
        <v>1</v>
      </c>
      <c r="H3840" s="7" t="s">
        <v>254</v>
      </c>
      <c r="I3840" s="7" t="s">
        <v>254</v>
      </c>
      <c r="J3840" t="s">
        <v>653</v>
      </c>
      <c r="K3840">
        <f t="shared" si="59"/>
        <v>57</v>
      </c>
    </row>
    <row r="3841" spans="1:11" x14ac:dyDescent="0.2">
      <c r="A3841">
        <v>17813</v>
      </c>
      <c r="B3841" t="s">
        <v>4112</v>
      </c>
      <c r="C3841" s="3">
        <v>85053</v>
      </c>
      <c r="D3841" t="s">
        <v>600</v>
      </c>
      <c r="E3841" s="11">
        <v>40829</v>
      </c>
      <c r="F3841" s="2">
        <v>0.6020833333333333</v>
      </c>
      <c r="G3841" s="9">
        <v>1</v>
      </c>
      <c r="H3841" s="7" t="s">
        <v>262</v>
      </c>
      <c r="I3841" s="7" t="s">
        <v>263</v>
      </c>
      <c r="J3841" t="s">
        <v>653</v>
      </c>
      <c r="K3841">
        <f t="shared" si="59"/>
        <v>57</v>
      </c>
    </row>
    <row r="3842" spans="1:11" x14ac:dyDescent="0.2">
      <c r="A3842">
        <v>17813</v>
      </c>
      <c r="B3842" t="s">
        <v>4112</v>
      </c>
      <c r="C3842" s="3">
        <v>21257</v>
      </c>
      <c r="D3842" t="s">
        <v>897</v>
      </c>
      <c r="E3842" s="11">
        <v>40829</v>
      </c>
      <c r="F3842" s="2">
        <v>0.6020833333333333</v>
      </c>
      <c r="G3842" s="9">
        <v>1</v>
      </c>
      <c r="H3842" s="7" t="s">
        <v>168</v>
      </c>
      <c r="I3842" s="7" t="s">
        <v>168</v>
      </c>
      <c r="J3842" t="s">
        <v>653</v>
      </c>
      <c r="K3842">
        <f t="shared" si="59"/>
        <v>57</v>
      </c>
    </row>
    <row r="3843" spans="1:11" x14ac:dyDescent="0.2">
      <c r="A3843">
        <v>15856</v>
      </c>
      <c r="B3843" t="s">
        <v>3227</v>
      </c>
      <c r="C3843" s="3">
        <v>22667</v>
      </c>
      <c r="D3843" t="s">
        <v>588</v>
      </c>
      <c r="E3843" s="11">
        <v>40830</v>
      </c>
      <c r="F3843" s="2">
        <v>0.59861111111111109</v>
      </c>
      <c r="G3843" s="9">
        <v>24</v>
      </c>
      <c r="H3843" s="7" t="s">
        <v>63</v>
      </c>
      <c r="I3843" s="7" t="s">
        <v>116</v>
      </c>
      <c r="J3843" t="s">
        <v>653</v>
      </c>
      <c r="K3843">
        <f t="shared" si="59"/>
        <v>56</v>
      </c>
    </row>
    <row r="3844" spans="1:11" x14ac:dyDescent="0.2">
      <c r="A3844">
        <v>15856</v>
      </c>
      <c r="B3844" t="s">
        <v>3227</v>
      </c>
      <c r="C3844" s="3">
        <v>22666</v>
      </c>
      <c r="D3844" t="s">
        <v>65</v>
      </c>
      <c r="E3844" s="11">
        <v>40830</v>
      </c>
      <c r="F3844" s="2">
        <v>0.59861111111111109</v>
      </c>
      <c r="G3844" s="9">
        <v>24</v>
      </c>
      <c r="H3844" s="7" t="s">
        <v>63</v>
      </c>
      <c r="I3844" s="7" t="s">
        <v>116</v>
      </c>
      <c r="J3844" t="s">
        <v>653</v>
      </c>
      <c r="K3844">
        <f t="shared" si="59"/>
        <v>56</v>
      </c>
    </row>
    <row r="3845" spans="1:11" x14ac:dyDescent="0.2">
      <c r="A3845">
        <v>13610</v>
      </c>
      <c r="B3845" t="s">
        <v>1467</v>
      </c>
      <c r="C3845" s="3">
        <v>22191</v>
      </c>
      <c r="D3845" t="s">
        <v>961</v>
      </c>
      <c r="E3845" s="11">
        <v>40832</v>
      </c>
      <c r="F3845" s="2">
        <v>0.62708333333333333</v>
      </c>
      <c r="G3845" s="9">
        <v>1</v>
      </c>
      <c r="H3845" s="7" t="s">
        <v>85</v>
      </c>
      <c r="I3845" s="7" t="s">
        <v>86</v>
      </c>
      <c r="J3845" t="s">
        <v>653</v>
      </c>
      <c r="K3845">
        <f t="shared" si="59"/>
        <v>54</v>
      </c>
    </row>
    <row r="3846" spans="1:11" x14ac:dyDescent="0.2">
      <c r="A3846">
        <v>17769</v>
      </c>
      <c r="B3846" t="s">
        <v>4085</v>
      </c>
      <c r="C3846" s="3">
        <v>22605</v>
      </c>
      <c r="D3846" t="s">
        <v>632</v>
      </c>
      <c r="E3846" s="11">
        <v>40832</v>
      </c>
      <c r="F3846" s="2">
        <v>0.46319444444444446</v>
      </c>
      <c r="G3846" s="9">
        <v>1</v>
      </c>
      <c r="H3846" s="7" t="s">
        <v>68</v>
      </c>
      <c r="I3846" s="7" t="s">
        <v>68</v>
      </c>
      <c r="J3846" t="s">
        <v>653</v>
      </c>
      <c r="K3846">
        <f t="shared" ref="K3846:K3909" si="60">$L$2-$E3846</f>
        <v>54</v>
      </c>
    </row>
    <row r="3847" spans="1:11" x14ac:dyDescent="0.2">
      <c r="A3847">
        <v>17769</v>
      </c>
      <c r="B3847" t="s">
        <v>4085</v>
      </c>
      <c r="C3847" s="3">
        <v>22776</v>
      </c>
      <c r="D3847" t="s">
        <v>352</v>
      </c>
      <c r="E3847" s="11">
        <v>40832</v>
      </c>
      <c r="F3847" s="2">
        <v>0.46319444444444446</v>
      </c>
      <c r="G3847" s="9">
        <v>1</v>
      </c>
      <c r="H3847" s="7" t="s">
        <v>59</v>
      </c>
      <c r="I3847" s="7" t="s">
        <v>59</v>
      </c>
      <c r="J3847" t="s">
        <v>653</v>
      </c>
      <c r="K3847">
        <f t="shared" si="60"/>
        <v>54</v>
      </c>
    </row>
    <row r="3848" spans="1:11" x14ac:dyDescent="0.2">
      <c r="A3848">
        <v>12454</v>
      </c>
      <c r="B3848" t="s">
        <v>179</v>
      </c>
      <c r="C3848" s="3">
        <v>82486</v>
      </c>
      <c r="D3848" t="s">
        <v>180</v>
      </c>
      <c r="E3848" s="11">
        <v>40833</v>
      </c>
      <c r="F3848" s="2">
        <v>0.62986111111111109</v>
      </c>
      <c r="G3848" s="9">
        <v>12</v>
      </c>
      <c r="H3848" s="7" t="s">
        <v>181</v>
      </c>
      <c r="I3848" s="7" t="s">
        <v>182</v>
      </c>
      <c r="J3848" t="s">
        <v>183</v>
      </c>
      <c r="K3848">
        <f t="shared" si="60"/>
        <v>53</v>
      </c>
    </row>
    <row r="3849" spans="1:11" x14ac:dyDescent="0.2">
      <c r="A3849">
        <v>16101</v>
      </c>
      <c r="B3849" t="s">
        <v>3308</v>
      </c>
      <c r="C3849" s="3">
        <v>23111</v>
      </c>
      <c r="D3849" t="s">
        <v>634</v>
      </c>
      <c r="E3849" s="11">
        <v>40833</v>
      </c>
      <c r="F3849" s="2">
        <v>0.49027777777777781</v>
      </c>
      <c r="G3849" s="9">
        <v>1</v>
      </c>
      <c r="H3849" s="7" t="s">
        <v>300</v>
      </c>
      <c r="I3849" s="7" t="s">
        <v>301</v>
      </c>
      <c r="J3849" t="s">
        <v>653</v>
      </c>
      <c r="K3849">
        <f t="shared" si="60"/>
        <v>53</v>
      </c>
    </row>
    <row r="3850" spans="1:11" x14ac:dyDescent="0.2">
      <c r="A3850">
        <v>16101</v>
      </c>
      <c r="B3850" t="s">
        <v>3308</v>
      </c>
      <c r="C3850" s="3">
        <v>22969</v>
      </c>
      <c r="D3850" t="s">
        <v>1836</v>
      </c>
      <c r="E3850" s="11">
        <v>40833</v>
      </c>
      <c r="F3850" s="2">
        <v>0.49027777777777781</v>
      </c>
      <c r="G3850" s="9">
        <v>1</v>
      </c>
      <c r="H3850" s="7" t="s">
        <v>21</v>
      </c>
      <c r="I3850" s="7" t="s">
        <v>21</v>
      </c>
      <c r="J3850" t="s">
        <v>653</v>
      </c>
      <c r="K3850">
        <f t="shared" si="60"/>
        <v>53</v>
      </c>
    </row>
    <row r="3851" spans="1:11" x14ac:dyDescent="0.2">
      <c r="A3851">
        <v>16101</v>
      </c>
      <c r="B3851" t="s">
        <v>3308</v>
      </c>
      <c r="C3851" s="3">
        <v>23295</v>
      </c>
      <c r="D3851" t="s">
        <v>750</v>
      </c>
      <c r="E3851" s="11">
        <v>40833</v>
      </c>
      <c r="F3851" s="2">
        <v>0.49027777777777781</v>
      </c>
      <c r="G3851" s="9">
        <v>6</v>
      </c>
      <c r="H3851" s="7" t="s">
        <v>146</v>
      </c>
      <c r="I3851" s="7" t="s">
        <v>326</v>
      </c>
      <c r="J3851" t="s">
        <v>653</v>
      </c>
      <c r="K3851">
        <f t="shared" si="60"/>
        <v>53</v>
      </c>
    </row>
    <row r="3852" spans="1:11" x14ac:dyDescent="0.2">
      <c r="A3852">
        <v>16101</v>
      </c>
      <c r="B3852" t="s">
        <v>3308</v>
      </c>
      <c r="C3852" s="3">
        <v>23296</v>
      </c>
      <c r="D3852" t="s">
        <v>3310</v>
      </c>
      <c r="E3852" s="11">
        <v>40833</v>
      </c>
      <c r="F3852" s="2">
        <v>0.49027777777777781</v>
      </c>
      <c r="G3852" s="9">
        <v>6</v>
      </c>
      <c r="H3852" s="7" t="s">
        <v>15</v>
      </c>
      <c r="I3852" s="7" t="s">
        <v>449</v>
      </c>
      <c r="J3852" t="s">
        <v>653</v>
      </c>
      <c r="K3852">
        <f t="shared" si="60"/>
        <v>53</v>
      </c>
    </row>
    <row r="3853" spans="1:11" x14ac:dyDescent="0.2">
      <c r="A3853">
        <v>16652</v>
      </c>
      <c r="B3853" t="s">
        <v>3550</v>
      </c>
      <c r="C3853" s="3">
        <v>22070</v>
      </c>
      <c r="D3853" t="s">
        <v>2093</v>
      </c>
      <c r="E3853" s="11">
        <v>40833</v>
      </c>
      <c r="F3853" s="2">
        <v>0.48819444444444443</v>
      </c>
      <c r="G3853" s="9">
        <v>1</v>
      </c>
      <c r="H3853" s="7" t="s">
        <v>75</v>
      </c>
      <c r="I3853" s="7" t="s">
        <v>75</v>
      </c>
      <c r="J3853" t="s">
        <v>653</v>
      </c>
      <c r="K3853">
        <f t="shared" si="60"/>
        <v>53</v>
      </c>
    </row>
    <row r="3854" spans="1:11" x14ac:dyDescent="0.2">
      <c r="A3854">
        <v>17164</v>
      </c>
      <c r="B3854" t="s">
        <v>3784</v>
      </c>
      <c r="C3854" s="3">
        <v>23145</v>
      </c>
      <c r="D3854" t="s">
        <v>3785</v>
      </c>
      <c r="E3854" s="11">
        <v>40833</v>
      </c>
      <c r="F3854" s="2">
        <v>0.4513888888888889</v>
      </c>
      <c r="G3854" s="9">
        <v>1</v>
      </c>
      <c r="H3854" s="7" t="s">
        <v>1753</v>
      </c>
      <c r="I3854" s="7" t="s">
        <v>1753</v>
      </c>
      <c r="J3854" t="s">
        <v>653</v>
      </c>
      <c r="K3854">
        <f t="shared" si="60"/>
        <v>53</v>
      </c>
    </row>
    <row r="3855" spans="1:11" x14ac:dyDescent="0.2">
      <c r="A3855">
        <v>17677</v>
      </c>
      <c r="B3855" t="s">
        <v>4035</v>
      </c>
      <c r="C3855" s="3">
        <v>23169</v>
      </c>
      <c r="D3855" t="s">
        <v>419</v>
      </c>
      <c r="E3855" s="11">
        <v>40833</v>
      </c>
      <c r="F3855" s="2">
        <v>0.70347222222222217</v>
      </c>
      <c r="G3855" s="9">
        <v>6</v>
      </c>
      <c r="H3855" s="7" t="s">
        <v>81</v>
      </c>
      <c r="I3855" s="7" t="s">
        <v>240</v>
      </c>
      <c r="J3855" t="s">
        <v>653</v>
      </c>
      <c r="K3855">
        <f t="shared" si="60"/>
        <v>53</v>
      </c>
    </row>
    <row r="3856" spans="1:11" x14ac:dyDescent="0.2">
      <c r="A3856">
        <v>17706</v>
      </c>
      <c r="B3856" t="s">
        <v>4055</v>
      </c>
      <c r="C3856" s="3">
        <v>22892</v>
      </c>
      <c r="D3856" t="s">
        <v>855</v>
      </c>
      <c r="E3856" s="11">
        <v>40833</v>
      </c>
      <c r="F3856" s="2">
        <v>0.48055555555555557</v>
      </c>
      <c r="G3856" s="9">
        <v>1</v>
      </c>
      <c r="H3856" s="7" t="s">
        <v>4056</v>
      </c>
      <c r="I3856" s="7" t="s">
        <v>4057</v>
      </c>
      <c r="J3856" t="s">
        <v>653</v>
      </c>
      <c r="K3856">
        <f t="shared" si="60"/>
        <v>53</v>
      </c>
    </row>
    <row r="3857" spans="1:11" x14ac:dyDescent="0.2">
      <c r="A3857">
        <v>17706</v>
      </c>
      <c r="B3857" t="s">
        <v>4055</v>
      </c>
      <c r="C3857" s="3">
        <v>23413</v>
      </c>
      <c r="D3857" t="s">
        <v>4063</v>
      </c>
      <c r="E3857" s="11">
        <v>40833</v>
      </c>
      <c r="F3857" s="2">
        <v>0.48055555555555557</v>
      </c>
      <c r="G3857" s="9">
        <v>12</v>
      </c>
      <c r="H3857" s="7" t="s">
        <v>81</v>
      </c>
      <c r="I3857" s="7" t="s">
        <v>2712</v>
      </c>
      <c r="J3857" t="s">
        <v>653</v>
      </c>
      <c r="K3857">
        <f t="shared" si="60"/>
        <v>53</v>
      </c>
    </row>
    <row r="3858" spans="1:11" x14ac:dyDescent="0.2">
      <c r="A3858">
        <v>12679</v>
      </c>
      <c r="B3858" t="s">
        <v>572</v>
      </c>
      <c r="C3858" s="3">
        <v>21232</v>
      </c>
      <c r="D3858" t="s">
        <v>229</v>
      </c>
      <c r="E3858" s="11">
        <v>40834</v>
      </c>
      <c r="F3858" s="2">
        <v>0.56458333333333333</v>
      </c>
      <c r="G3858" s="9">
        <v>1</v>
      </c>
      <c r="H3858" s="7" t="s">
        <v>371</v>
      </c>
      <c r="I3858" s="7" t="s">
        <v>371</v>
      </c>
      <c r="J3858" t="s">
        <v>90</v>
      </c>
      <c r="K3858">
        <f t="shared" si="60"/>
        <v>52</v>
      </c>
    </row>
    <row r="3859" spans="1:11" x14ac:dyDescent="0.2">
      <c r="A3859">
        <v>12679</v>
      </c>
      <c r="B3859" t="s">
        <v>573</v>
      </c>
      <c r="C3859" s="3">
        <v>21232</v>
      </c>
      <c r="D3859" t="s">
        <v>229</v>
      </c>
      <c r="E3859" s="11">
        <v>40834</v>
      </c>
      <c r="F3859" s="2">
        <v>0.57152777777777775</v>
      </c>
      <c r="G3859" s="9">
        <v>1</v>
      </c>
      <c r="H3859" s="7" t="s">
        <v>371</v>
      </c>
      <c r="I3859" s="7" t="s">
        <v>371</v>
      </c>
      <c r="J3859" t="s">
        <v>90</v>
      </c>
      <c r="K3859">
        <f t="shared" si="60"/>
        <v>52</v>
      </c>
    </row>
    <row r="3860" spans="1:11" x14ac:dyDescent="0.2">
      <c r="A3860">
        <v>14056</v>
      </c>
      <c r="B3860" t="s">
        <v>1729</v>
      </c>
      <c r="C3860" s="3">
        <v>23198</v>
      </c>
      <c r="D3860" t="s">
        <v>227</v>
      </c>
      <c r="E3860" s="11">
        <v>40834</v>
      </c>
      <c r="F3860" s="2">
        <v>0.6479166666666667</v>
      </c>
      <c r="G3860" s="9">
        <v>1</v>
      </c>
      <c r="H3860" s="7" t="s">
        <v>21</v>
      </c>
      <c r="I3860" s="7" t="s">
        <v>21</v>
      </c>
      <c r="J3860" t="s">
        <v>653</v>
      </c>
      <c r="K3860">
        <f t="shared" si="60"/>
        <v>52</v>
      </c>
    </row>
    <row r="3861" spans="1:11" x14ac:dyDescent="0.2">
      <c r="A3861">
        <v>14056</v>
      </c>
      <c r="B3861" t="s">
        <v>1729</v>
      </c>
      <c r="C3861" s="3">
        <v>23250</v>
      </c>
      <c r="D3861" t="s">
        <v>1730</v>
      </c>
      <c r="E3861" s="11">
        <v>40834</v>
      </c>
      <c r="F3861" s="2">
        <v>0.6479166666666667</v>
      </c>
      <c r="G3861" s="9">
        <v>1</v>
      </c>
      <c r="H3861" s="7" t="s">
        <v>15</v>
      </c>
      <c r="I3861" s="7" t="s">
        <v>15</v>
      </c>
      <c r="J3861" t="s">
        <v>653</v>
      </c>
      <c r="K3861">
        <f t="shared" si="60"/>
        <v>52</v>
      </c>
    </row>
    <row r="3862" spans="1:11" x14ac:dyDescent="0.2">
      <c r="A3862">
        <v>14056</v>
      </c>
      <c r="B3862" t="s">
        <v>1729</v>
      </c>
      <c r="C3862" s="3">
        <v>10135</v>
      </c>
      <c r="D3862" t="s">
        <v>1731</v>
      </c>
      <c r="E3862" s="11">
        <v>40834</v>
      </c>
      <c r="F3862" s="2">
        <v>0.6479166666666667</v>
      </c>
      <c r="G3862" s="9">
        <v>1</v>
      </c>
      <c r="H3862" s="7" t="s">
        <v>15</v>
      </c>
      <c r="I3862" s="7" t="s">
        <v>15</v>
      </c>
      <c r="J3862" t="s">
        <v>653</v>
      </c>
      <c r="K3862">
        <f t="shared" si="60"/>
        <v>52</v>
      </c>
    </row>
    <row r="3863" spans="1:11" x14ac:dyDescent="0.2">
      <c r="A3863">
        <v>14056</v>
      </c>
      <c r="B3863" t="s">
        <v>1729</v>
      </c>
      <c r="C3863" s="3">
        <v>21155</v>
      </c>
      <c r="D3863" t="s">
        <v>323</v>
      </c>
      <c r="E3863" s="11">
        <v>40834</v>
      </c>
      <c r="F3863" s="2">
        <v>0.6479166666666667</v>
      </c>
      <c r="G3863" s="9">
        <v>1</v>
      </c>
      <c r="H3863" s="7" t="s">
        <v>63</v>
      </c>
      <c r="I3863" s="7" t="s">
        <v>63</v>
      </c>
      <c r="J3863" t="s">
        <v>653</v>
      </c>
      <c r="K3863">
        <f t="shared" si="60"/>
        <v>52</v>
      </c>
    </row>
    <row r="3864" spans="1:11" x14ac:dyDescent="0.2">
      <c r="A3864">
        <v>14056</v>
      </c>
      <c r="B3864" t="s">
        <v>1729</v>
      </c>
      <c r="C3864" s="3">
        <v>23197</v>
      </c>
      <c r="D3864" t="s">
        <v>228</v>
      </c>
      <c r="E3864" s="11">
        <v>40834</v>
      </c>
      <c r="F3864" s="2">
        <v>0.6479166666666667</v>
      </c>
      <c r="G3864" s="9">
        <v>1</v>
      </c>
      <c r="H3864" s="7" t="s">
        <v>21</v>
      </c>
      <c r="I3864" s="7" t="s">
        <v>21</v>
      </c>
      <c r="J3864" t="s">
        <v>653</v>
      </c>
      <c r="K3864">
        <f t="shared" si="60"/>
        <v>52</v>
      </c>
    </row>
    <row r="3865" spans="1:11" x14ac:dyDescent="0.2">
      <c r="A3865">
        <v>14056</v>
      </c>
      <c r="B3865" t="s">
        <v>1729</v>
      </c>
      <c r="C3865" s="3">
        <v>23199</v>
      </c>
      <c r="D3865" t="s">
        <v>1133</v>
      </c>
      <c r="E3865" s="11">
        <v>40834</v>
      </c>
      <c r="F3865" s="2">
        <v>0.6479166666666667</v>
      </c>
      <c r="G3865" s="9">
        <v>1</v>
      </c>
      <c r="H3865" s="7" t="s">
        <v>48</v>
      </c>
      <c r="I3865" s="7" t="s">
        <v>48</v>
      </c>
      <c r="J3865" t="s">
        <v>653</v>
      </c>
      <c r="K3865">
        <f t="shared" si="60"/>
        <v>52</v>
      </c>
    </row>
    <row r="3866" spans="1:11" x14ac:dyDescent="0.2">
      <c r="A3866">
        <v>14056</v>
      </c>
      <c r="B3866" t="s">
        <v>1729</v>
      </c>
      <c r="C3866" s="3">
        <v>22173</v>
      </c>
      <c r="D3866" t="s">
        <v>1739</v>
      </c>
      <c r="E3866" s="11">
        <v>40834</v>
      </c>
      <c r="F3866" s="2">
        <v>0.6479166666666667</v>
      </c>
      <c r="G3866" s="9">
        <v>1</v>
      </c>
      <c r="H3866" s="7" t="s">
        <v>1740</v>
      </c>
      <c r="I3866" s="7" t="s">
        <v>1740</v>
      </c>
      <c r="J3866" t="s">
        <v>653</v>
      </c>
      <c r="K3866">
        <f t="shared" si="60"/>
        <v>52</v>
      </c>
    </row>
    <row r="3867" spans="1:11" x14ac:dyDescent="0.2">
      <c r="A3867">
        <v>14688</v>
      </c>
      <c r="B3867" t="s">
        <v>2390</v>
      </c>
      <c r="C3867" s="3">
        <v>22381</v>
      </c>
      <c r="D3867" t="s">
        <v>2389</v>
      </c>
      <c r="E3867" s="11">
        <v>40834</v>
      </c>
      <c r="F3867" s="2">
        <v>0.49652777777777773</v>
      </c>
      <c r="G3867" s="9">
        <v>1</v>
      </c>
      <c r="H3867" s="7" t="s">
        <v>630</v>
      </c>
      <c r="I3867" s="7" t="s">
        <v>630</v>
      </c>
      <c r="J3867" t="s">
        <v>653</v>
      </c>
      <c r="K3867">
        <f t="shared" si="60"/>
        <v>52</v>
      </c>
    </row>
    <row r="3868" spans="1:11" x14ac:dyDescent="0.2">
      <c r="A3868">
        <v>14776</v>
      </c>
      <c r="B3868" t="s">
        <v>2435</v>
      </c>
      <c r="C3868" s="3">
        <v>23078</v>
      </c>
      <c r="D3868" t="s">
        <v>457</v>
      </c>
      <c r="E3868" s="11">
        <v>40834</v>
      </c>
      <c r="F3868" s="2">
        <v>0.61527777777777781</v>
      </c>
      <c r="G3868" s="9">
        <v>24</v>
      </c>
      <c r="H3868" s="7" t="s">
        <v>15</v>
      </c>
      <c r="I3868" s="7" t="s">
        <v>347</v>
      </c>
      <c r="J3868" t="s">
        <v>653</v>
      </c>
      <c r="K3868">
        <f t="shared" si="60"/>
        <v>52</v>
      </c>
    </row>
    <row r="3869" spans="1:11" x14ac:dyDescent="0.2">
      <c r="A3869">
        <v>14776</v>
      </c>
      <c r="B3869" t="s">
        <v>2435</v>
      </c>
      <c r="C3869" s="3">
        <v>22523</v>
      </c>
      <c r="D3869" t="s">
        <v>2436</v>
      </c>
      <c r="E3869" s="11">
        <v>40834</v>
      </c>
      <c r="F3869" s="2">
        <v>0.61527777777777781</v>
      </c>
      <c r="G3869" s="9">
        <v>12</v>
      </c>
      <c r="H3869" s="7" t="s">
        <v>164</v>
      </c>
      <c r="I3869" s="7" t="s">
        <v>165</v>
      </c>
      <c r="J3869" t="s">
        <v>653</v>
      </c>
      <c r="K3869">
        <f t="shared" si="60"/>
        <v>52</v>
      </c>
    </row>
    <row r="3870" spans="1:11" x14ac:dyDescent="0.2">
      <c r="A3870">
        <v>14776</v>
      </c>
      <c r="B3870" t="s">
        <v>2435</v>
      </c>
      <c r="C3870" s="3">
        <v>22522</v>
      </c>
      <c r="D3870" t="s">
        <v>2438</v>
      </c>
      <c r="E3870" s="11">
        <v>40834</v>
      </c>
      <c r="F3870" s="2">
        <v>0.61527777777777781</v>
      </c>
      <c r="G3870" s="9">
        <v>12</v>
      </c>
      <c r="H3870" s="7" t="s">
        <v>164</v>
      </c>
      <c r="I3870" s="7" t="s">
        <v>165</v>
      </c>
      <c r="J3870" t="s">
        <v>653</v>
      </c>
      <c r="K3870">
        <f t="shared" si="60"/>
        <v>52</v>
      </c>
    </row>
    <row r="3871" spans="1:11" x14ac:dyDescent="0.2">
      <c r="A3871">
        <v>14776</v>
      </c>
      <c r="B3871" t="s">
        <v>2435</v>
      </c>
      <c r="C3871" s="3">
        <v>84992</v>
      </c>
      <c r="D3871" t="s">
        <v>2439</v>
      </c>
      <c r="E3871" s="11">
        <v>40834</v>
      </c>
      <c r="F3871" s="2">
        <v>0.61527777777777781</v>
      </c>
      <c r="G3871" s="9">
        <v>24</v>
      </c>
      <c r="H3871" s="7" t="s">
        <v>120</v>
      </c>
      <c r="I3871" s="7" t="s">
        <v>463</v>
      </c>
      <c r="J3871" t="s">
        <v>653</v>
      </c>
      <c r="K3871">
        <f t="shared" si="60"/>
        <v>52</v>
      </c>
    </row>
    <row r="3872" spans="1:11" x14ac:dyDescent="0.2">
      <c r="A3872">
        <v>14776</v>
      </c>
      <c r="B3872" t="s">
        <v>2435</v>
      </c>
      <c r="C3872" s="3">
        <v>23006</v>
      </c>
      <c r="D3872" t="s">
        <v>1466</v>
      </c>
      <c r="E3872" s="11">
        <v>40834</v>
      </c>
      <c r="F3872" s="2">
        <v>0.61527777777777781</v>
      </c>
      <c r="G3872" s="9">
        <v>24</v>
      </c>
      <c r="H3872" s="7" t="s">
        <v>95</v>
      </c>
      <c r="I3872" s="7" t="s">
        <v>393</v>
      </c>
      <c r="J3872" t="s">
        <v>653</v>
      </c>
      <c r="K3872">
        <f t="shared" si="60"/>
        <v>52</v>
      </c>
    </row>
    <row r="3873" spans="1:11" x14ac:dyDescent="0.2">
      <c r="A3873">
        <v>14776</v>
      </c>
      <c r="B3873" t="s">
        <v>2435</v>
      </c>
      <c r="C3873" s="3">
        <v>23002</v>
      </c>
      <c r="D3873" t="s">
        <v>1746</v>
      </c>
      <c r="E3873" s="11">
        <v>40834</v>
      </c>
      <c r="F3873" s="2">
        <v>0.61527777777777781</v>
      </c>
      <c r="G3873" s="9">
        <v>24</v>
      </c>
      <c r="H3873" s="7" t="s">
        <v>95</v>
      </c>
      <c r="I3873" s="7" t="s">
        <v>393</v>
      </c>
      <c r="J3873" t="s">
        <v>653</v>
      </c>
      <c r="K3873">
        <f t="shared" si="60"/>
        <v>52</v>
      </c>
    </row>
    <row r="3874" spans="1:11" x14ac:dyDescent="0.2">
      <c r="A3874">
        <v>14776</v>
      </c>
      <c r="B3874" t="s">
        <v>2435</v>
      </c>
      <c r="C3874" s="3">
        <v>22998</v>
      </c>
      <c r="D3874" t="s">
        <v>392</v>
      </c>
      <c r="E3874" s="11">
        <v>40834</v>
      </c>
      <c r="F3874" s="2">
        <v>0.61527777777777781</v>
      </c>
      <c r="G3874" s="9">
        <v>24</v>
      </c>
      <c r="H3874" s="7" t="s">
        <v>95</v>
      </c>
      <c r="I3874" s="7" t="s">
        <v>393</v>
      </c>
      <c r="J3874" t="s">
        <v>653</v>
      </c>
      <c r="K3874">
        <f t="shared" si="60"/>
        <v>52</v>
      </c>
    </row>
    <row r="3875" spans="1:11" x14ac:dyDescent="0.2">
      <c r="A3875">
        <v>14776</v>
      </c>
      <c r="B3875" t="s">
        <v>2435</v>
      </c>
      <c r="C3875" s="3">
        <v>22951</v>
      </c>
      <c r="D3875" t="s">
        <v>462</v>
      </c>
      <c r="E3875" s="11">
        <v>40834</v>
      </c>
      <c r="F3875" s="2">
        <v>0.61527777777777781</v>
      </c>
      <c r="G3875" s="9">
        <v>24</v>
      </c>
      <c r="H3875" s="7" t="s">
        <v>120</v>
      </c>
      <c r="I3875" s="7" t="s">
        <v>463</v>
      </c>
      <c r="J3875" t="s">
        <v>653</v>
      </c>
      <c r="K3875">
        <f t="shared" si="60"/>
        <v>52</v>
      </c>
    </row>
    <row r="3876" spans="1:11" x14ac:dyDescent="0.2">
      <c r="A3876">
        <v>14776</v>
      </c>
      <c r="B3876" t="s">
        <v>2435</v>
      </c>
      <c r="C3876" s="3">
        <v>21975</v>
      </c>
      <c r="D3876" t="s">
        <v>1930</v>
      </c>
      <c r="E3876" s="11">
        <v>40834</v>
      </c>
      <c r="F3876" s="2">
        <v>0.61527777777777781</v>
      </c>
      <c r="G3876" s="9">
        <v>24</v>
      </c>
      <c r="H3876" s="7" t="s">
        <v>120</v>
      </c>
      <c r="I3876" s="7" t="s">
        <v>463</v>
      </c>
      <c r="J3876" t="s">
        <v>653</v>
      </c>
      <c r="K3876">
        <f t="shared" si="60"/>
        <v>52</v>
      </c>
    </row>
    <row r="3877" spans="1:11" x14ac:dyDescent="0.2">
      <c r="A3877">
        <v>14776</v>
      </c>
      <c r="B3877" t="s">
        <v>2435</v>
      </c>
      <c r="C3877" s="3">
        <v>20975</v>
      </c>
      <c r="D3877" t="s">
        <v>2271</v>
      </c>
      <c r="E3877" s="11">
        <v>40834</v>
      </c>
      <c r="F3877" s="2">
        <v>0.61527777777777781</v>
      </c>
      <c r="G3877" s="9">
        <v>24</v>
      </c>
      <c r="H3877" s="7" t="s">
        <v>316</v>
      </c>
      <c r="I3877" s="7" t="s">
        <v>1151</v>
      </c>
      <c r="J3877" t="s">
        <v>653</v>
      </c>
      <c r="K3877">
        <f t="shared" si="60"/>
        <v>52</v>
      </c>
    </row>
    <row r="3878" spans="1:11" x14ac:dyDescent="0.2">
      <c r="A3878">
        <v>15106</v>
      </c>
      <c r="B3878" t="s">
        <v>2733</v>
      </c>
      <c r="C3878" s="3">
        <v>85048</v>
      </c>
      <c r="D3878" t="s">
        <v>1100</v>
      </c>
      <c r="E3878" s="11">
        <v>40834</v>
      </c>
      <c r="F3878" s="2">
        <v>0.61875000000000002</v>
      </c>
      <c r="G3878" s="9">
        <v>1</v>
      </c>
      <c r="H3878" s="7" t="s">
        <v>168</v>
      </c>
      <c r="I3878" s="7" t="s">
        <v>168</v>
      </c>
      <c r="J3878" t="s">
        <v>653</v>
      </c>
      <c r="K3878">
        <f t="shared" si="60"/>
        <v>52</v>
      </c>
    </row>
    <row r="3879" spans="1:11" x14ac:dyDescent="0.2">
      <c r="A3879">
        <v>15296</v>
      </c>
      <c r="B3879" t="s">
        <v>2855</v>
      </c>
      <c r="C3879" s="3">
        <v>82486</v>
      </c>
      <c r="D3879" t="s">
        <v>180</v>
      </c>
      <c r="E3879" s="11">
        <v>40834</v>
      </c>
      <c r="F3879" s="2">
        <v>0.68125000000000002</v>
      </c>
      <c r="G3879" s="9">
        <v>1</v>
      </c>
      <c r="H3879" s="7" t="s">
        <v>688</v>
      </c>
      <c r="I3879" s="7" t="s">
        <v>688</v>
      </c>
      <c r="J3879" t="s">
        <v>653</v>
      </c>
      <c r="K3879">
        <f t="shared" si="60"/>
        <v>52</v>
      </c>
    </row>
    <row r="3880" spans="1:11" x14ac:dyDescent="0.2">
      <c r="A3880">
        <v>15296</v>
      </c>
      <c r="B3880" t="s">
        <v>2855</v>
      </c>
      <c r="C3880" s="3">
        <v>23245</v>
      </c>
      <c r="D3880" t="s">
        <v>126</v>
      </c>
      <c r="E3880" s="11">
        <v>40834</v>
      </c>
      <c r="F3880" s="2">
        <v>0.68125000000000002</v>
      </c>
      <c r="G3880" s="9">
        <v>1</v>
      </c>
      <c r="H3880" s="7" t="s">
        <v>33</v>
      </c>
      <c r="I3880" s="7" t="s">
        <v>33</v>
      </c>
      <c r="J3880" t="s">
        <v>653</v>
      </c>
      <c r="K3880">
        <f t="shared" si="60"/>
        <v>52</v>
      </c>
    </row>
    <row r="3881" spans="1:11" x14ac:dyDescent="0.2">
      <c r="A3881">
        <v>16393</v>
      </c>
      <c r="B3881" t="s">
        <v>3443</v>
      </c>
      <c r="C3881" s="3">
        <v>22659</v>
      </c>
      <c r="D3881" t="s">
        <v>39</v>
      </c>
      <c r="E3881" s="11">
        <v>40834</v>
      </c>
      <c r="F3881" s="2">
        <v>0.48541666666666666</v>
      </c>
      <c r="G3881" s="9">
        <v>1</v>
      </c>
      <c r="H3881" s="7" t="s">
        <v>36</v>
      </c>
      <c r="I3881" s="7" t="s">
        <v>36</v>
      </c>
      <c r="J3881" t="s">
        <v>653</v>
      </c>
      <c r="K3881">
        <f t="shared" si="60"/>
        <v>52</v>
      </c>
    </row>
    <row r="3882" spans="1:11" x14ac:dyDescent="0.2">
      <c r="A3882">
        <v>16393</v>
      </c>
      <c r="B3882" t="s">
        <v>3443</v>
      </c>
      <c r="C3882" s="3">
        <v>22629</v>
      </c>
      <c r="D3882" t="s">
        <v>35</v>
      </c>
      <c r="E3882" s="11">
        <v>40834</v>
      </c>
      <c r="F3882" s="2">
        <v>0.48541666666666666</v>
      </c>
      <c r="G3882" s="9">
        <v>1</v>
      </c>
      <c r="H3882" s="7" t="s">
        <v>36</v>
      </c>
      <c r="I3882" s="7" t="s">
        <v>36</v>
      </c>
      <c r="J3882" t="s">
        <v>653</v>
      </c>
      <c r="K3882">
        <f t="shared" si="60"/>
        <v>52</v>
      </c>
    </row>
    <row r="3883" spans="1:11" x14ac:dyDescent="0.2">
      <c r="A3883">
        <v>13109</v>
      </c>
      <c r="B3883" t="s">
        <v>1067</v>
      </c>
      <c r="C3883" s="3">
        <v>21452</v>
      </c>
      <c r="D3883" t="s">
        <v>608</v>
      </c>
      <c r="E3883" s="11">
        <v>40835</v>
      </c>
      <c r="F3883" s="2">
        <v>0.69513888888888886</v>
      </c>
      <c r="G3883" s="9">
        <v>1</v>
      </c>
      <c r="H3883" s="7" t="s">
        <v>18</v>
      </c>
      <c r="I3883" s="7" t="s">
        <v>18</v>
      </c>
      <c r="J3883" t="s">
        <v>653</v>
      </c>
      <c r="K3883">
        <f t="shared" si="60"/>
        <v>51</v>
      </c>
    </row>
    <row r="3884" spans="1:11" x14ac:dyDescent="0.2">
      <c r="A3884">
        <v>13115</v>
      </c>
      <c r="B3884" t="s">
        <v>1098</v>
      </c>
      <c r="C3884" s="3">
        <v>22139</v>
      </c>
      <c r="D3884" t="s">
        <v>1069</v>
      </c>
      <c r="E3884" s="11">
        <v>40835</v>
      </c>
      <c r="F3884" s="2">
        <v>0.68819444444444444</v>
      </c>
      <c r="G3884" s="9">
        <v>1</v>
      </c>
      <c r="H3884" s="7" t="s">
        <v>33</v>
      </c>
      <c r="I3884" s="7" t="s">
        <v>33</v>
      </c>
      <c r="J3884" t="s">
        <v>653</v>
      </c>
      <c r="K3884">
        <f t="shared" si="60"/>
        <v>51</v>
      </c>
    </row>
    <row r="3885" spans="1:11" x14ac:dyDescent="0.2">
      <c r="A3885">
        <v>13115</v>
      </c>
      <c r="B3885" t="s">
        <v>1098</v>
      </c>
      <c r="C3885" s="3" t="s">
        <v>1103</v>
      </c>
      <c r="D3885" t="s">
        <v>1104</v>
      </c>
      <c r="E3885" s="11">
        <v>40835</v>
      </c>
      <c r="F3885" s="2">
        <v>0.68819444444444444</v>
      </c>
      <c r="G3885" s="9">
        <v>1</v>
      </c>
      <c r="H3885" s="7" t="s">
        <v>18</v>
      </c>
      <c r="I3885" s="7" t="s">
        <v>18</v>
      </c>
      <c r="J3885" t="s">
        <v>653</v>
      </c>
      <c r="K3885">
        <f t="shared" si="60"/>
        <v>51</v>
      </c>
    </row>
    <row r="3886" spans="1:11" x14ac:dyDescent="0.2">
      <c r="A3886">
        <v>13314</v>
      </c>
      <c r="B3886" t="s">
        <v>1233</v>
      </c>
      <c r="C3886" s="3">
        <v>21217</v>
      </c>
      <c r="D3886" t="s">
        <v>178</v>
      </c>
      <c r="E3886" s="11">
        <v>40835</v>
      </c>
      <c r="F3886" s="2">
        <v>0.59236111111111112</v>
      </c>
      <c r="G3886" s="9">
        <v>1</v>
      </c>
      <c r="H3886" s="7" t="s">
        <v>59</v>
      </c>
      <c r="I3886" s="7" t="s">
        <v>59</v>
      </c>
      <c r="J3886" t="s">
        <v>653</v>
      </c>
      <c r="K3886">
        <f t="shared" si="60"/>
        <v>51</v>
      </c>
    </row>
    <row r="3887" spans="1:11" x14ac:dyDescent="0.2">
      <c r="A3887">
        <v>13314</v>
      </c>
      <c r="B3887" t="s">
        <v>1233</v>
      </c>
      <c r="C3887" s="3" t="s">
        <v>1234</v>
      </c>
      <c r="D3887" t="s">
        <v>1235</v>
      </c>
      <c r="E3887" s="11">
        <v>40835</v>
      </c>
      <c r="F3887" s="2">
        <v>0.59236111111111112</v>
      </c>
      <c r="G3887" s="9">
        <v>12</v>
      </c>
      <c r="H3887" s="7" t="s">
        <v>305</v>
      </c>
      <c r="I3887" s="7" t="s">
        <v>1236</v>
      </c>
      <c r="J3887" t="s">
        <v>653</v>
      </c>
      <c r="K3887">
        <f t="shared" si="60"/>
        <v>51</v>
      </c>
    </row>
    <row r="3888" spans="1:11" x14ac:dyDescent="0.2">
      <c r="A3888">
        <v>13314</v>
      </c>
      <c r="B3888" t="s">
        <v>1233</v>
      </c>
      <c r="C3888" s="3">
        <v>23404</v>
      </c>
      <c r="D3888" t="s">
        <v>1207</v>
      </c>
      <c r="E3888" s="11">
        <v>40835</v>
      </c>
      <c r="F3888" s="2">
        <v>0.59236111111111112</v>
      </c>
      <c r="G3888" s="9">
        <v>6</v>
      </c>
      <c r="H3888" s="7" t="s">
        <v>33</v>
      </c>
      <c r="I3888" s="7" t="s">
        <v>398</v>
      </c>
      <c r="J3888" t="s">
        <v>653</v>
      </c>
      <c r="K3888">
        <f t="shared" si="60"/>
        <v>51</v>
      </c>
    </row>
    <row r="3889" spans="1:11" x14ac:dyDescent="0.2">
      <c r="A3889">
        <v>14175</v>
      </c>
      <c r="B3889" t="s">
        <v>1866</v>
      </c>
      <c r="C3889" s="3">
        <v>23423</v>
      </c>
      <c r="D3889" t="s">
        <v>1867</v>
      </c>
      <c r="E3889" s="11">
        <v>40835</v>
      </c>
      <c r="F3889" s="2">
        <v>0.5708333333333333</v>
      </c>
      <c r="G3889" s="9">
        <v>1</v>
      </c>
      <c r="H3889" s="7" t="s">
        <v>75</v>
      </c>
      <c r="I3889" s="7" t="s">
        <v>75</v>
      </c>
      <c r="J3889" t="s">
        <v>653</v>
      </c>
      <c r="K3889">
        <f t="shared" si="60"/>
        <v>51</v>
      </c>
    </row>
    <row r="3890" spans="1:11" x14ac:dyDescent="0.2">
      <c r="A3890">
        <v>14175</v>
      </c>
      <c r="B3890" t="s">
        <v>1866</v>
      </c>
      <c r="C3890" s="3">
        <v>82583</v>
      </c>
      <c r="D3890" t="s">
        <v>885</v>
      </c>
      <c r="E3890" s="11">
        <v>40835</v>
      </c>
      <c r="F3890" s="2">
        <v>0.5708333333333333</v>
      </c>
      <c r="G3890" s="9">
        <v>1</v>
      </c>
      <c r="H3890" s="7" t="s">
        <v>262</v>
      </c>
      <c r="I3890" s="7" t="s">
        <v>263</v>
      </c>
      <c r="J3890" t="s">
        <v>653</v>
      </c>
      <c r="K3890">
        <f t="shared" si="60"/>
        <v>51</v>
      </c>
    </row>
    <row r="3891" spans="1:11" x14ac:dyDescent="0.2">
      <c r="A3891">
        <v>14175</v>
      </c>
      <c r="B3891" t="s">
        <v>1866</v>
      </c>
      <c r="C3891" s="3">
        <v>21181</v>
      </c>
      <c r="D3891" t="s">
        <v>888</v>
      </c>
      <c r="E3891" s="11">
        <v>40835</v>
      </c>
      <c r="F3891" s="2">
        <v>0.5708333333333333</v>
      </c>
      <c r="G3891" s="9">
        <v>1</v>
      </c>
      <c r="H3891" s="7" t="s">
        <v>262</v>
      </c>
      <c r="I3891" s="7" t="s">
        <v>263</v>
      </c>
      <c r="J3891" t="s">
        <v>653</v>
      </c>
      <c r="K3891">
        <f t="shared" si="60"/>
        <v>51</v>
      </c>
    </row>
    <row r="3892" spans="1:11" x14ac:dyDescent="0.2">
      <c r="A3892">
        <v>14175</v>
      </c>
      <c r="B3892" t="s">
        <v>1866</v>
      </c>
      <c r="C3892" s="3">
        <v>22942</v>
      </c>
      <c r="D3892" t="s">
        <v>996</v>
      </c>
      <c r="E3892" s="11">
        <v>40835</v>
      </c>
      <c r="F3892" s="2">
        <v>0.5708333333333333</v>
      </c>
      <c r="G3892" s="9">
        <v>1</v>
      </c>
      <c r="H3892" s="7" t="s">
        <v>85</v>
      </c>
      <c r="I3892" s="7" t="s">
        <v>86</v>
      </c>
      <c r="J3892" t="s">
        <v>653</v>
      </c>
      <c r="K3892">
        <f t="shared" si="60"/>
        <v>51</v>
      </c>
    </row>
    <row r="3893" spans="1:11" x14ac:dyDescent="0.2">
      <c r="A3893">
        <v>14175</v>
      </c>
      <c r="B3893" t="s">
        <v>1866</v>
      </c>
      <c r="C3893" s="3">
        <v>22625</v>
      </c>
      <c r="D3893" t="s">
        <v>611</v>
      </c>
      <c r="E3893" s="11">
        <v>40835</v>
      </c>
      <c r="F3893" s="2">
        <v>0.5708333333333333</v>
      </c>
      <c r="G3893" s="9">
        <v>1</v>
      </c>
      <c r="H3893" s="7" t="s">
        <v>85</v>
      </c>
      <c r="I3893" s="7" t="s">
        <v>86</v>
      </c>
      <c r="J3893" t="s">
        <v>653</v>
      </c>
      <c r="K3893">
        <f t="shared" si="60"/>
        <v>51</v>
      </c>
    </row>
    <row r="3894" spans="1:11" x14ac:dyDescent="0.2">
      <c r="A3894">
        <v>14175</v>
      </c>
      <c r="B3894" t="s">
        <v>1866</v>
      </c>
      <c r="C3894" s="3">
        <v>23164</v>
      </c>
      <c r="D3894" t="s">
        <v>1868</v>
      </c>
      <c r="E3894" s="11">
        <v>40835</v>
      </c>
      <c r="F3894" s="2">
        <v>0.5708333333333333</v>
      </c>
      <c r="G3894" s="9">
        <v>1</v>
      </c>
      <c r="H3894" s="7" t="s">
        <v>33</v>
      </c>
      <c r="I3894" s="7" t="s">
        <v>33</v>
      </c>
      <c r="J3894" t="s">
        <v>653</v>
      </c>
      <c r="K3894">
        <f t="shared" si="60"/>
        <v>51</v>
      </c>
    </row>
    <row r="3895" spans="1:11" x14ac:dyDescent="0.2">
      <c r="A3895">
        <v>14477</v>
      </c>
      <c r="B3895" t="s">
        <v>2180</v>
      </c>
      <c r="C3895" s="3">
        <v>23200</v>
      </c>
      <c r="D3895" t="s">
        <v>1391</v>
      </c>
      <c r="E3895" s="11">
        <v>40835</v>
      </c>
      <c r="F3895" s="2">
        <v>0.48958333333333331</v>
      </c>
      <c r="G3895" s="9">
        <v>1</v>
      </c>
      <c r="H3895" s="7" t="s">
        <v>1616</v>
      </c>
      <c r="I3895" s="7" t="s">
        <v>1616</v>
      </c>
      <c r="J3895" t="s">
        <v>653</v>
      </c>
      <c r="K3895">
        <f t="shared" si="60"/>
        <v>51</v>
      </c>
    </row>
    <row r="3896" spans="1:11" x14ac:dyDescent="0.2">
      <c r="A3896">
        <v>14488</v>
      </c>
      <c r="B3896" t="s">
        <v>2182</v>
      </c>
      <c r="C3896" s="3">
        <v>22941</v>
      </c>
      <c r="D3896" t="s">
        <v>839</v>
      </c>
      <c r="E3896" s="11">
        <v>40835</v>
      </c>
      <c r="F3896" s="2">
        <v>0.61041666666666672</v>
      </c>
      <c r="G3896" s="9">
        <v>1</v>
      </c>
      <c r="H3896" s="7" t="s">
        <v>85</v>
      </c>
      <c r="I3896" s="7" t="s">
        <v>86</v>
      </c>
      <c r="J3896" t="s">
        <v>653</v>
      </c>
      <c r="K3896">
        <f t="shared" si="60"/>
        <v>51</v>
      </c>
    </row>
    <row r="3897" spans="1:11" x14ac:dyDescent="0.2">
      <c r="A3897">
        <v>15159</v>
      </c>
      <c r="B3897" t="s">
        <v>2774</v>
      </c>
      <c r="C3897" s="3" t="s">
        <v>54</v>
      </c>
      <c r="D3897" t="s">
        <v>55</v>
      </c>
      <c r="E3897" s="11">
        <v>40835</v>
      </c>
      <c r="F3897" s="2">
        <v>0.56874999999999998</v>
      </c>
      <c r="G3897" s="9">
        <v>1</v>
      </c>
      <c r="H3897" s="7" t="s">
        <v>36</v>
      </c>
      <c r="I3897" s="7" t="s">
        <v>36</v>
      </c>
      <c r="J3897" t="s">
        <v>653</v>
      </c>
      <c r="K3897">
        <f t="shared" si="60"/>
        <v>51</v>
      </c>
    </row>
    <row r="3898" spans="1:11" x14ac:dyDescent="0.2">
      <c r="A3898">
        <v>15159</v>
      </c>
      <c r="B3898" t="s">
        <v>2774</v>
      </c>
      <c r="C3898" s="3" t="s">
        <v>1883</v>
      </c>
      <c r="D3898" t="s">
        <v>1884</v>
      </c>
      <c r="E3898" s="11">
        <v>40835</v>
      </c>
      <c r="F3898" s="2">
        <v>0.56874999999999998</v>
      </c>
      <c r="G3898" s="9">
        <v>1</v>
      </c>
      <c r="H3898" s="7" t="s">
        <v>36</v>
      </c>
      <c r="I3898" s="7" t="s">
        <v>36</v>
      </c>
      <c r="J3898" t="s">
        <v>653</v>
      </c>
      <c r="K3898">
        <f t="shared" si="60"/>
        <v>51</v>
      </c>
    </row>
    <row r="3899" spans="1:11" x14ac:dyDescent="0.2">
      <c r="A3899">
        <v>15159</v>
      </c>
      <c r="B3899" t="s">
        <v>2774</v>
      </c>
      <c r="C3899" s="3">
        <v>84976</v>
      </c>
      <c r="D3899" t="s">
        <v>2775</v>
      </c>
      <c r="E3899" s="11">
        <v>40835</v>
      </c>
      <c r="F3899" s="2">
        <v>0.56874999999999998</v>
      </c>
      <c r="G3899" s="9">
        <v>12</v>
      </c>
      <c r="H3899" s="7" t="s">
        <v>305</v>
      </c>
      <c r="I3899" s="7" t="s">
        <v>1236</v>
      </c>
      <c r="J3899" t="s">
        <v>653</v>
      </c>
      <c r="K3899">
        <f t="shared" si="60"/>
        <v>51</v>
      </c>
    </row>
    <row r="3900" spans="1:11" x14ac:dyDescent="0.2">
      <c r="A3900">
        <v>15826</v>
      </c>
      <c r="B3900" t="s">
        <v>3209</v>
      </c>
      <c r="C3900" s="3">
        <v>22784</v>
      </c>
      <c r="D3900" t="s">
        <v>781</v>
      </c>
      <c r="E3900" s="11">
        <v>40835</v>
      </c>
      <c r="F3900" s="2">
        <v>0.55833333333333335</v>
      </c>
      <c r="G3900" s="9">
        <v>1</v>
      </c>
      <c r="H3900" s="7" t="s">
        <v>33</v>
      </c>
      <c r="I3900" s="7" t="s">
        <v>33</v>
      </c>
      <c r="J3900" t="s">
        <v>653</v>
      </c>
      <c r="K3900">
        <f t="shared" si="60"/>
        <v>51</v>
      </c>
    </row>
    <row r="3901" spans="1:11" x14ac:dyDescent="0.2">
      <c r="A3901">
        <v>16670</v>
      </c>
      <c r="B3901" t="s">
        <v>3568</v>
      </c>
      <c r="C3901" s="3">
        <v>71477</v>
      </c>
      <c r="D3901" t="s">
        <v>1228</v>
      </c>
      <c r="E3901" s="11">
        <v>40835</v>
      </c>
      <c r="F3901" s="2">
        <v>0.57152777777777775</v>
      </c>
      <c r="G3901" s="9">
        <v>1</v>
      </c>
      <c r="H3901" s="7" t="s">
        <v>293</v>
      </c>
      <c r="I3901" s="7" t="s">
        <v>293</v>
      </c>
      <c r="J3901" t="s">
        <v>653</v>
      </c>
      <c r="K3901">
        <f t="shared" si="60"/>
        <v>51</v>
      </c>
    </row>
    <row r="3902" spans="1:11" x14ac:dyDescent="0.2">
      <c r="A3902">
        <v>17063</v>
      </c>
      <c r="B3902" t="s">
        <v>3742</v>
      </c>
      <c r="C3902" s="3" t="s">
        <v>925</v>
      </c>
      <c r="D3902" t="s">
        <v>926</v>
      </c>
      <c r="E3902" s="11">
        <v>40835</v>
      </c>
      <c r="F3902" s="2">
        <v>0.56736111111111109</v>
      </c>
      <c r="G3902" s="9">
        <v>1</v>
      </c>
      <c r="H3902" s="7" t="s">
        <v>18</v>
      </c>
      <c r="I3902" s="7" t="s">
        <v>18</v>
      </c>
      <c r="J3902" t="s">
        <v>653</v>
      </c>
      <c r="K3902">
        <f t="shared" si="60"/>
        <v>51</v>
      </c>
    </row>
    <row r="3903" spans="1:11" x14ac:dyDescent="0.2">
      <c r="A3903">
        <v>13136</v>
      </c>
      <c r="B3903" t="s">
        <v>1130</v>
      </c>
      <c r="C3903" s="3">
        <v>22138</v>
      </c>
      <c r="D3903" t="s">
        <v>99</v>
      </c>
      <c r="E3903" s="11">
        <v>40836</v>
      </c>
      <c r="F3903" s="2">
        <v>0.80069444444444438</v>
      </c>
      <c r="G3903" s="9">
        <v>1</v>
      </c>
      <c r="H3903" s="7" t="s">
        <v>33</v>
      </c>
      <c r="I3903" s="7" t="s">
        <v>33</v>
      </c>
      <c r="J3903" t="s">
        <v>653</v>
      </c>
      <c r="K3903">
        <f t="shared" si="60"/>
        <v>50</v>
      </c>
    </row>
    <row r="3904" spans="1:11" x14ac:dyDescent="0.2">
      <c r="A3904">
        <v>13136</v>
      </c>
      <c r="B3904" t="s">
        <v>1130</v>
      </c>
      <c r="C3904" s="3">
        <v>82483</v>
      </c>
      <c r="D3904" t="s">
        <v>1134</v>
      </c>
      <c r="E3904" s="11">
        <v>40836</v>
      </c>
      <c r="F3904" s="2">
        <v>0.80069444444444438</v>
      </c>
      <c r="G3904" s="9">
        <v>1</v>
      </c>
      <c r="H3904" s="7" t="s">
        <v>1135</v>
      </c>
      <c r="I3904" s="7" t="s">
        <v>1135</v>
      </c>
      <c r="J3904" t="s">
        <v>653</v>
      </c>
      <c r="K3904">
        <f t="shared" si="60"/>
        <v>50</v>
      </c>
    </row>
    <row r="3905" spans="1:11" x14ac:dyDescent="0.2">
      <c r="A3905">
        <v>13350</v>
      </c>
      <c r="B3905" t="s">
        <v>1272</v>
      </c>
      <c r="C3905" s="3">
        <v>22171</v>
      </c>
      <c r="D3905" t="s">
        <v>1273</v>
      </c>
      <c r="E3905" s="11">
        <v>40836</v>
      </c>
      <c r="F3905" s="2">
        <v>0.76666666666666661</v>
      </c>
      <c r="G3905" s="9">
        <v>1</v>
      </c>
      <c r="H3905" s="7" t="s">
        <v>85</v>
      </c>
      <c r="I3905" s="7" t="s">
        <v>86</v>
      </c>
      <c r="J3905" t="s">
        <v>653</v>
      </c>
      <c r="K3905">
        <f t="shared" si="60"/>
        <v>50</v>
      </c>
    </row>
    <row r="3906" spans="1:11" x14ac:dyDescent="0.2">
      <c r="A3906">
        <v>13350</v>
      </c>
      <c r="B3906" t="s">
        <v>1272</v>
      </c>
      <c r="C3906" s="3">
        <v>23397</v>
      </c>
      <c r="D3906" t="s">
        <v>1274</v>
      </c>
      <c r="E3906" s="11">
        <v>40836</v>
      </c>
      <c r="F3906" s="2">
        <v>0.76666666666666661</v>
      </c>
      <c r="G3906" s="9">
        <v>1</v>
      </c>
      <c r="H3906" s="7" t="s">
        <v>59</v>
      </c>
      <c r="I3906" s="7" t="s">
        <v>59</v>
      </c>
      <c r="J3906" t="s">
        <v>653</v>
      </c>
      <c r="K3906">
        <f t="shared" si="60"/>
        <v>50</v>
      </c>
    </row>
    <row r="3907" spans="1:11" x14ac:dyDescent="0.2">
      <c r="A3907">
        <v>13350</v>
      </c>
      <c r="B3907" t="s">
        <v>1272</v>
      </c>
      <c r="C3907" s="3">
        <v>23064</v>
      </c>
      <c r="D3907" t="s">
        <v>1275</v>
      </c>
      <c r="E3907" s="11">
        <v>40836</v>
      </c>
      <c r="F3907" s="2">
        <v>0.76666666666666661</v>
      </c>
      <c r="G3907" s="9">
        <v>1</v>
      </c>
      <c r="H3907" s="7" t="s">
        <v>1276</v>
      </c>
      <c r="I3907" s="7" t="s">
        <v>1276</v>
      </c>
      <c r="J3907" t="s">
        <v>653</v>
      </c>
      <c r="K3907">
        <f t="shared" si="60"/>
        <v>50</v>
      </c>
    </row>
    <row r="3908" spans="1:11" x14ac:dyDescent="0.2">
      <c r="A3908">
        <v>13519</v>
      </c>
      <c r="B3908" t="s">
        <v>1379</v>
      </c>
      <c r="C3908" s="3">
        <v>22622</v>
      </c>
      <c r="D3908" t="s">
        <v>1380</v>
      </c>
      <c r="E3908" s="11">
        <v>40836</v>
      </c>
      <c r="F3908" s="2">
        <v>0.66388888888888886</v>
      </c>
      <c r="G3908" s="9">
        <v>1</v>
      </c>
      <c r="H3908" s="7" t="s">
        <v>1381</v>
      </c>
      <c r="I3908" s="7" t="s">
        <v>1381</v>
      </c>
      <c r="J3908" t="s">
        <v>653</v>
      </c>
      <c r="K3908">
        <f t="shared" si="60"/>
        <v>50</v>
      </c>
    </row>
    <row r="3909" spans="1:11" x14ac:dyDescent="0.2">
      <c r="A3909">
        <v>14113</v>
      </c>
      <c r="B3909" t="s">
        <v>1819</v>
      </c>
      <c r="C3909" s="3" t="s">
        <v>1704</v>
      </c>
      <c r="D3909" t="s">
        <v>1705</v>
      </c>
      <c r="E3909" s="11">
        <v>40836</v>
      </c>
      <c r="F3909" s="2">
        <v>0.80069444444444438</v>
      </c>
      <c r="G3909" s="9">
        <v>1</v>
      </c>
      <c r="H3909" s="7" t="s">
        <v>75</v>
      </c>
      <c r="I3909" s="7" t="s">
        <v>75</v>
      </c>
      <c r="J3909" t="s">
        <v>653</v>
      </c>
      <c r="K3909">
        <f t="shared" si="60"/>
        <v>50</v>
      </c>
    </row>
    <row r="3910" spans="1:11" x14ac:dyDescent="0.2">
      <c r="A3910">
        <v>14911</v>
      </c>
      <c r="B3910" t="s">
        <v>2627</v>
      </c>
      <c r="C3910" s="3">
        <v>22138</v>
      </c>
      <c r="D3910" t="s">
        <v>99</v>
      </c>
      <c r="E3910" s="11">
        <v>40836</v>
      </c>
      <c r="F3910" s="2">
        <v>0.81180555555555556</v>
      </c>
      <c r="G3910" s="9">
        <v>1</v>
      </c>
      <c r="H3910" s="7" t="s">
        <v>33</v>
      </c>
      <c r="I3910" s="7" t="s">
        <v>33</v>
      </c>
      <c r="J3910" t="s">
        <v>1700</v>
      </c>
      <c r="K3910">
        <f t="shared" ref="K3910:K3973" si="61">$L$2-$E3910</f>
        <v>50</v>
      </c>
    </row>
    <row r="3911" spans="1:11" x14ac:dyDescent="0.2">
      <c r="A3911">
        <v>14911</v>
      </c>
      <c r="B3911" t="s">
        <v>2627</v>
      </c>
      <c r="C3911" s="3">
        <v>21430</v>
      </c>
      <c r="D3911" t="s">
        <v>728</v>
      </c>
      <c r="E3911" s="11">
        <v>40836</v>
      </c>
      <c r="F3911" s="2">
        <v>0.81180555555555556</v>
      </c>
      <c r="G3911" s="9">
        <v>1</v>
      </c>
      <c r="H3911" s="7" t="s">
        <v>75</v>
      </c>
      <c r="I3911" s="7" t="s">
        <v>75</v>
      </c>
      <c r="J3911" t="s">
        <v>1700</v>
      </c>
      <c r="K3911">
        <f t="shared" si="61"/>
        <v>50</v>
      </c>
    </row>
    <row r="3912" spans="1:11" x14ac:dyDescent="0.2">
      <c r="A3912">
        <v>14911</v>
      </c>
      <c r="B3912" t="s">
        <v>2627</v>
      </c>
      <c r="C3912" s="3">
        <v>22169</v>
      </c>
      <c r="D3912" t="s">
        <v>1622</v>
      </c>
      <c r="E3912" s="11">
        <v>40836</v>
      </c>
      <c r="F3912" s="2">
        <v>0.81180555555555556</v>
      </c>
      <c r="G3912" s="9">
        <v>1</v>
      </c>
      <c r="H3912" s="7" t="s">
        <v>85</v>
      </c>
      <c r="I3912" s="7" t="s">
        <v>86</v>
      </c>
      <c r="J3912" t="s">
        <v>1700</v>
      </c>
      <c r="K3912">
        <f t="shared" si="61"/>
        <v>50</v>
      </c>
    </row>
    <row r="3913" spans="1:11" x14ac:dyDescent="0.2">
      <c r="A3913">
        <v>14911</v>
      </c>
      <c r="B3913" t="s">
        <v>2627</v>
      </c>
      <c r="C3913" s="3">
        <v>21181</v>
      </c>
      <c r="D3913" t="s">
        <v>888</v>
      </c>
      <c r="E3913" s="11">
        <v>40836</v>
      </c>
      <c r="F3913" s="2">
        <v>0.81180555555555556</v>
      </c>
      <c r="G3913" s="9">
        <v>6</v>
      </c>
      <c r="H3913" s="7" t="s">
        <v>262</v>
      </c>
      <c r="I3913" s="7" t="s">
        <v>810</v>
      </c>
      <c r="J3913" t="s">
        <v>1700</v>
      </c>
      <c r="K3913">
        <f t="shared" si="61"/>
        <v>50</v>
      </c>
    </row>
    <row r="3914" spans="1:11" x14ac:dyDescent="0.2">
      <c r="A3914">
        <v>14911</v>
      </c>
      <c r="B3914" t="s">
        <v>2627</v>
      </c>
      <c r="C3914" s="3">
        <v>21169</v>
      </c>
      <c r="D3914" t="s">
        <v>882</v>
      </c>
      <c r="E3914" s="11">
        <v>40836</v>
      </c>
      <c r="F3914" s="2">
        <v>0.81180555555555556</v>
      </c>
      <c r="G3914" s="9">
        <v>1</v>
      </c>
      <c r="H3914" s="7" t="s">
        <v>883</v>
      </c>
      <c r="I3914" s="7" t="s">
        <v>883</v>
      </c>
      <c r="J3914" t="s">
        <v>1700</v>
      </c>
      <c r="K3914">
        <f t="shared" si="61"/>
        <v>50</v>
      </c>
    </row>
    <row r="3915" spans="1:11" x14ac:dyDescent="0.2">
      <c r="A3915">
        <v>14911</v>
      </c>
      <c r="B3915" t="s">
        <v>2627</v>
      </c>
      <c r="C3915" s="3">
        <v>21907</v>
      </c>
      <c r="D3915" t="s">
        <v>2628</v>
      </c>
      <c r="E3915" s="11">
        <v>40836</v>
      </c>
      <c r="F3915" s="2">
        <v>0.81180555555555556</v>
      </c>
      <c r="G3915" s="9">
        <v>1</v>
      </c>
      <c r="H3915" s="7" t="s">
        <v>262</v>
      </c>
      <c r="I3915" s="7" t="s">
        <v>263</v>
      </c>
      <c r="J3915" t="s">
        <v>1700</v>
      </c>
      <c r="K3915">
        <f t="shared" si="61"/>
        <v>50</v>
      </c>
    </row>
    <row r="3916" spans="1:11" x14ac:dyDescent="0.2">
      <c r="A3916">
        <v>14911</v>
      </c>
      <c r="B3916" t="s">
        <v>2627</v>
      </c>
      <c r="C3916" s="3">
        <v>21175</v>
      </c>
      <c r="D3916" t="s">
        <v>881</v>
      </c>
      <c r="E3916" s="11">
        <v>40836</v>
      </c>
      <c r="F3916" s="2">
        <v>0.81180555555555556</v>
      </c>
      <c r="G3916" s="9">
        <v>1</v>
      </c>
      <c r="H3916" s="7" t="s">
        <v>63</v>
      </c>
      <c r="I3916" s="7" t="s">
        <v>63</v>
      </c>
      <c r="J3916" t="s">
        <v>1700</v>
      </c>
      <c r="K3916">
        <f t="shared" si="61"/>
        <v>50</v>
      </c>
    </row>
    <row r="3917" spans="1:11" x14ac:dyDescent="0.2">
      <c r="A3917">
        <v>15179</v>
      </c>
      <c r="B3917" t="s">
        <v>2777</v>
      </c>
      <c r="C3917" s="3" t="s">
        <v>1681</v>
      </c>
      <c r="D3917" t="s">
        <v>1682</v>
      </c>
      <c r="E3917" s="11">
        <v>40836</v>
      </c>
      <c r="F3917" s="2">
        <v>0.80138888888888893</v>
      </c>
      <c r="G3917" s="9">
        <v>1</v>
      </c>
      <c r="H3917" s="7" t="s">
        <v>42</v>
      </c>
      <c r="I3917" s="7" t="s">
        <v>42</v>
      </c>
      <c r="J3917" t="s">
        <v>653</v>
      </c>
      <c r="K3917">
        <f t="shared" si="61"/>
        <v>50</v>
      </c>
    </row>
    <row r="3918" spans="1:11" x14ac:dyDescent="0.2">
      <c r="A3918">
        <v>15620</v>
      </c>
      <c r="B3918" t="s">
        <v>3068</v>
      </c>
      <c r="C3918" s="3">
        <v>22460</v>
      </c>
      <c r="D3918" t="s">
        <v>2956</v>
      </c>
      <c r="E3918" s="11">
        <v>40836</v>
      </c>
      <c r="F3918" s="2">
        <v>0.80347222222222225</v>
      </c>
      <c r="G3918" s="9">
        <v>1</v>
      </c>
      <c r="H3918" s="7" t="s">
        <v>15</v>
      </c>
      <c r="I3918" s="7" t="s">
        <v>15</v>
      </c>
      <c r="J3918" t="s">
        <v>653</v>
      </c>
      <c r="K3918">
        <f t="shared" si="61"/>
        <v>50</v>
      </c>
    </row>
    <row r="3919" spans="1:11" x14ac:dyDescent="0.2">
      <c r="A3919">
        <v>17169</v>
      </c>
      <c r="B3919" t="s">
        <v>3788</v>
      </c>
      <c r="C3919" s="3">
        <v>23483</v>
      </c>
      <c r="D3919" t="s">
        <v>3170</v>
      </c>
      <c r="E3919" s="11">
        <v>40836</v>
      </c>
      <c r="F3919" s="2">
        <v>0.80208333333333337</v>
      </c>
      <c r="G3919" s="9">
        <v>1</v>
      </c>
      <c r="H3919" s="7" t="s">
        <v>15</v>
      </c>
      <c r="I3919" s="7" t="s">
        <v>15</v>
      </c>
      <c r="J3919" t="s">
        <v>653</v>
      </c>
      <c r="K3919">
        <f t="shared" si="61"/>
        <v>50</v>
      </c>
    </row>
    <row r="3920" spans="1:11" x14ac:dyDescent="0.2">
      <c r="A3920">
        <v>17169</v>
      </c>
      <c r="B3920" t="s">
        <v>3788</v>
      </c>
      <c r="C3920" s="3">
        <v>23323</v>
      </c>
      <c r="D3920" t="s">
        <v>3728</v>
      </c>
      <c r="E3920" s="11">
        <v>40836</v>
      </c>
      <c r="F3920" s="2">
        <v>0.80208333333333337</v>
      </c>
      <c r="G3920" s="9">
        <v>1</v>
      </c>
      <c r="H3920" s="7" t="s">
        <v>262</v>
      </c>
      <c r="I3920" s="7" t="s">
        <v>263</v>
      </c>
      <c r="J3920" t="s">
        <v>653</v>
      </c>
      <c r="K3920">
        <f t="shared" si="61"/>
        <v>50</v>
      </c>
    </row>
    <row r="3921" spans="1:11" x14ac:dyDescent="0.2">
      <c r="A3921">
        <v>17346</v>
      </c>
      <c r="B3921" t="s">
        <v>3850</v>
      </c>
      <c r="C3921" s="3">
        <v>21242</v>
      </c>
      <c r="D3921" t="s">
        <v>3851</v>
      </c>
      <c r="E3921" s="11">
        <v>40836</v>
      </c>
      <c r="F3921" s="2">
        <v>0.53125</v>
      </c>
      <c r="G3921" s="9">
        <v>12</v>
      </c>
      <c r="H3921" s="7" t="s">
        <v>883</v>
      </c>
      <c r="I3921" s="7" t="s">
        <v>884</v>
      </c>
      <c r="J3921" t="s">
        <v>653</v>
      </c>
      <c r="K3921">
        <f t="shared" si="61"/>
        <v>50</v>
      </c>
    </row>
    <row r="3922" spans="1:11" x14ac:dyDescent="0.2">
      <c r="A3922">
        <v>17603</v>
      </c>
      <c r="B3922" t="s">
        <v>3980</v>
      </c>
      <c r="C3922" s="3">
        <v>23395</v>
      </c>
      <c r="D3922" t="s">
        <v>3432</v>
      </c>
      <c r="E3922" s="11">
        <v>40836</v>
      </c>
      <c r="F3922" s="2">
        <v>0.80486111111111114</v>
      </c>
      <c r="G3922" s="9">
        <v>1</v>
      </c>
      <c r="H3922" s="7" t="s">
        <v>75</v>
      </c>
      <c r="I3922" s="7" t="s">
        <v>75</v>
      </c>
      <c r="J3922" t="s">
        <v>653</v>
      </c>
      <c r="K3922">
        <f t="shared" si="61"/>
        <v>50</v>
      </c>
    </row>
    <row r="3923" spans="1:11" x14ac:dyDescent="0.2">
      <c r="A3923">
        <v>18228</v>
      </c>
      <c r="B3923" t="s">
        <v>4337</v>
      </c>
      <c r="C3923" s="3">
        <v>85048</v>
      </c>
      <c r="D3923" t="s">
        <v>1100</v>
      </c>
      <c r="E3923" s="11">
        <v>40836</v>
      </c>
      <c r="F3923" s="2">
        <v>0.80625000000000002</v>
      </c>
      <c r="G3923" s="9">
        <v>1</v>
      </c>
      <c r="H3923" s="7" t="s">
        <v>1135</v>
      </c>
      <c r="I3923" s="7" t="s">
        <v>1135</v>
      </c>
      <c r="J3923" t="s">
        <v>653</v>
      </c>
      <c r="K3923">
        <f t="shared" si="61"/>
        <v>50</v>
      </c>
    </row>
    <row r="3924" spans="1:11" x14ac:dyDescent="0.2">
      <c r="A3924">
        <v>18228</v>
      </c>
      <c r="B3924" t="s">
        <v>4337</v>
      </c>
      <c r="C3924" s="3">
        <v>23395</v>
      </c>
      <c r="D3924" t="s">
        <v>3432</v>
      </c>
      <c r="E3924" s="11">
        <v>40836</v>
      </c>
      <c r="F3924" s="2">
        <v>0.80625000000000002</v>
      </c>
      <c r="G3924" s="9">
        <v>1</v>
      </c>
      <c r="H3924" s="7" t="s">
        <v>75</v>
      </c>
      <c r="I3924" s="7" t="s">
        <v>75</v>
      </c>
      <c r="J3924" t="s">
        <v>653</v>
      </c>
      <c r="K3924">
        <f t="shared" si="61"/>
        <v>50</v>
      </c>
    </row>
    <row r="3925" spans="1:11" x14ac:dyDescent="0.2">
      <c r="A3925">
        <v>14147</v>
      </c>
      <c r="B3925" t="s">
        <v>1843</v>
      </c>
      <c r="C3925" s="3">
        <v>23350</v>
      </c>
      <c r="D3925" t="s">
        <v>1844</v>
      </c>
      <c r="E3925" s="11">
        <v>40837</v>
      </c>
      <c r="F3925" s="2">
        <v>0.56666666666666665</v>
      </c>
      <c r="G3925" s="9">
        <v>12</v>
      </c>
      <c r="H3925" s="7" t="s">
        <v>15</v>
      </c>
      <c r="I3925" s="7" t="s">
        <v>16</v>
      </c>
      <c r="J3925" t="s">
        <v>653</v>
      </c>
      <c r="K3925">
        <f t="shared" si="61"/>
        <v>49</v>
      </c>
    </row>
    <row r="3926" spans="1:11" x14ac:dyDescent="0.2">
      <c r="A3926">
        <v>15321</v>
      </c>
      <c r="B3926" t="s">
        <v>2898</v>
      </c>
      <c r="C3926" s="3">
        <v>23273</v>
      </c>
      <c r="D3926" t="s">
        <v>2223</v>
      </c>
      <c r="E3926" s="11">
        <v>40837</v>
      </c>
      <c r="F3926" s="2">
        <v>0.58194444444444449</v>
      </c>
      <c r="G3926" s="9">
        <v>1</v>
      </c>
      <c r="H3926" s="7" t="s">
        <v>25</v>
      </c>
      <c r="I3926" s="7" t="s">
        <v>25</v>
      </c>
      <c r="J3926" t="s">
        <v>653</v>
      </c>
      <c r="K3926">
        <f t="shared" si="61"/>
        <v>49</v>
      </c>
    </row>
    <row r="3927" spans="1:11" x14ac:dyDescent="0.2">
      <c r="A3927">
        <v>15321</v>
      </c>
      <c r="B3927" t="s">
        <v>2898</v>
      </c>
      <c r="C3927" s="3">
        <v>23274</v>
      </c>
      <c r="D3927" t="s">
        <v>2222</v>
      </c>
      <c r="E3927" s="11">
        <v>40837</v>
      </c>
      <c r="F3927" s="2">
        <v>0.58194444444444449</v>
      </c>
      <c r="G3927" s="9">
        <v>1</v>
      </c>
      <c r="H3927" s="7" t="s">
        <v>25</v>
      </c>
      <c r="I3927" s="7" t="s">
        <v>25</v>
      </c>
      <c r="J3927" t="s">
        <v>653</v>
      </c>
      <c r="K3927">
        <f t="shared" si="61"/>
        <v>49</v>
      </c>
    </row>
    <row r="3928" spans="1:11" x14ac:dyDescent="0.2">
      <c r="A3928">
        <v>15321</v>
      </c>
      <c r="B3928" t="s">
        <v>2898</v>
      </c>
      <c r="C3928" s="3">
        <v>85066</v>
      </c>
      <c r="D3928" t="s">
        <v>648</v>
      </c>
      <c r="E3928" s="11">
        <v>40837</v>
      </c>
      <c r="F3928" s="2">
        <v>0.58194444444444449</v>
      </c>
      <c r="G3928" s="9">
        <v>1</v>
      </c>
      <c r="H3928" s="7" t="s">
        <v>254</v>
      </c>
      <c r="I3928" s="7" t="s">
        <v>254</v>
      </c>
      <c r="J3928" t="s">
        <v>653</v>
      </c>
      <c r="K3928">
        <f t="shared" si="61"/>
        <v>49</v>
      </c>
    </row>
    <row r="3929" spans="1:11" x14ac:dyDescent="0.2">
      <c r="A3929">
        <v>15321</v>
      </c>
      <c r="B3929" t="s">
        <v>2898</v>
      </c>
      <c r="C3929" s="3">
        <v>85066</v>
      </c>
      <c r="D3929" t="s">
        <v>648</v>
      </c>
      <c r="E3929" s="11">
        <v>40837</v>
      </c>
      <c r="F3929" s="2">
        <v>0.58194444444444449</v>
      </c>
      <c r="G3929" s="9">
        <v>1</v>
      </c>
      <c r="H3929" s="7" t="s">
        <v>254</v>
      </c>
      <c r="I3929" s="7" t="s">
        <v>254</v>
      </c>
      <c r="J3929" t="s">
        <v>653</v>
      </c>
      <c r="K3929">
        <f t="shared" si="61"/>
        <v>49</v>
      </c>
    </row>
    <row r="3930" spans="1:11" x14ac:dyDescent="0.2">
      <c r="A3930">
        <v>15321</v>
      </c>
      <c r="B3930" t="s">
        <v>2898</v>
      </c>
      <c r="C3930" s="3">
        <v>22151</v>
      </c>
      <c r="D3930" t="s">
        <v>2127</v>
      </c>
      <c r="E3930" s="11">
        <v>40837</v>
      </c>
      <c r="F3930" s="2">
        <v>0.58194444444444449</v>
      </c>
      <c r="G3930" s="9">
        <v>1</v>
      </c>
      <c r="H3930" s="7" t="s">
        <v>95</v>
      </c>
      <c r="I3930" s="7" t="s">
        <v>95</v>
      </c>
      <c r="J3930" t="s">
        <v>653</v>
      </c>
      <c r="K3930">
        <f t="shared" si="61"/>
        <v>49</v>
      </c>
    </row>
    <row r="3931" spans="1:11" x14ac:dyDescent="0.2">
      <c r="A3931">
        <v>15321</v>
      </c>
      <c r="B3931" t="s">
        <v>2898</v>
      </c>
      <c r="C3931" s="3">
        <v>23254</v>
      </c>
      <c r="D3931" t="s">
        <v>125</v>
      </c>
      <c r="E3931" s="11">
        <v>40837</v>
      </c>
      <c r="F3931" s="2">
        <v>0.58194444444444449</v>
      </c>
      <c r="G3931" s="9">
        <v>1</v>
      </c>
      <c r="H3931" s="7" t="s">
        <v>81</v>
      </c>
      <c r="I3931" s="7" t="s">
        <v>81</v>
      </c>
      <c r="J3931" t="s">
        <v>653</v>
      </c>
      <c r="K3931">
        <f t="shared" si="61"/>
        <v>49</v>
      </c>
    </row>
    <row r="3932" spans="1:11" x14ac:dyDescent="0.2">
      <c r="A3932">
        <v>12572</v>
      </c>
      <c r="B3932" t="s">
        <v>408</v>
      </c>
      <c r="C3932" s="3">
        <v>22423</v>
      </c>
      <c r="D3932" t="s">
        <v>231</v>
      </c>
      <c r="E3932" s="11">
        <v>40839</v>
      </c>
      <c r="F3932" s="2">
        <v>0.40416666666666662</v>
      </c>
      <c r="G3932" s="9">
        <v>1</v>
      </c>
      <c r="H3932" s="7" t="s">
        <v>254</v>
      </c>
      <c r="I3932" s="7" t="s">
        <v>254</v>
      </c>
      <c r="J3932" t="s">
        <v>208</v>
      </c>
      <c r="K3932">
        <f t="shared" si="61"/>
        <v>47</v>
      </c>
    </row>
    <row r="3933" spans="1:11" x14ac:dyDescent="0.2">
      <c r="A3933">
        <v>12572</v>
      </c>
      <c r="B3933" t="s">
        <v>408</v>
      </c>
      <c r="C3933" s="3">
        <v>71279</v>
      </c>
      <c r="D3933" t="s">
        <v>409</v>
      </c>
      <c r="E3933" s="11">
        <v>40839</v>
      </c>
      <c r="F3933" s="2">
        <v>0.40416666666666662</v>
      </c>
      <c r="G3933" s="9">
        <v>1</v>
      </c>
      <c r="H3933" s="7" t="s">
        <v>18</v>
      </c>
      <c r="I3933" s="7" t="s">
        <v>18</v>
      </c>
      <c r="J3933" t="s">
        <v>208</v>
      </c>
      <c r="K3933">
        <f t="shared" si="61"/>
        <v>47</v>
      </c>
    </row>
    <row r="3934" spans="1:11" x14ac:dyDescent="0.2">
      <c r="A3934">
        <v>13598</v>
      </c>
      <c r="B3934" t="s">
        <v>1450</v>
      </c>
      <c r="C3934" s="3">
        <v>85066</v>
      </c>
      <c r="D3934" t="s">
        <v>648</v>
      </c>
      <c r="E3934" s="11">
        <v>40839</v>
      </c>
      <c r="F3934" s="2">
        <v>0.60763888888888895</v>
      </c>
      <c r="G3934" s="9">
        <v>1</v>
      </c>
      <c r="H3934" s="7" t="s">
        <v>254</v>
      </c>
      <c r="I3934" s="7" t="s">
        <v>254</v>
      </c>
      <c r="J3934" t="s">
        <v>653</v>
      </c>
      <c r="K3934">
        <f t="shared" si="61"/>
        <v>47</v>
      </c>
    </row>
    <row r="3935" spans="1:11" x14ac:dyDescent="0.2">
      <c r="A3935">
        <v>12380</v>
      </c>
      <c r="B3935" t="s">
        <v>51</v>
      </c>
      <c r="C3935" s="3">
        <v>22960</v>
      </c>
      <c r="D3935" t="s">
        <v>52</v>
      </c>
      <c r="E3935" s="11">
        <v>40840</v>
      </c>
      <c r="F3935" s="2">
        <v>0.66875000000000007</v>
      </c>
      <c r="G3935" s="9">
        <v>1</v>
      </c>
      <c r="H3935" s="7" t="s">
        <v>42</v>
      </c>
      <c r="I3935" s="7" t="s">
        <v>42</v>
      </c>
      <c r="J3935" t="s">
        <v>37</v>
      </c>
      <c r="K3935">
        <f t="shared" si="61"/>
        <v>46</v>
      </c>
    </row>
    <row r="3936" spans="1:11" x14ac:dyDescent="0.2">
      <c r="A3936">
        <v>12463</v>
      </c>
      <c r="B3936" t="s">
        <v>199</v>
      </c>
      <c r="C3936" s="3">
        <v>37449</v>
      </c>
      <c r="D3936" t="s">
        <v>195</v>
      </c>
      <c r="E3936" s="11">
        <v>40840</v>
      </c>
      <c r="F3936" s="2">
        <v>0.57152777777777775</v>
      </c>
      <c r="G3936" s="9">
        <v>1</v>
      </c>
      <c r="H3936" s="7" t="s">
        <v>59</v>
      </c>
      <c r="I3936" s="7" t="s">
        <v>59</v>
      </c>
      <c r="J3936" t="s">
        <v>37</v>
      </c>
      <c r="K3936">
        <f t="shared" si="61"/>
        <v>46</v>
      </c>
    </row>
    <row r="3937" spans="1:11" x14ac:dyDescent="0.2">
      <c r="A3937">
        <v>12463</v>
      </c>
      <c r="B3937" t="s">
        <v>199</v>
      </c>
      <c r="C3937" s="3">
        <v>23660</v>
      </c>
      <c r="D3937" t="s">
        <v>200</v>
      </c>
      <c r="E3937" s="11">
        <v>40840</v>
      </c>
      <c r="F3937" s="2">
        <v>0.57152777777777775</v>
      </c>
      <c r="G3937" s="9">
        <v>12</v>
      </c>
      <c r="H3937" s="7" t="s">
        <v>25</v>
      </c>
      <c r="I3937" s="7" t="s">
        <v>26</v>
      </c>
      <c r="J3937" t="s">
        <v>37</v>
      </c>
      <c r="K3937">
        <f t="shared" si="61"/>
        <v>46</v>
      </c>
    </row>
    <row r="3938" spans="1:11" x14ac:dyDescent="0.2">
      <c r="A3938">
        <v>12474</v>
      </c>
      <c r="B3938" t="s">
        <v>284</v>
      </c>
      <c r="C3938" s="3">
        <v>22972</v>
      </c>
      <c r="D3938" t="s">
        <v>285</v>
      </c>
      <c r="E3938" s="11">
        <v>40840</v>
      </c>
      <c r="F3938" s="2">
        <v>0.58124999999999993</v>
      </c>
      <c r="G3938" s="9">
        <v>1</v>
      </c>
      <c r="H3938" s="7" t="s">
        <v>25</v>
      </c>
      <c r="I3938" s="7" t="s">
        <v>25</v>
      </c>
      <c r="J3938" t="s">
        <v>208</v>
      </c>
      <c r="K3938">
        <f t="shared" si="61"/>
        <v>46</v>
      </c>
    </row>
    <row r="3939" spans="1:11" x14ac:dyDescent="0.2">
      <c r="A3939">
        <v>12474</v>
      </c>
      <c r="B3939" t="s">
        <v>284</v>
      </c>
      <c r="C3939" s="3">
        <v>22556</v>
      </c>
      <c r="D3939" t="s">
        <v>256</v>
      </c>
      <c r="E3939" s="11">
        <v>40840</v>
      </c>
      <c r="F3939" s="2">
        <v>0.58124999999999993</v>
      </c>
      <c r="G3939" s="9">
        <v>12</v>
      </c>
      <c r="H3939" s="7" t="s">
        <v>25</v>
      </c>
      <c r="I3939" s="7" t="s">
        <v>26</v>
      </c>
      <c r="J3939" t="s">
        <v>208</v>
      </c>
      <c r="K3939">
        <f t="shared" si="61"/>
        <v>46</v>
      </c>
    </row>
    <row r="3940" spans="1:11" x14ac:dyDescent="0.2">
      <c r="A3940">
        <v>12940</v>
      </c>
      <c r="B3940" t="s">
        <v>821</v>
      </c>
      <c r="C3940" s="3">
        <v>22770</v>
      </c>
      <c r="D3940" t="s">
        <v>822</v>
      </c>
      <c r="E3940" s="11">
        <v>40840</v>
      </c>
      <c r="F3940" s="2">
        <v>0.58611111111111114</v>
      </c>
      <c r="G3940" s="9">
        <v>1</v>
      </c>
      <c r="H3940" s="7" t="s">
        <v>68</v>
      </c>
      <c r="I3940" s="7" t="s">
        <v>68</v>
      </c>
      <c r="J3940" t="s">
        <v>653</v>
      </c>
      <c r="K3940">
        <f t="shared" si="61"/>
        <v>46</v>
      </c>
    </row>
    <row r="3941" spans="1:11" x14ac:dyDescent="0.2">
      <c r="A3941">
        <v>13047</v>
      </c>
      <c r="B3941" t="s">
        <v>916</v>
      </c>
      <c r="C3941" s="3">
        <v>23031</v>
      </c>
      <c r="D3941" t="s">
        <v>917</v>
      </c>
      <c r="E3941" s="11">
        <v>40840</v>
      </c>
      <c r="F3941" s="2">
        <v>0.58472222222222225</v>
      </c>
      <c r="G3941" s="9">
        <v>1</v>
      </c>
      <c r="H3941" s="7" t="s">
        <v>25</v>
      </c>
      <c r="I3941" s="7" t="s">
        <v>25</v>
      </c>
      <c r="J3941" t="s">
        <v>653</v>
      </c>
      <c r="K3941">
        <f t="shared" si="61"/>
        <v>46</v>
      </c>
    </row>
    <row r="3942" spans="1:11" x14ac:dyDescent="0.2">
      <c r="A3942">
        <v>13047</v>
      </c>
      <c r="B3942" t="s">
        <v>916</v>
      </c>
      <c r="C3942" s="3">
        <v>23245</v>
      </c>
      <c r="D3942" t="s">
        <v>126</v>
      </c>
      <c r="E3942" s="11">
        <v>40840</v>
      </c>
      <c r="F3942" s="2">
        <v>0.58472222222222225</v>
      </c>
      <c r="G3942" s="9">
        <v>1</v>
      </c>
      <c r="H3942" s="7" t="s">
        <v>33</v>
      </c>
      <c r="I3942" s="7" t="s">
        <v>33</v>
      </c>
      <c r="J3942" t="s">
        <v>653</v>
      </c>
      <c r="K3942">
        <f t="shared" si="61"/>
        <v>46</v>
      </c>
    </row>
    <row r="3943" spans="1:11" x14ac:dyDescent="0.2">
      <c r="A3943">
        <v>13047</v>
      </c>
      <c r="B3943" t="s">
        <v>916</v>
      </c>
      <c r="C3943" s="3">
        <v>23487</v>
      </c>
      <c r="D3943" t="s">
        <v>918</v>
      </c>
      <c r="E3943" s="11">
        <v>40840</v>
      </c>
      <c r="F3943" s="2">
        <v>0.58472222222222225</v>
      </c>
      <c r="G3943" s="9">
        <v>1</v>
      </c>
      <c r="H3943" s="7" t="s">
        <v>59</v>
      </c>
      <c r="I3943" s="7" t="s">
        <v>59</v>
      </c>
      <c r="J3943" t="s">
        <v>653</v>
      </c>
      <c r="K3943">
        <f t="shared" si="61"/>
        <v>46</v>
      </c>
    </row>
    <row r="3944" spans="1:11" x14ac:dyDescent="0.2">
      <c r="A3944">
        <v>13098</v>
      </c>
      <c r="B3944" t="s">
        <v>1058</v>
      </c>
      <c r="C3944" s="3">
        <v>84879</v>
      </c>
      <c r="D3944" t="s">
        <v>1059</v>
      </c>
      <c r="E3944" s="11">
        <v>40840</v>
      </c>
      <c r="F3944" s="2">
        <v>0.56874999999999998</v>
      </c>
      <c r="G3944" s="9">
        <v>1</v>
      </c>
      <c r="H3944" s="7" t="s">
        <v>883</v>
      </c>
      <c r="I3944" s="7" t="s">
        <v>883</v>
      </c>
      <c r="J3944" t="s">
        <v>653</v>
      </c>
      <c r="K3944">
        <f t="shared" si="61"/>
        <v>46</v>
      </c>
    </row>
    <row r="3945" spans="1:11" x14ac:dyDescent="0.2">
      <c r="A3945">
        <v>13098</v>
      </c>
      <c r="B3945" t="s">
        <v>1058</v>
      </c>
      <c r="C3945" s="3">
        <v>23012</v>
      </c>
      <c r="D3945" t="s">
        <v>1060</v>
      </c>
      <c r="E3945" s="11">
        <v>40840</v>
      </c>
      <c r="F3945" s="2">
        <v>0.56874999999999998</v>
      </c>
      <c r="G3945" s="9">
        <v>1</v>
      </c>
      <c r="H3945" s="7" t="s">
        <v>293</v>
      </c>
      <c r="I3945" s="7" t="s">
        <v>293</v>
      </c>
      <c r="J3945" t="s">
        <v>653</v>
      </c>
      <c r="K3945">
        <f t="shared" si="61"/>
        <v>46</v>
      </c>
    </row>
    <row r="3946" spans="1:11" x14ac:dyDescent="0.2">
      <c r="A3946">
        <v>13534</v>
      </c>
      <c r="B3946" t="s">
        <v>1390</v>
      </c>
      <c r="C3946" s="3" t="s">
        <v>117</v>
      </c>
      <c r="D3946" t="s">
        <v>118</v>
      </c>
      <c r="E3946" s="11">
        <v>40840</v>
      </c>
      <c r="F3946" s="2">
        <v>0.56319444444444444</v>
      </c>
      <c r="G3946" s="9">
        <v>1</v>
      </c>
      <c r="H3946" s="7" t="s">
        <v>48</v>
      </c>
      <c r="I3946" s="7" t="s">
        <v>48</v>
      </c>
      <c r="J3946" t="s">
        <v>653</v>
      </c>
      <c r="K3946">
        <f t="shared" si="61"/>
        <v>46</v>
      </c>
    </row>
    <row r="3947" spans="1:11" x14ac:dyDescent="0.2">
      <c r="A3947">
        <v>13534</v>
      </c>
      <c r="B3947" t="s">
        <v>1390</v>
      </c>
      <c r="C3947" s="3">
        <v>23200</v>
      </c>
      <c r="D3947" t="s">
        <v>1391</v>
      </c>
      <c r="E3947" s="11">
        <v>40840</v>
      </c>
      <c r="F3947" s="2">
        <v>0.56319444444444444</v>
      </c>
      <c r="G3947" s="9">
        <v>1</v>
      </c>
      <c r="H3947" s="7" t="s">
        <v>48</v>
      </c>
      <c r="I3947" s="7" t="s">
        <v>48</v>
      </c>
      <c r="J3947" t="s">
        <v>653</v>
      </c>
      <c r="K3947">
        <f t="shared" si="61"/>
        <v>46</v>
      </c>
    </row>
    <row r="3948" spans="1:11" x14ac:dyDescent="0.2">
      <c r="A3948">
        <v>13534</v>
      </c>
      <c r="B3948" t="s">
        <v>1390</v>
      </c>
      <c r="C3948" s="3">
        <v>23199</v>
      </c>
      <c r="D3948" t="s">
        <v>1133</v>
      </c>
      <c r="E3948" s="11">
        <v>40840</v>
      </c>
      <c r="F3948" s="2">
        <v>0.56319444444444444</v>
      </c>
      <c r="G3948" s="9">
        <v>1</v>
      </c>
      <c r="H3948" s="7" t="s">
        <v>48</v>
      </c>
      <c r="I3948" s="7" t="s">
        <v>48</v>
      </c>
      <c r="J3948" t="s">
        <v>653</v>
      </c>
      <c r="K3948">
        <f t="shared" si="61"/>
        <v>46</v>
      </c>
    </row>
    <row r="3949" spans="1:11" x14ac:dyDescent="0.2">
      <c r="A3949">
        <v>13534</v>
      </c>
      <c r="B3949" t="s">
        <v>1390</v>
      </c>
      <c r="C3949" s="3" t="s">
        <v>1392</v>
      </c>
      <c r="D3949" t="s">
        <v>1393</v>
      </c>
      <c r="E3949" s="11">
        <v>40840</v>
      </c>
      <c r="F3949" s="2">
        <v>0.56319444444444444</v>
      </c>
      <c r="G3949" s="9">
        <v>1</v>
      </c>
      <c r="H3949" s="7" t="s">
        <v>244</v>
      </c>
      <c r="I3949" s="7" t="s">
        <v>244</v>
      </c>
      <c r="J3949" t="s">
        <v>653</v>
      </c>
      <c r="K3949">
        <f t="shared" si="61"/>
        <v>46</v>
      </c>
    </row>
    <row r="3950" spans="1:11" x14ac:dyDescent="0.2">
      <c r="A3950">
        <v>14428</v>
      </c>
      <c r="B3950" t="s">
        <v>2146</v>
      </c>
      <c r="C3950" s="3">
        <v>20795</v>
      </c>
      <c r="D3950" t="s">
        <v>2147</v>
      </c>
      <c r="E3950" s="11">
        <v>40840</v>
      </c>
      <c r="F3950" s="2">
        <v>0.52361111111111114</v>
      </c>
      <c r="G3950" s="9">
        <v>1</v>
      </c>
      <c r="H3950" s="7" t="s">
        <v>262</v>
      </c>
      <c r="I3950" s="7" t="s">
        <v>263</v>
      </c>
      <c r="J3950" t="s">
        <v>653</v>
      </c>
      <c r="K3950">
        <f t="shared" si="61"/>
        <v>46</v>
      </c>
    </row>
    <row r="3951" spans="1:11" x14ac:dyDescent="0.2">
      <c r="A3951">
        <v>14428</v>
      </c>
      <c r="B3951" t="s">
        <v>2146</v>
      </c>
      <c r="C3951" s="3">
        <v>23398</v>
      </c>
      <c r="D3951" t="s">
        <v>2148</v>
      </c>
      <c r="E3951" s="11">
        <v>40840</v>
      </c>
      <c r="F3951" s="2">
        <v>0.52361111111111114</v>
      </c>
      <c r="G3951" s="9">
        <v>1</v>
      </c>
      <c r="H3951" s="7" t="s">
        <v>164</v>
      </c>
      <c r="I3951" s="7" t="s">
        <v>164</v>
      </c>
      <c r="J3951" t="s">
        <v>653</v>
      </c>
      <c r="K3951">
        <f t="shared" si="61"/>
        <v>46</v>
      </c>
    </row>
    <row r="3952" spans="1:11" x14ac:dyDescent="0.2">
      <c r="A3952">
        <v>14607</v>
      </c>
      <c r="B3952" t="s">
        <v>2338</v>
      </c>
      <c r="C3952" s="3">
        <v>21288</v>
      </c>
      <c r="D3952" t="s">
        <v>2339</v>
      </c>
      <c r="E3952" s="11">
        <v>40840</v>
      </c>
      <c r="F3952" s="2">
        <v>0.43402777777777773</v>
      </c>
      <c r="G3952" s="9">
        <v>24</v>
      </c>
      <c r="H3952" s="7" t="s">
        <v>63</v>
      </c>
      <c r="I3952" s="7" t="s">
        <v>116</v>
      </c>
      <c r="J3952" t="s">
        <v>653</v>
      </c>
      <c r="K3952">
        <f t="shared" si="61"/>
        <v>46</v>
      </c>
    </row>
    <row r="3953" spans="1:11" x14ac:dyDescent="0.2">
      <c r="A3953">
        <v>14952</v>
      </c>
      <c r="B3953" t="s">
        <v>2647</v>
      </c>
      <c r="C3953" s="3">
        <v>23020</v>
      </c>
      <c r="D3953" t="s">
        <v>299</v>
      </c>
      <c r="E3953" s="11">
        <v>40840</v>
      </c>
      <c r="F3953" s="2">
        <v>0.57638888888888895</v>
      </c>
      <c r="G3953" s="9">
        <v>1</v>
      </c>
      <c r="H3953" s="7" t="s">
        <v>2648</v>
      </c>
      <c r="I3953" s="7" t="s">
        <v>2648</v>
      </c>
      <c r="J3953" t="s">
        <v>653</v>
      </c>
      <c r="K3953">
        <f t="shared" si="61"/>
        <v>46</v>
      </c>
    </row>
    <row r="3954" spans="1:11" x14ac:dyDescent="0.2">
      <c r="A3954">
        <v>15632</v>
      </c>
      <c r="B3954" t="s">
        <v>3090</v>
      </c>
      <c r="C3954" s="3">
        <v>22730</v>
      </c>
      <c r="D3954" t="s">
        <v>1540</v>
      </c>
      <c r="E3954" s="11">
        <v>40840</v>
      </c>
      <c r="F3954" s="2">
        <v>0.57500000000000007</v>
      </c>
      <c r="G3954" s="9">
        <v>1</v>
      </c>
      <c r="H3954" s="7" t="s">
        <v>75</v>
      </c>
      <c r="I3954" s="7" t="s">
        <v>75</v>
      </c>
      <c r="J3954" t="s">
        <v>653</v>
      </c>
      <c r="K3954">
        <f t="shared" si="61"/>
        <v>46</v>
      </c>
    </row>
    <row r="3955" spans="1:11" x14ac:dyDescent="0.2">
      <c r="A3955">
        <v>15632</v>
      </c>
      <c r="B3955" t="s">
        <v>3090</v>
      </c>
      <c r="C3955" s="3">
        <v>84687</v>
      </c>
      <c r="D3955" t="s">
        <v>1543</v>
      </c>
      <c r="E3955" s="11">
        <v>40840</v>
      </c>
      <c r="F3955" s="2">
        <v>0.57500000000000007</v>
      </c>
      <c r="G3955" s="9">
        <v>1</v>
      </c>
      <c r="H3955" s="7" t="s">
        <v>244</v>
      </c>
      <c r="I3955" s="7" t="s">
        <v>244</v>
      </c>
      <c r="J3955" t="s">
        <v>653</v>
      </c>
      <c r="K3955">
        <f t="shared" si="61"/>
        <v>46</v>
      </c>
    </row>
    <row r="3956" spans="1:11" x14ac:dyDescent="0.2">
      <c r="A3956">
        <v>15632</v>
      </c>
      <c r="B3956" t="s">
        <v>3090</v>
      </c>
      <c r="C3956" s="3">
        <v>23032</v>
      </c>
      <c r="D3956" t="s">
        <v>1022</v>
      </c>
      <c r="E3956" s="11">
        <v>40840</v>
      </c>
      <c r="F3956" s="2">
        <v>0.57500000000000007</v>
      </c>
      <c r="G3956" s="9">
        <v>6</v>
      </c>
      <c r="H3956" s="7" t="s">
        <v>25</v>
      </c>
      <c r="I3956" s="7" t="s">
        <v>157</v>
      </c>
      <c r="J3956" t="s">
        <v>653</v>
      </c>
      <c r="K3956">
        <f t="shared" si="61"/>
        <v>46</v>
      </c>
    </row>
    <row r="3957" spans="1:11" x14ac:dyDescent="0.2">
      <c r="A3957">
        <v>15632</v>
      </c>
      <c r="B3957" t="s">
        <v>3090</v>
      </c>
      <c r="C3957" s="3">
        <v>22553</v>
      </c>
      <c r="D3957" t="s">
        <v>441</v>
      </c>
      <c r="E3957" s="11">
        <v>40840</v>
      </c>
      <c r="F3957" s="2">
        <v>0.57500000000000007</v>
      </c>
      <c r="G3957" s="9">
        <v>24</v>
      </c>
      <c r="H3957" s="7" t="s">
        <v>25</v>
      </c>
      <c r="I3957" s="7" t="s">
        <v>521</v>
      </c>
      <c r="J3957" t="s">
        <v>653</v>
      </c>
      <c r="K3957">
        <f t="shared" si="61"/>
        <v>46</v>
      </c>
    </row>
    <row r="3958" spans="1:11" x14ac:dyDescent="0.2">
      <c r="A3958">
        <v>15632</v>
      </c>
      <c r="B3958" t="s">
        <v>3090</v>
      </c>
      <c r="C3958" s="3">
        <v>23251</v>
      </c>
      <c r="D3958" t="s">
        <v>3038</v>
      </c>
      <c r="E3958" s="11">
        <v>40840</v>
      </c>
      <c r="F3958" s="2">
        <v>0.57500000000000007</v>
      </c>
      <c r="G3958" s="9">
        <v>12</v>
      </c>
      <c r="H3958" s="7" t="s">
        <v>15</v>
      </c>
      <c r="I3958" s="7" t="s">
        <v>16</v>
      </c>
      <c r="J3958" t="s">
        <v>653</v>
      </c>
      <c r="K3958">
        <f t="shared" si="61"/>
        <v>46</v>
      </c>
    </row>
    <row r="3959" spans="1:11" x14ac:dyDescent="0.2">
      <c r="A3959">
        <v>15782</v>
      </c>
      <c r="B3959" t="s">
        <v>3168</v>
      </c>
      <c r="C3959" s="3">
        <v>23485</v>
      </c>
      <c r="D3959" t="s">
        <v>360</v>
      </c>
      <c r="E3959" s="11">
        <v>40840</v>
      </c>
      <c r="F3959" s="2">
        <v>0.66319444444444442</v>
      </c>
      <c r="G3959" s="9">
        <v>1</v>
      </c>
      <c r="H3959" s="7" t="s">
        <v>1162</v>
      </c>
      <c r="I3959" s="7" t="s">
        <v>1163</v>
      </c>
      <c r="J3959" t="s">
        <v>653</v>
      </c>
      <c r="K3959">
        <f t="shared" si="61"/>
        <v>46</v>
      </c>
    </row>
    <row r="3960" spans="1:11" x14ac:dyDescent="0.2">
      <c r="A3960">
        <v>17090</v>
      </c>
      <c r="B3960" t="s">
        <v>3758</v>
      </c>
      <c r="C3960" s="3">
        <v>22303</v>
      </c>
      <c r="D3960" t="s">
        <v>524</v>
      </c>
      <c r="E3960" s="11">
        <v>40840</v>
      </c>
      <c r="F3960" s="2">
        <v>0.56458333333333333</v>
      </c>
      <c r="G3960" s="9">
        <v>1</v>
      </c>
      <c r="H3960" s="7" t="s">
        <v>262</v>
      </c>
      <c r="I3960" s="7" t="s">
        <v>263</v>
      </c>
      <c r="J3960" t="s">
        <v>653</v>
      </c>
      <c r="K3960">
        <f t="shared" si="61"/>
        <v>46</v>
      </c>
    </row>
    <row r="3961" spans="1:11" x14ac:dyDescent="0.2">
      <c r="A3961">
        <v>17119</v>
      </c>
      <c r="B3961" t="s">
        <v>3770</v>
      </c>
      <c r="C3961" s="3">
        <v>22470</v>
      </c>
      <c r="D3961" t="s">
        <v>747</v>
      </c>
      <c r="E3961" s="11">
        <v>40840</v>
      </c>
      <c r="F3961" s="2">
        <v>0.58263888888888882</v>
      </c>
      <c r="G3961" s="9">
        <v>1</v>
      </c>
      <c r="H3961" s="7" t="s">
        <v>18</v>
      </c>
      <c r="I3961" s="7" t="s">
        <v>18</v>
      </c>
      <c r="J3961" t="s">
        <v>653</v>
      </c>
      <c r="K3961">
        <f t="shared" si="61"/>
        <v>46</v>
      </c>
    </row>
    <row r="3962" spans="1:11" x14ac:dyDescent="0.2">
      <c r="A3962">
        <v>17119</v>
      </c>
      <c r="B3962" t="s">
        <v>3770</v>
      </c>
      <c r="C3962" s="3">
        <v>23323</v>
      </c>
      <c r="D3962" t="s">
        <v>3728</v>
      </c>
      <c r="E3962" s="11">
        <v>40840</v>
      </c>
      <c r="F3962" s="2">
        <v>0.58263888888888882</v>
      </c>
      <c r="G3962" s="9">
        <v>1</v>
      </c>
      <c r="H3962" s="7" t="s">
        <v>262</v>
      </c>
      <c r="I3962" s="7" t="s">
        <v>263</v>
      </c>
      <c r="J3962" t="s">
        <v>653</v>
      </c>
      <c r="K3962">
        <f t="shared" si="61"/>
        <v>46</v>
      </c>
    </row>
    <row r="3963" spans="1:11" x14ac:dyDescent="0.2">
      <c r="A3963">
        <v>17314</v>
      </c>
      <c r="B3963" t="s">
        <v>3831</v>
      </c>
      <c r="C3963" s="3">
        <v>22646</v>
      </c>
      <c r="D3963" t="s">
        <v>2883</v>
      </c>
      <c r="E3963" s="11">
        <v>40840</v>
      </c>
      <c r="F3963" s="2">
        <v>0.57500000000000007</v>
      </c>
      <c r="G3963" s="9">
        <v>1</v>
      </c>
      <c r="H3963" s="7" t="s">
        <v>21</v>
      </c>
      <c r="I3963" s="7" t="s">
        <v>21</v>
      </c>
      <c r="J3963" t="s">
        <v>653</v>
      </c>
      <c r="K3963">
        <f t="shared" si="61"/>
        <v>46</v>
      </c>
    </row>
    <row r="3964" spans="1:11" x14ac:dyDescent="0.2">
      <c r="A3964">
        <v>17481</v>
      </c>
      <c r="B3964" t="s">
        <v>3907</v>
      </c>
      <c r="C3964" s="3">
        <v>23108</v>
      </c>
      <c r="D3964" t="s">
        <v>151</v>
      </c>
      <c r="E3964" s="11">
        <v>40840</v>
      </c>
      <c r="F3964" s="2">
        <v>0.70138888888888884</v>
      </c>
      <c r="G3964" s="9">
        <v>1</v>
      </c>
      <c r="H3964" s="7" t="s">
        <v>152</v>
      </c>
      <c r="I3964" s="7" t="s">
        <v>152</v>
      </c>
      <c r="J3964" t="s">
        <v>653</v>
      </c>
      <c r="K3964">
        <f t="shared" si="61"/>
        <v>46</v>
      </c>
    </row>
    <row r="3965" spans="1:11" x14ac:dyDescent="0.2">
      <c r="A3965">
        <v>17675</v>
      </c>
      <c r="B3965" t="s">
        <v>4025</v>
      </c>
      <c r="C3965" s="3">
        <v>23409</v>
      </c>
      <c r="D3965" t="s">
        <v>3917</v>
      </c>
      <c r="E3965" s="11">
        <v>40840</v>
      </c>
      <c r="F3965" s="2">
        <v>0.66111111111111109</v>
      </c>
      <c r="G3965" s="9">
        <v>6</v>
      </c>
      <c r="H3965" s="7" t="s">
        <v>75</v>
      </c>
      <c r="I3965" s="7" t="s">
        <v>454</v>
      </c>
      <c r="J3965" t="s">
        <v>653</v>
      </c>
      <c r="K3965">
        <f t="shared" si="61"/>
        <v>46</v>
      </c>
    </row>
    <row r="3966" spans="1:11" x14ac:dyDescent="0.2">
      <c r="A3966">
        <v>17675</v>
      </c>
      <c r="B3966" t="s">
        <v>4025</v>
      </c>
      <c r="C3966" s="3">
        <v>23348</v>
      </c>
      <c r="D3966" t="s">
        <v>581</v>
      </c>
      <c r="E3966" s="11">
        <v>40840</v>
      </c>
      <c r="F3966" s="2">
        <v>0.66111111111111109</v>
      </c>
      <c r="G3966" s="9">
        <v>6</v>
      </c>
      <c r="H3966" s="7" t="s">
        <v>48</v>
      </c>
      <c r="I3966" s="7" t="s">
        <v>493</v>
      </c>
      <c r="J3966" t="s">
        <v>653</v>
      </c>
      <c r="K3966">
        <f t="shared" si="61"/>
        <v>46</v>
      </c>
    </row>
    <row r="3967" spans="1:11" x14ac:dyDescent="0.2">
      <c r="A3967">
        <v>17675</v>
      </c>
      <c r="B3967" t="s">
        <v>4025</v>
      </c>
      <c r="C3967" s="3">
        <v>21907</v>
      </c>
      <c r="D3967" t="s">
        <v>2628</v>
      </c>
      <c r="E3967" s="11">
        <v>40840</v>
      </c>
      <c r="F3967" s="2">
        <v>0.66111111111111109</v>
      </c>
      <c r="G3967" s="9">
        <v>12</v>
      </c>
      <c r="H3967" s="7" t="s">
        <v>262</v>
      </c>
      <c r="I3967" s="7" t="s">
        <v>369</v>
      </c>
      <c r="J3967" t="s">
        <v>653</v>
      </c>
      <c r="K3967">
        <f t="shared" si="61"/>
        <v>46</v>
      </c>
    </row>
    <row r="3968" spans="1:11" x14ac:dyDescent="0.2">
      <c r="A3968">
        <v>17811</v>
      </c>
      <c r="B3968" t="s">
        <v>4103</v>
      </c>
      <c r="C3968" s="3">
        <v>21239</v>
      </c>
      <c r="D3968" t="s">
        <v>4104</v>
      </c>
      <c r="E3968" s="11">
        <v>40840</v>
      </c>
      <c r="F3968" s="2">
        <v>0.50416666666666665</v>
      </c>
      <c r="G3968" s="9">
        <v>1</v>
      </c>
      <c r="H3968" s="7" t="s">
        <v>164</v>
      </c>
      <c r="I3968" s="7" t="s">
        <v>164</v>
      </c>
      <c r="J3968" t="s">
        <v>653</v>
      </c>
      <c r="K3968">
        <f t="shared" si="61"/>
        <v>46</v>
      </c>
    </row>
    <row r="3969" spans="1:11" x14ac:dyDescent="0.2">
      <c r="A3969">
        <v>17811</v>
      </c>
      <c r="B3969" t="s">
        <v>4103</v>
      </c>
      <c r="C3969" s="3">
        <v>22720</v>
      </c>
      <c r="D3969" t="s">
        <v>32</v>
      </c>
      <c r="E3969" s="11">
        <v>40840</v>
      </c>
      <c r="F3969" s="2">
        <v>0.50416666666666665</v>
      </c>
      <c r="G3969" s="9">
        <v>1</v>
      </c>
      <c r="H3969" s="7" t="s">
        <v>33</v>
      </c>
      <c r="I3969" s="7" t="s">
        <v>33</v>
      </c>
      <c r="J3969" t="s">
        <v>653</v>
      </c>
      <c r="K3969">
        <f t="shared" si="61"/>
        <v>46</v>
      </c>
    </row>
    <row r="3970" spans="1:11" x14ac:dyDescent="0.2">
      <c r="A3970">
        <v>18188</v>
      </c>
      <c r="B3970" t="s">
        <v>4315</v>
      </c>
      <c r="C3970" s="3">
        <v>84347</v>
      </c>
      <c r="D3970" t="s">
        <v>2535</v>
      </c>
      <c r="E3970" s="11">
        <v>40840</v>
      </c>
      <c r="F3970" s="2">
        <v>0.56527777777777777</v>
      </c>
      <c r="G3970" s="9">
        <v>1</v>
      </c>
      <c r="H3970" s="7" t="s">
        <v>63</v>
      </c>
      <c r="I3970" s="7" t="s">
        <v>63</v>
      </c>
      <c r="J3970" t="s">
        <v>653</v>
      </c>
      <c r="K3970">
        <f t="shared" si="61"/>
        <v>46</v>
      </c>
    </row>
    <row r="3971" spans="1:11" x14ac:dyDescent="0.2">
      <c r="A3971">
        <v>14395</v>
      </c>
      <c r="B3971" t="s">
        <v>2066</v>
      </c>
      <c r="C3971" s="3">
        <v>21623</v>
      </c>
      <c r="D3971" t="s">
        <v>1913</v>
      </c>
      <c r="E3971" s="11">
        <v>40841</v>
      </c>
      <c r="F3971" s="2">
        <v>0.71319444444444446</v>
      </c>
      <c r="G3971" s="9">
        <v>1</v>
      </c>
      <c r="H3971" s="7" t="s">
        <v>59</v>
      </c>
      <c r="I3971" s="7" t="s">
        <v>59</v>
      </c>
      <c r="J3971" t="s">
        <v>653</v>
      </c>
      <c r="K3971">
        <f t="shared" si="61"/>
        <v>45</v>
      </c>
    </row>
    <row r="3972" spans="1:11" x14ac:dyDescent="0.2">
      <c r="A3972">
        <v>15482</v>
      </c>
      <c r="B3972" t="s">
        <v>2963</v>
      </c>
      <c r="C3972" s="3">
        <v>23072</v>
      </c>
      <c r="D3972" t="s">
        <v>2964</v>
      </c>
      <c r="E3972" s="11">
        <v>40841</v>
      </c>
      <c r="F3972" s="2">
        <v>0.7284722222222223</v>
      </c>
      <c r="G3972" s="9">
        <v>24</v>
      </c>
      <c r="H3972" s="7" t="s">
        <v>1523</v>
      </c>
      <c r="I3972" s="7" t="s">
        <v>2965</v>
      </c>
      <c r="J3972" t="s">
        <v>653</v>
      </c>
      <c r="K3972">
        <f t="shared" si="61"/>
        <v>45</v>
      </c>
    </row>
    <row r="3973" spans="1:11" x14ac:dyDescent="0.2">
      <c r="A3973">
        <v>15482</v>
      </c>
      <c r="B3973" t="s">
        <v>2963</v>
      </c>
      <c r="C3973" s="3">
        <v>23071</v>
      </c>
      <c r="D3973" t="s">
        <v>2967</v>
      </c>
      <c r="E3973" s="11">
        <v>40841</v>
      </c>
      <c r="F3973" s="2">
        <v>0.7284722222222223</v>
      </c>
      <c r="G3973" s="9">
        <v>24</v>
      </c>
      <c r="H3973" s="7" t="s">
        <v>1523</v>
      </c>
      <c r="I3973" s="7" t="s">
        <v>2965</v>
      </c>
      <c r="J3973" t="s">
        <v>653</v>
      </c>
      <c r="K3973">
        <f t="shared" si="61"/>
        <v>45</v>
      </c>
    </row>
    <row r="3974" spans="1:11" x14ac:dyDescent="0.2">
      <c r="A3974">
        <v>15836</v>
      </c>
      <c r="B3974" t="s">
        <v>3217</v>
      </c>
      <c r="C3974" s="3">
        <v>23487</v>
      </c>
      <c r="D3974" t="s">
        <v>918</v>
      </c>
      <c r="E3974" s="11">
        <v>40841</v>
      </c>
      <c r="F3974" s="2">
        <v>0.65069444444444446</v>
      </c>
      <c r="G3974" s="9">
        <v>1</v>
      </c>
      <c r="H3974" s="7" t="s">
        <v>59</v>
      </c>
      <c r="I3974" s="7" t="s">
        <v>59</v>
      </c>
      <c r="J3974" t="s">
        <v>653</v>
      </c>
      <c r="K3974">
        <f t="shared" ref="K3974:K4037" si="62">$L$2-$E3974</f>
        <v>45</v>
      </c>
    </row>
    <row r="3975" spans="1:11" x14ac:dyDescent="0.2">
      <c r="A3975">
        <v>15836</v>
      </c>
      <c r="B3975" t="s">
        <v>3217</v>
      </c>
      <c r="C3975" s="3">
        <v>22487</v>
      </c>
      <c r="D3975" t="s">
        <v>1879</v>
      </c>
      <c r="E3975" s="11">
        <v>40841</v>
      </c>
      <c r="F3975" s="2">
        <v>0.65069444444444446</v>
      </c>
      <c r="G3975" s="9">
        <v>1</v>
      </c>
      <c r="H3975" s="7" t="s">
        <v>59</v>
      </c>
      <c r="I3975" s="7" t="s">
        <v>59</v>
      </c>
      <c r="J3975" t="s">
        <v>653</v>
      </c>
      <c r="K3975">
        <f t="shared" si="62"/>
        <v>45</v>
      </c>
    </row>
    <row r="3976" spans="1:11" x14ac:dyDescent="0.2">
      <c r="A3976">
        <v>12584</v>
      </c>
      <c r="B3976" t="s">
        <v>426</v>
      </c>
      <c r="C3976" s="3">
        <v>22845</v>
      </c>
      <c r="D3976" t="s">
        <v>424</v>
      </c>
      <c r="E3976" s="11">
        <v>40842</v>
      </c>
      <c r="F3976" s="2">
        <v>0.40138888888888885</v>
      </c>
      <c r="G3976" s="9">
        <v>1</v>
      </c>
      <c r="H3976" s="7" t="s">
        <v>425</v>
      </c>
      <c r="I3976" s="7" t="s">
        <v>425</v>
      </c>
      <c r="J3976" t="s">
        <v>415</v>
      </c>
      <c r="K3976">
        <f t="shared" si="62"/>
        <v>44</v>
      </c>
    </row>
    <row r="3977" spans="1:11" x14ac:dyDescent="0.2">
      <c r="A3977">
        <v>12584</v>
      </c>
      <c r="B3977" t="s">
        <v>426</v>
      </c>
      <c r="C3977" s="3">
        <v>22844</v>
      </c>
      <c r="D3977" t="s">
        <v>427</v>
      </c>
      <c r="E3977" s="11">
        <v>40842</v>
      </c>
      <c r="F3977" s="2">
        <v>0.40138888888888885</v>
      </c>
      <c r="G3977" s="9">
        <v>1</v>
      </c>
      <c r="H3977" s="7" t="s">
        <v>85</v>
      </c>
      <c r="I3977" s="7" t="s">
        <v>86</v>
      </c>
      <c r="J3977" t="s">
        <v>415</v>
      </c>
      <c r="K3977">
        <f t="shared" si="62"/>
        <v>44</v>
      </c>
    </row>
    <row r="3978" spans="1:11" x14ac:dyDescent="0.2">
      <c r="A3978">
        <v>12584</v>
      </c>
      <c r="B3978" t="s">
        <v>426</v>
      </c>
      <c r="C3978" s="3">
        <v>22666</v>
      </c>
      <c r="D3978" t="s">
        <v>65</v>
      </c>
      <c r="E3978" s="11">
        <v>40842</v>
      </c>
      <c r="F3978" s="2">
        <v>0.40138888888888885</v>
      </c>
      <c r="G3978" s="9">
        <v>1</v>
      </c>
      <c r="H3978" s="7" t="s">
        <v>18</v>
      </c>
      <c r="I3978" s="7" t="s">
        <v>18</v>
      </c>
      <c r="J3978" t="s">
        <v>415</v>
      </c>
      <c r="K3978">
        <f t="shared" si="62"/>
        <v>44</v>
      </c>
    </row>
    <row r="3979" spans="1:11" x14ac:dyDescent="0.2">
      <c r="A3979">
        <v>12856</v>
      </c>
      <c r="B3979" t="s">
        <v>768</v>
      </c>
      <c r="C3979" s="3">
        <v>85066</v>
      </c>
      <c r="D3979" t="s">
        <v>648</v>
      </c>
      <c r="E3979" s="11">
        <v>40842</v>
      </c>
      <c r="F3979" s="2">
        <v>0.53749999999999998</v>
      </c>
      <c r="G3979" s="9">
        <v>1</v>
      </c>
      <c r="H3979" s="7" t="s">
        <v>254</v>
      </c>
      <c r="I3979" s="7" t="s">
        <v>254</v>
      </c>
      <c r="J3979" t="s">
        <v>653</v>
      </c>
      <c r="K3979">
        <f t="shared" si="62"/>
        <v>44</v>
      </c>
    </row>
    <row r="3980" spans="1:11" x14ac:dyDescent="0.2">
      <c r="A3980">
        <v>14895</v>
      </c>
      <c r="B3980" t="s">
        <v>2499</v>
      </c>
      <c r="C3980" s="3">
        <v>23485</v>
      </c>
      <c r="D3980" t="s">
        <v>360</v>
      </c>
      <c r="E3980" s="11">
        <v>40842</v>
      </c>
      <c r="F3980" s="2">
        <v>0.48402777777777778</v>
      </c>
      <c r="G3980" s="9">
        <v>1</v>
      </c>
      <c r="H3980" s="7" t="s">
        <v>361</v>
      </c>
      <c r="I3980" s="7" t="s">
        <v>362</v>
      </c>
      <c r="J3980" t="s">
        <v>653</v>
      </c>
      <c r="K3980">
        <f t="shared" si="62"/>
        <v>44</v>
      </c>
    </row>
    <row r="3981" spans="1:11" x14ac:dyDescent="0.2">
      <c r="A3981">
        <v>14895</v>
      </c>
      <c r="B3981" t="s">
        <v>2499</v>
      </c>
      <c r="C3981" s="3">
        <v>22571</v>
      </c>
      <c r="D3981" t="s">
        <v>2500</v>
      </c>
      <c r="E3981" s="11">
        <v>40842</v>
      </c>
      <c r="F3981" s="2">
        <v>0.48402777777777778</v>
      </c>
      <c r="G3981" s="9">
        <v>12</v>
      </c>
      <c r="H3981" s="7" t="s">
        <v>164</v>
      </c>
      <c r="I3981" s="7" t="s">
        <v>165</v>
      </c>
      <c r="J3981" t="s">
        <v>653</v>
      </c>
      <c r="K3981">
        <f t="shared" si="62"/>
        <v>44</v>
      </c>
    </row>
    <row r="3982" spans="1:11" x14ac:dyDescent="0.2">
      <c r="A3982">
        <v>15215</v>
      </c>
      <c r="B3982" t="s">
        <v>2805</v>
      </c>
      <c r="C3982" s="3">
        <v>23397</v>
      </c>
      <c r="D3982" t="s">
        <v>1274</v>
      </c>
      <c r="E3982" s="11">
        <v>40842</v>
      </c>
      <c r="F3982" s="2">
        <v>0.51944444444444449</v>
      </c>
      <c r="G3982" s="9">
        <v>1</v>
      </c>
      <c r="H3982" s="7" t="s">
        <v>59</v>
      </c>
      <c r="I3982" s="7" t="s">
        <v>59</v>
      </c>
      <c r="J3982" t="s">
        <v>653</v>
      </c>
      <c r="K3982">
        <f t="shared" si="62"/>
        <v>44</v>
      </c>
    </row>
    <row r="3983" spans="1:11" x14ac:dyDescent="0.2">
      <c r="A3983">
        <v>15215</v>
      </c>
      <c r="B3983" t="s">
        <v>2805</v>
      </c>
      <c r="C3983" s="3">
        <v>23175</v>
      </c>
      <c r="D3983" t="s">
        <v>1925</v>
      </c>
      <c r="E3983" s="11">
        <v>40842</v>
      </c>
      <c r="F3983" s="2">
        <v>0.51944444444444449</v>
      </c>
      <c r="G3983" s="9">
        <v>1</v>
      </c>
      <c r="H3983" s="7" t="s">
        <v>459</v>
      </c>
      <c r="I3983" s="7" t="s">
        <v>459</v>
      </c>
      <c r="J3983" t="s">
        <v>653</v>
      </c>
      <c r="K3983">
        <f t="shared" si="62"/>
        <v>44</v>
      </c>
    </row>
    <row r="3984" spans="1:11" x14ac:dyDescent="0.2">
      <c r="A3984">
        <v>16325</v>
      </c>
      <c r="B3984" t="s">
        <v>3412</v>
      </c>
      <c r="C3984" s="3">
        <v>22360</v>
      </c>
      <c r="D3984" t="s">
        <v>476</v>
      </c>
      <c r="E3984" s="11">
        <v>40842</v>
      </c>
      <c r="F3984" s="2">
        <v>0.68680555555555556</v>
      </c>
      <c r="G3984" s="9">
        <v>12</v>
      </c>
      <c r="H3984" s="7" t="s">
        <v>63</v>
      </c>
      <c r="I3984" s="7" t="s">
        <v>699</v>
      </c>
      <c r="J3984" t="s">
        <v>653</v>
      </c>
      <c r="K3984">
        <f t="shared" si="62"/>
        <v>44</v>
      </c>
    </row>
    <row r="3985" spans="1:11" x14ac:dyDescent="0.2">
      <c r="A3985">
        <v>17841</v>
      </c>
      <c r="B3985" t="s">
        <v>4138</v>
      </c>
      <c r="C3985" s="3">
        <v>23406</v>
      </c>
      <c r="D3985" t="s">
        <v>4139</v>
      </c>
      <c r="E3985" s="11">
        <v>40842</v>
      </c>
      <c r="F3985" s="2">
        <v>0.51527777777777783</v>
      </c>
      <c r="G3985" s="9">
        <v>1</v>
      </c>
      <c r="H3985" s="7" t="s">
        <v>152</v>
      </c>
      <c r="I3985" s="7" t="s">
        <v>152</v>
      </c>
      <c r="J3985" t="s">
        <v>653</v>
      </c>
      <c r="K3985">
        <f t="shared" si="62"/>
        <v>44</v>
      </c>
    </row>
    <row r="3986" spans="1:11" x14ac:dyDescent="0.2">
      <c r="A3986">
        <v>17841</v>
      </c>
      <c r="B3986" t="s">
        <v>4138</v>
      </c>
      <c r="C3986" s="3">
        <v>22796</v>
      </c>
      <c r="D3986" t="s">
        <v>788</v>
      </c>
      <c r="E3986" s="11">
        <v>40842</v>
      </c>
      <c r="F3986" s="2">
        <v>0.51527777777777783</v>
      </c>
      <c r="G3986" s="9">
        <v>1</v>
      </c>
      <c r="H3986" s="7" t="s">
        <v>59</v>
      </c>
      <c r="I3986" s="7" t="s">
        <v>59</v>
      </c>
      <c r="J3986" t="s">
        <v>653</v>
      </c>
      <c r="K3986">
        <f t="shared" si="62"/>
        <v>44</v>
      </c>
    </row>
    <row r="3987" spans="1:11" x14ac:dyDescent="0.2">
      <c r="A3987">
        <v>12471</v>
      </c>
      <c r="B3987" t="s">
        <v>234</v>
      </c>
      <c r="C3987" s="3">
        <v>23197</v>
      </c>
      <c r="D3987" t="s">
        <v>228</v>
      </c>
      <c r="E3987" s="11">
        <v>40843</v>
      </c>
      <c r="F3987" s="2">
        <v>0.57291666666666663</v>
      </c>
      <c r="G3987" s="9">
        <v>6</v>
      </c>
      <c r="H3987" s="7" t="s">
        <v>21</v>
      </c>
      <c r="I3987" s="7" t="s">
        <v>235</v>
      </c>
      <c r="J3987" t="s">
        <v>208</v>
      </c>
      <c r="K3987">
        <f t="shared" si="62"/>
        <v>43</v>
      </c>
    </row>
    <row r="3988" spans="1:11" x14ac:dyDescent="0.2">
      <c r="A3988">
        <v>12471</v>
      </c>
      <c r="B3988" t="s">
        <v>234</v>
      </c>
      <c r="C3988" s="3">
        <v>23294</v>
      </c>
      <c r="D3988" t="s">
        <v>236</v>
      </c>
      <c r="E3988" s="11">
        <v>40843</v>
      </c>
      <c r="F3988" s="2">
        <v>0.57291666666666663</v>
      </c>
      <c r="G3988" s="9">
        <v>1</v>
      </c>
      <c r="H3988" s="7" t="s">
        <v>146</v>
      </c>
      <c r="I3988" s="7" t="s">
        <v>146</v>
      </c>
      <c r="J3988" t="s">
        <v>208</v>
      </c>
      <c r="K3988">
        <f t="shared" si="62"/>
        <v>43</v>
      </c>
    </row>
    <row r="3989" spans="1:11" x14ac:dyDescent="0.2">
      <c r="A3989">
        <v>13004</v>
      </c>
      <c r="B3989" t="s">
        <v>875</v>
      </c>
      <c r="C3989" s="3">
        <v>22818</v>
      </c>
      <c r="D3989" t="s">
        <v>468</v>
      </c>
      <c r="E3989" s="11">
        <v>40843</v>
      </c>
      <c r="F3989" s="2">
        <v>0.56597222222222221</v>
      </c>
      <c r="G3989" s="9">
        <v>12</v>
      </c>
      <c r="H3989" s="7" t="s">
        <v>95</v>
      </c>
      <c r="I3989" s="7" t="s">
        <v>343</v>
      </c>
      <c r="J3989" t="s">
        <v>653</v>
      </c>
      <c r="K3989">
        <f t="shared" si="62"/>
        <v>43</v>
      </c>
    </row>
    <row r="3990" spans="1:11" x14ac:dyDescent="0.2">
      <c r="A3990">
        <v>13587</v>
      </c>
      <c r="B3990" t="s">
        <v>1435</v>
      </c>
      <c r="C3990" s="3">
        <v>22503</v>
      </c>
      <c r="D3990" t="s">
        <v>625</v>
      </c>
      <c r="E3990" s="11">
        <v>40843</v>
      </c>
      <c r="F3990" s="2">
        <v>0.6</v>
      </c>
      <c r="G3990" s="9">
        <v>12</v>
      </c>
      <c r="H3990" s="7" t="s">
        <v>1436</v>
      </c>
      <c r="I3990" s="7" t="s">
        <v>1437</v>
      </c>
      <c r="J3990" t="s">
        <v>653</v>
      </c>
      <c r="K3990">
        <f t="shared" si="62"/>
        <v>43</v>
      </c>
    </row>
    <row r="3991" spans="1:11" x14ac:dyDescent="0.2">
      <c r="A3991">
        <v>13735</v>
      </c>
      <c r="B3991" t="s">
        <v>1544</v>
      </c>
      <c r="C3991" s="3">
        <v>21216</v>
      </c>
      <c r="D3991" t="s">
        <v>171</v>
      </c>
      <c r="E3991" s="11">
        <v>40843</v>
      </c>
      <c r="F3991" s="2">
        <v>0.52013888888888882</v>
      </c>
      <c r="G3991" s="9">
        <v>1</v>
      </c>
      <c r="H3991" s="7" t="s">
        <v>33</v>
      </c>
      <c r="I3991" s="7" t="s">
        <v>33</v>
      </c>
      <c r="J3991" t="s">
        <v>653</v>
      </c>
      <c r="K3991">
        <f t="shared" si="62"/>
        <v>43</v>
      </c>
    </row>
    <row r="3992" spans="1:11" x14ac:dyDescent="0.2">
      <c r="A3992">
        <v>13735</v>
      </c>
      <c r="B3992" t="s">
        <v>1544</v>
      </c>
      <c r="C3992" s="3">
        <v>22606</v>
      </c>
      <c r="D3992" t="s">
        <v>436</v>
      </c>
      <c r="E3992" s="11">
        <v>40843</v>
      </c>
      <c r="F3992" s="2">
        <v>0.52013888888888882</v>
      </c>
      <c r="G3992" s="9">
        <v>1</v>
      </c>
      <c r="H3992" s="7" t="s">
        <v>437</v>
      </c>
      <c r="I3992" s="7" t="s">
        <v>437</v>
      </c>
      <c r="J3992" t="s">
        <v>653</v>
      </c>
      <c r="K3992">
        <f t="shared" si="62"/>
        <v>43</v>
      </c>
    </row>
    <row r="3993" spans="1:11" x14ac:dyDescent="0.2">
      <c r="A3993">
        <v>13890</v>
      </c>
      <c r="B3993" t="s">
        <v>1646</v>
      </c>
      <c r="C3993" s="3">
        <v>23404</v>
      </c>
      <c r="D3993" t="s">
        <v>1207</v>
      </c>
      <c r="E3993" s="11">
        <v>40843</v>
      </c>
      <c r="F3993" s="2">
        <v>0.46597222222222223</v>
      </c>
      <c r="G3993" s="9">
        <v>1</v>
      </c>
      <c r="H3993" s="7" t="s">
        <v>33</v>
      </c>
      <c r="I3993" s="7" t="s">
        <v>33</v>
      </c>
      <c r="J3993" t="s">
        <v>653</v>
      </c>
      <c r="K3993">
        <f t="shared" si="62"/>
        <v>43</v>
      </c>
    </row>
    <row r="3994" spans="1:11" x14ac:dyDescent="0.2">
      <c r="A3994">
        <v>13969</v>
      </c>
      <c r="B3994" t="s">
        <v>1672</v>
      </c>
      <c r="C3994" s="3">
        <v>22467</v>
      </c>
      <c r="D3994" t="s">
        <v>249</v>
      </c>
      <c r="E3994" s="11">
        <v>40843</v>
      </c>
      <c r="F3994" s="2">
        <v>0.62777777777777777</v>
      </c>
      <c r="G3994" s="9">
        <v>1</v>
      </c>
      <c r="H3994" s="7" t="s">
        <v>63</v>
      </c>
      <c r="I3994" s="7" t="s">
        <v>63</v>
      </c>
      <c r="J3994" t="s">
        <v>653</v>
      </c>
      <c r="K3994">
        <f t="shared" si="62"/>
        <v>43</v>
      </c>
    </row>
    <row r="3995" spans="1:11" x14ac:dyDescent="0.2">
      <c r="A3995">
        <v>13991</v>
      </c>
      <c r="B3995" t="s">
        <v>1692</v>
      </c>
      <c r="C3995" s="3">
        <v>22649</v>
      </c>
      <c r="D3995" t="s">
        <v>220</v>
      </c>
      <c r="E3995" s="11">
        <v>40843</v>
      </c>
      <c r="F3995" s="2">
        <v>0.6020833333333333</v>
      </c>
      <c r="G3995" s="9">
        <v>1</v>
      </c>
      <c r="H3995" s="7" t="s">
        <v>33</v>
      </c>
      <c r="I3995" s="7" t="s">
        <v>33</v>
      </c>
      <c r="J3995" t="s">
        <v>653</v>
      </c>
      <c r="K3995">
        <f t="shared" si="62"/>
        <v>43</v>
      </c>
    </row>
    <row r="3996" spans="1:11" x14ac:dyDescent="0.2">
      <c r="A3996">
        <v>13991</v>
      </c>
      <c r="B3996" t="s">
        <v>1692</v>
      </c>
      <c r="C3996" s="3">
        <v>22065</v>
      </c>
      <c r="D3996" t="s">
        <v>1693</v>
      </c>
      <c r="E3996" s="11">
        <v>40843</v>
      </c>
      <c r="F3996" s="2">
        <v>0.6020833333333333</v>
      </c>
      <c r="G3996" s="9">
        <v>1</v>
      </c>
      <c r="H3996" s="7" t="s">
        <v>401</v>
      </c>
      <c r="I3996" s="7" t="s">
        <v>401</v>
      </c>
      <c r="J3996" t="s">
        <v>653</v>
      </c>
      <c r="K3996">
        <f t="shared" si="62"/>
        <v>43</v>
      </c>
    </row>
    <row r="3997" spans="1:11" x14ac:dyDescent="0.2">
      <c r="A3997">
        <v>14227</v>
      </c>
      <c r="B3997" t="s">
        <v>1948</v>
      </c>
      <c r="C3997" s="3">
        <v>22690</v>
      </c>
      <c r="D3997" t="s">
        <v>1949</v>
      </c>
      <c r="E3997" s="11">
        <v>40843</v>
      </c>
      <c r="F3997" s="2">
        <v>0.57013888888888886</v>
      </c>
      <c r="G3997" s="9">
        <v>1</v>
      </c>
      <c r="H3997" s="7" t="s">
        <v>692</v>
      </c>
      <c r="I3997" s="7" t="s">
        <v>692</v>
      </c>
      <c r="J3997" t="s">
        <v>653</v>
      </c>
      <c r="K3997">
        <f t="shared" si="62"/>
        <v>43</v>
      </c>
    </row>
    <row r="3998" spans="1:11" x14ac:dyDescent="0.2">
      <c r="A3998">
        <v>14474</v>
      </c>
      <c r="B3998" t="s">
        <v>2175</v>
      </c>
      <c r="C3998" s="3">
        <v>23407</v>
      </c>
      <c r="D3998" t="s">
        <v>2176</v>
      </c>
      <c r="E3998" s="11">
        <v>40843</v>
      </c>
      <c r="F3998" s="2">
        <v>0.5395833333333333</v>
      </c>
      <c r="G3998" s="9">
        <v>1</v>
      </c>
      <c r="H3998" s="7" t="s">
        <v>59</v>
      </c>
      <c r="I3998" s="7" t="s">
        <v>59</v>
      </c>
      <c r="J3998" t="s">
        <v>653</v>
      </c>
      <c r="K3998">
        <f t="shared" si="62"/>
        <v>43</v>
      </c>
    </row>
    <row r="3999" spans="1:11" x14ac:dyDescent="0.2">
      <c r="A3999">
        <v>15038</v>
      </c>
      <c r="B3999" t="s">
        <v>2690</v>
      </c>
      <c r="C3999" s="3">
        <v>23249</v>
      </c>
      <c r="D3999" t="s">
        <v>578</v>
      </c>
      <c r="E3999" s="11">
        <v>40843</v>
      </c>
      <c r="F3999" s="2">
        <v>0.61249999999999993</v>
      </c>
      <c r="G3999" s="9">
        <v>6</v>
      </c>
      <c r="H3999" s="7" t="s">
        <v>25</v>
      </c>
      <c r="I3999" s="7" t="s">
        <v>157</v>
      </c>
      <c r="J3999" t="s">
        <v>653</v>
      </c>
      <c r="K3999">
        <f t="shared" si="62"/>
        <v>43</v>
      </c>
    </row>
    <row r="4000" spans="1:11" x14ac:dyDescent="0.2">
      <c r="A4000">
        <v>15038</v>
      </c>
      <c r="B4000" t="s">
        <v>2690</v>
      </c>
      <c r="C4000" s="3">
        <v>23250</v>
      </c>
      <c r="D4000" t="s">
        <v>1730</v>
      </c>
      <c r="E4000" s="11">
        <v>40843</v>
      </c>
      <c r="F4000" s="2">
        <v>0.61249999999999993</v>
      </c>
      <c r="G4000" s="9">
        <v>6</v>
      </c>
      <c r="H4000" s="7" t="s">
        <v>15</v>
      </c>
      <c r="I4000" s="7" t="s">
        <v>449</v>
      </c>
      <c r="J4000" t="s">
        <v>653</v>
      </c>
      <c r="K4000">
        <f t="shared" si="62"/>
        <v>43</v>
      </c>
    </row>
    <row r="4001" spans="1:11" x14ac:dyDescent="0.2">
      <c r="A4001">
        <v>15088</v>
      </c>
      <c r="B4001" t="s">
        <v>2726</v>
      </c>
      <c r="C4001" s="3">
        <v>85048</v>
      </c>
      <c r="D4001" t="s">
        <v>1100</v>
      </c>
      <c r="E4001" s="11">
        <v>40843</v>
      </c>
      <c r="F4001" s="2">
        <v>0.61458333333333337</v>
      </c>
      <c r="G4001" s="9">
        <v>1</v>
      </c>
      <c r="H4001" s="7" t="s">
        <v>168</v>
      </c>
      <c r="I4001" s="7" t="s">
        <v>168</v>
      </c>
      <c r="J4001" t="s">
        <v>653</v>
      </c>
      <c r="K4001">
        <f t="shared" si="62"/>
        <v>43</v>
      </c>
    </row>
    <row r="4002" spans="1:11" x14ac:dyDescent="0.2">
      <c r="A4002">
        <v>15088</v>
      </c>
      <c r="B4002" t="s">
        <v>2726</v>
      </c>
      <c r="C4002" s="3">
        <v>23092</v>
      </c>
      <c r="D4002" t="s">
        <v>1426</v>
      </c>
      <c r="E4002" s="11">
        <v>40843</v>
      </c>
      <c r="F4002" s="2">
        <v>0.61458333333333337</v>
      </c>
      <c r="G4002" s="9">
        <v>1</v>
      </c>
      <c r="H4002" s="7" t="s">
        <v>1427</v>
      </c>
      <c r="I4002" s="7" t="s">
        <v>1428</v>
      </c>
      <c r="J4002" t="s">
        <v>653</v>
      </c>
      <c r="K4002">
        <f t="shared" si="62"/>
        <v>43</v>
      </c>
    </row>
    <row r="4003" spans="1:11" x14ac:dyDescent="0.2">
      <c r="A4003">
        <v>15088</v>
      </c>
      <c r="B4003" t="s">
        <v>2726</v>
      </c>
      <c r="C4003" s="3">
        <v>23013</v>
      </c>
      <c r="D4003" t="s">
        <v>2727</v>
      </c>
      <c r="E4003" s="11">
        <v>40843</v>
      </c>
      <c r="F4003" s="2">
        <v>0.61458333333333337</v>
      </c>
      <c r="G4003" s="9">
        <v>1</v>
      </c>
      <c r="H4003" s="7" t="s">
        <v>293</v>
      </c>
      <c r="I4003" s="7" t="s">
        <v>293</v>
      </c>
      <c r="J4003" t="s">
        <v>653</v>
      </c>
      <c r="K4003">
        <f t="shared" si="62"/>
        <v>43</v>
      </c>
    </row>
    <row r="4004" spans="1:11" x14ac:dyDescent="0.2">
      <c r="A4004">
        <v>15125</v>
      </c>
      <c r="B4004" t="s">
        <v>2748</v>
      </c>
      <c r="C4004" s="3">
        <v>23526</v>
      </c>
      <c r="D4004" t="s">
        <v>2749</v>
      </c>
      <c r="E4004" s="11">
        <v>40843</v>
      </c>
      <c r="F4004" s="2">
        <v>0.79166666666666663</v>
      </c>
      <c r="G4004" s="9">
        <v>12</v>
      </c>
      <c r="H4004" s="7" t="s">
        <v>244</v>
      </c>
      <c r="I4004" s="7" t="s">
        <v>2696</v>
      </c>
      <c r="J4004" t="s">
        <v>653</v>
      </c>
      <c r="K4004">
        <f t="shared" si="62"/>
        <v>43</v>
      </c>
    </row>
    <row r="4005" spans="1:11" x14ac:dyDescent="0.2">
      <c r="A4005">
        <v>15468</v>
      </c>
      <c r="B4005" t="s">
        <v>2957</v>
      </c>
      <c r="C4005" s="3">
        <v>23487</v>
      </c>
      <c r="D4005" t="s">
        <v>918</v>
      </c>
      <c r="E4005" s="11">
        <v>40843</v>
      </c>
      <c r="F4005" s="2">
        <v>0.56527777777777777</v>
      </c>
      <c r="G4005" s="9">
        <v>1</v>
      </c>
      <c r="H4005" s="7" t="s">
        <v>59</v>
      </c>
      <c r="I4005" s="7" t="s">
        <v>59</v>
      </c>
      <c r="J4005" t="s">
        <v>653</v>
      </c>
      <c r="K4005">
        <f t="shared" si="62"/>
        <v>43</v>
      </c>
    </row>
    <row r="4006" spans="1:11" x14ac:dyDescent="0.2">
      <c r="A4006">
        <v>15468</v>
      </c>
      <c r="B4006" t="s">
        <v>2957</v>
      </c>
      <c r="C4006" s="3">
        <v>23466</v>
      </c>
      <c r="D4006" t="s">
        <v>2959</v>
      </c>
      <c r="E4006" s="11">
        <v>40843</v>
      </c>
      <c r="F4006" s="2">
        <v>0.56527777777777777</v>
      </c>
      <c r="G4006" s="9">
        <v>1</v>
      </c>
      <c r="H4006" s="7" t="s">
        <v>692</v>
      </c>
      <c r="I4006" s="7" t="s">
        <v>692</v>
      </c>
      <c r="J4006" t="s">
        <v>653</v>
      </c>
      <c r="K4006">
        <f t="shared" si="62"/>
        <v>43</v>
      </c>
    </row>
    <row r="4007" spans="1:11" x14ac:dyDescent="0.2">
      <c r="A4007">
        <v>15468</v>
      </c>
      <c r="B4007" t="s">
        <v>2957</v>
      </c>
      <c r="C4007" s="3">
        <v>23300</v>
      </c>
      <c r="D4007" t="s">
        <v>2249</v>
      </c>
      <c r="E4007" s="11">
        <v>40843</v>
      </c>
      <c r="F4007" s="2">
        <v>0.56527777777777777</v>
      </c>
      <c r="G4007" s="9">
        <v>1</v>
      </c>
      <c r="H4007" s="7" t="s">
        <v>25</v>
      </c>
      <c r="I4007" s="7" t="s">
        <v>25</v>
      </c>
      <c r="J4007" t="s">
        <v>653</v>
      </c>
      <c r="K4007">
        <f t="shared" si="62"/>
        <v>43</v>
      </c>
    </row>
    <row r="4008" spans="1:11" x14ac:dyDescent="0.2">
      <c r="A4008">
        <v>15469</v>
      </c>
      <c r="B4008" t="s">
        <v>2962</v>
      </c>
      <c r="C4008" s="3">
        <v>23462</v>
      </c>
      <c r="D4008" t="s">
        <v>160</v>
      </c>
      <c r="E4008" s="11">
        <v>40843</v>
      </c>
      <c r="F4008" s="2">
        <v>0.8027777777777777</v>
      </c>
      <c r="G4008" s="9">
        <v>1</v>
      </c>
      <c r="H4008" s="7" t="s">
        <v>161</v>
      </c>
      <c r="I4008" s="7" t="s">
        <v>161</v>
      </c>
      <c r="J4008" t="s">
        <v>653</v>
      </c>
      <c r="K4008">
        <f t="shared" si="62"/>
        <v>43</v>
      </c>
    </row>
    <row r="4009" spans="1:11" x14ac:dyDescent="0.2">
      <c r="A4009">
        <v>15786</v>
      </c>
      <c r="B4009" t="s">
        <v>3173</v>
      </c>
      <c r="C4009" s="3">
        <v>23459</v>
      </c>
      <c r="D4009" t="s">
        <v>3174</v>
      </c>
      <c r="E4009" s="11">
        <v>40843</v>
      </c>
      <c r="F4009" s="2">
        <v>0.45347222222222222</v>
      </c>
      <c r="G4009" s="9">
        <v>1</v>
      </c>
      <c r="H4009" s="7" t="s">
        <v>300</v>
      </c>
      <c r="I4009" s="7" t="s">
        <v>301</v>
      </c>
      <c r="J4009" t="s">
        <v>653</v>
      </c>
      <c r="K4009">
        <f t="shared" si="62"/>
        <v>43</v>
      </c>
    </row>
    <row r="4010" spans="1:11" x14ac:dyDescent="0.2">
      <c r="A4010">
        <v>15786</v>
      </c>
      <c r="B4010" t="s">
        <v>3173</v>
      </c>
      <c r="C4010" s="3">
        <v>23274</v>
      </c>
      <c r="D4010" t="s">
        <v>2222</v>
      </c>
      <c r="E4010" s="11">
        <v>40843</v>
      </c>
      <c r="F4010" s="2">
        <v>0.45347222222222222</v>
      </c>
      <c r="G4010" s="9">
        <v>1</v>
      </c>
      <c r="H4010" s="7" t="s">
        <v>25</v>
      </c>
      <c r="I4010" s="7" t="s">
        <v>25</v>
      </c>
      <c r="J4010" t="s">
        <v>653</v>
      </c>
      <c r="K4010">
        <f t="shared" si="62"/>
        <v>43</v>
      </c>
    </row>
    <row r="4011" spans="1:11" x14ac:dyDescent="0.2">
      <c r="A4011">
        <v>15786</v>
      </c>
      <c r="B4011" t="s">
        <v>3173</v>
      </c>
      <c r="C4011" s="3">
        <v>23458</v>
      </c>
      <c r="D4011" t="s">
        <v>443</v>
      </c>
      <c r="E4011" s="11">
        <v>40843</v>
      </c>
      <c r="F4011" s="2">
        <v>0.45347222222222222</v>
      </c>
      <c r="G4011" s="9">
        <v>1</v>
      </c>
      <c r="H4011" s="7" t="s">
        <v>68</v>
      </c>
      <c r="I4011" s="7" t="s">
        <v>68</v>
      </c>
      <c r="J4011" t="s">
        <v>653</v>
      </c>
      <c r="K4011">
        <f t="shared" si="62"/>
        <v>43</v>
      </c>
    </row>
    <row r="4012" spans="1:11" x14ac:dyDescent="0.2">
      <c r="A4012">
        <v>16690</v>
      </c>
      <c r="B4012" t="s">
        <v>3579</v>
      </c>
      <c r="C4012" s="3">
        <v>22847</v>
      </c>
      <c r="D4012" t="s">
        <v>296</v>
      </c>
      <c r="E4012" s="11">
        <v>40843</v>
      </c>
      <c r="F4012" s="2">
        <v>0.45694444444444443</v>
      </c>
      <c r="G4012" s="9">
        <v>1</v>
      </c>
      <c r="H4012" s="7" t="s">
        <v>297</v>
      </c>
      <c r="I4012" s="7" t="s">
        <v>297</v>
      </c>
      <c r="J4012" t="s">
        <v>653</v>
      </c>
      <c r="K4012">
        <f t="shared" si="62"/>
        <v>43</v>
      </c>
    </row>
    <row r="4013" spans="1:11" x14ac:dyDescent="0.2">
      <c r="A4013">
        <v>17672</v>
      </c>
      <c r="B4013" t="s">
        <v>4021</v>
      </c>
      <c r="C4013" s="3">
        <v>22423</v>
      </c>
      <c r="D4013" t="s">
        <v>231</v>
      </c>
      <c r="E4013" s="11">
        <v>40843</v>
      </c>
      <c r="F4013" s="2">
        <v>0.45555555555555555</v>
      </c>
      <c r="G4013" s="9">
        <v>1</v>
      </c>
      <c r="H4013" s="7" t="s">
        <v>254</v>
      </c>
      <c r="I4013" s="7" t="s">
        <v>254</v>
      </c>
      <c r="J4013" t="s">
        <v>653</v>
      </c>
      <c r="K4013">
        <f t="shared" si="62"/>
        <v>43</v>
      </c>
    </row>
    <row r="4014" spans="1:11" x14ac:dyDescent="0.2">
      <c r="A4014">
        <v>17672</v>
      </c>
      <c r="B4014" t="s">
        <v>4021</v>
      </c>
      <c r="C4014" s="3">
        <v>22950</v>
      </c>
      <c r="D4014" t="s">
        <v>4022</v>
      </c>
      <c r="E4014" s="11">
        <v>40843</v>
      </c>
      <c r="F4014" s="2">
        <v>0.45555555555555555</v>
      </c>
      <c r="G4014" s="9">
        <v>1</v>
      </c>
      <c r="H4014" s="7" t="s">
        <v>21</v>
      </c>
      <c r="I4014" s="7" t="s">
        <v>21</v>
      </c>
      <c r="J4014" t="s">
        <v>653</v>
      </c>
      <c r="K4014">
        <f t="shared" si="62"/>
        <v>43</v>
      </c>
    </row>
    <row r="4015" spans="1:11" x14ac:dyDescent="0.2">
      <c r="A4015">
        <v>17672</v>
      </c>
      <c r="B4015" t="s">
        <v>4021</v>
      </c>
      <c r="C4015" s="3">
        <v>23166</v>
      </c>
      <c r="D4015" t="s">
        <v>147</v>
      </c>
      <c r="E4015" s="11">
        <v>40843</v>
      </c>
      <c r="F4015" s="2">
        <v>0.45555555555555555</v>
      </c>
      <c r="G4015" s="9">
        <v>1</v>
      </c>
      <c r="H4015" s="7" t="s">
        <v>15</v>
      </c>
      <c r="I4015" s="7" t="s">
        <v>15</v>
      </c>
      <c r="J4015" t="s">
        <v>653</v>
      </c>
      <c r="K4015">
        <f t="shared" si="62"/>
        <v>43</v>
      </c>
    </row>
    <row r="4016" spans="1:11" x14ac:dyDescent="0.2">
      <c r="A4016">
        <v>17672</v>
      </c>
      <c r="B4016" t="s">
        <v>4021</v>
      </c>
      <c r="C4016" s="3">
        <v>22582</v>
      </c>
      <c r="D4016" t="s">
        <v>4023</v>
      </c>
      <c r="E4016" s="11">
        <v>40843</v>
      </c>
      <c r="F4016" s="2">
        <v>0.45555555555555555</v>
      </c>
      <c r="G4016" s="9">
        <v>12</v>
      </c>
      <c r="H4016" s="7" t="s">
        <v>63</v>
      </c>
      <c r="I4016" s="7" t="s">
        <v>699</v>
      </c>
      <c r="J4016" t="s">
        <v>653</v>
      </c>
      <c r="K4016">
        <f t="shared" si="62"/>
        <v>43</v>
      </c>
    </row>
    <row r="4017" spans="1:11" x14ac:dyDescent="0.2">
      <c r="A4017">
        <v>12709</v>
      </c>
      <c r="B4017" t="s">
        <v>616</v>
      </c>
      <c r="C4017" s="3">
        <v>22627</v>
      </c>
      <c r="D4017" t="s">
        <v>613</v>
      </c>
      <c r="E4017" s="11">
        <v>40844</v>
      </c>
      <c r="F4017" s="2">
        <v>0.48472222222222222</v>
      </c>
      <c r="G4017" s="9">
        <v>1</v>
      </c>
      <c r="H4017" s="7" t="s">
        <v>85</v>
      </c>
      <c r="I4017" s="7" t="s">
        <v>86</v>
      </c>
      <c r="J4017" t="s">
        <v>208</v>
      </c>
      <c r="K4017">
        <f t="shared" si="62"/>
        <v>42</v>
      </c>
    </row>
    <row r="4018" spans="1:11" x14ac:dyDescent="0.2">
      <c r="A4018">
        <v>14415</v>
      </c>
      <c r="B4018" t="s">
        <v>2114</v>
      </c>
      <c r="C4018" s="3">
        <v>21407</v>
      </c>
      <c r="D4018" t="s">
        <v>2115</v>
      </c>
      <c r="E4018" s="11">
        <v>40844</v>
      </c>
      <c r="F4018" s="2">
        <v>0.49236111111111108</v>
      </c>
      <c r="G4018" s="9">
        <v>1</v>
      </c>
      <c r="H4018" s="7" t="s">
        <v>42</v>
      </c>
      <c r="I4018" s="7" t="s">
        <v>42</v>
      </c>
      <c r="J4018" t="s">
        <v>653</v>
      </c>
      <c r="K4018">
        <f t="shared" si="62"/>
        <v>42</v>
      </c>
    </row>
    <row r="4019" spans="1:11" x14ac:dyDescent="0.2">
      <c r="A4019">
        <v>14415</v>
      </c>
      <c r="B4019" t="s">
        <v>2114</v>
      </c>
      <c r="C4019" s="3">
        <v>21672</v>
      </c>
      <c r="D4019" t="s">
        <v>2119</v>
      </c>
      <c r="E4019" s="11">
        <v>40844</v>
      </c>
      <c r="F4019" s="2">
        <v>0.49236111111111108</v>
      </c>
      <c r="G4019" s="9">
        <v>1</v>
      </c>
      <c r="H4019" s="7" t="s">
        <v>21</v>
      </c>
      <c r="I4019" s="7" t="s">
        <v>21</v>
      </c>
      <c r="J4019" t="s">
        <v>653</v>
      </c>
      <c r="K4019">
        <f t="shared" si="62"/>
        <v>42</v>
      </c>
    </row>
    <row r="4020" spans="1:11" x14ac:dyDescent="0.2">
      <c r="A4020">
        <v>14415</v>
      </c>
      <c r="B4020" t="s">
        <v>2114</v>
      </c>
      <c r="C4020" s="3">
        <v>21931</v>
      </c>
      <c r="D4020" t="s">
        <v>1271</v>
      </c>
      <c r="E4020" s="11">
        <v>40844</v>
      </c>
      <c r="F4020" s="2">
        <v>0.49236111111111108</v>
      </c>
      <c r="G4020" s="9">
        <v>1</v>
      </c>
      <c r="H4020" s="7" t="s">
        <v>48</v>
      </c>
      <c r="I4020" s="7" t="s">
        <v>48</v>
      </c>
      <c r="J4020" t="s">
        <v>653</v>
      </c>
      <c r="K4020">
        <f t="shared" si="62"/>
        <v>42</v>
      </c>
    </row>
    <row r="4021" spans="1:11" x14ac:dyDescent="0.2">
      <c r="A4021">
        <v>14415</v>
      </c>
      <c r="B4021" t="s">
        <v>2114</v>
      </c>
      <c r="C4021" s="3">
        <v>22470</v>
      </c>
      <c r="D4021" t="s">
        <v>747</v>
      </c>
      <c r="E4021" s="11">
        <v>40844</v>
      </c>
      <c r="F4021" s="2">
        <v>0.49236111111111108</v>
      </c>
      <c r="G4021" s="9">
        <v>1</v>
      </c>
      <c r="H4021" s="7" t="s">
        <v>18</v>
      </c>
      <c r="I4021" s="7" t="s">
        <v>18</v>
      </c>
      <c r="J4021" t="s">
        <v>653</v>
      </c>
      <c r="K4021">
        <f t="shared" si="62"/>
        <v>42</v>
      </c>
    </row>
    <row r="4022" spans="1:11" x14ac:dyDescent="0.2">
      <c r="A4022">
        <v>15287</v>
      </c>
      <c r="B4022" t="s">
        <v>2842</v>
      </c>
      <c r="C4022" s="3">
        <v>22650</v>
      </c>
      <c r="D4022" t="s">
        <v>2843</v>
      </c>
      <c r="E4022" s="11">
        <v>40844</v>
      </c>
      <c r="F4022" s="2">
        <v>0.51874999999999993</v>
      </c>
      <c r="G4022" s="9">
        <v>1</v>
      </c>
      <c r="H4022" s="7" t="s">
        <v>21</v>
      </c>
      <c r="I4022" s="7" t="s">
        <v>21</v>
      </c>
      <c r="J4022" t="s">
        <v>653</v>
      </c>
      <c r="K4022">
        <f t="shared" si="62"/>
        <v>42</v>
      </c>
    </row>
    <row r="4023" spans="1:11" x14ac:dyDescent="0.2">
      <c r="A4023">
        <v>16764</v>
      </c>
      <c r="B4023" t="s">
        <v>3624</v>
      </c>
      <c r="C4023" s="3">
        <v>22666</v>
      </c>
      <c r="D4023" t="s">
        <v>65</v>
      </c>
      <c r="E4023" s="11">
        <v>40844</v>
      </c>
      <c r="F4023" s="2">
        <v>0.49583333333333335</v>
      </c>
      <c r="G4023" s="9">
        <v>1</v>
      </c>
      <c r="H4023" s="7" t="s">
        <v>18</v>
      </c>
      <c r="I4023" s="7" t="s">
        <v>18</v>
      </c>
      <c r="J4023" t="s">
        <v>653</v>
      </c>
      <c r="K4023">
        <f t="shared" si="62"/>
        <v>42</v>
      </c>
    </row>
    <row r="4024" spans="1:11" x14ac:dyDescent="0.2">
      <c r="A4024">
        <v>16764</v>
      </c>
      <c r="B4024" t="s">
        <v>3624</v>
      </c>
      <c r="C4024" s="3">
        <v>22367</v>
      </c>
      <c r="D4024" t="s">
        <v>273</v>
      </c>
      <c r="E4024" s="11">
        <v>40844</v>
      </c>
      <c r="F4024" s="2">
        <v>0.49583333333333335</v>
      </c>
      <c r="G4024" s="9">
        <v>1</v>
      </c>
      <c r="H4024" s="7" t="s">
        <v>36</v>
      </c>
      <c r="I4024" s="7" t="s">
        <v>36</v>
      </c>
      <c r="J4024" t="s">
        <v>653</v>
      </c>
      <c r="K4024">
        <f t="shared" si="62"/>
        <v>42</v>
      </c>
    </row>
    <row r="4025" spans="1:11" x14ac:dyDescent="0.2">
      <c r="A4025">
        <v>16764</v>
      </c>
      <c r="B4025" t="s">
        <v>3624</v>
      </c>
      <c r="C4025" s="3">
        <v>20682</v>
      </c>
      <c r="D4025" t="s">
        <v>576</v>
      </c>
      <c r="E4025" s="11">
        <v>40844</v>
      </c>
      <c r="F4025" s="2">
        <v>0.49583333333333335</v>
      </c>
      <c r="G4025" s="9">
        <v>1</v>
      </c>
      <c r="H4025" s="7" t="s">
        <v>459</v>
      </c>
      <c r="I4025" s="7" t="s">
        <v>459</v>
      </c>
      <c r="J4025" t="s">
        <v>653</v>
      </c>
      <c r="K4025">
        <f t="shared" si="62"/>
        <v>42</v>
      </c>
    </row>
    <row r="4026" spans="1:11" x14ac:dyDescent="0.2">
      <c r="A4026">
        <v>16764</v>
      </c>
      <c r="B4026" t="s">
        <v>3624</v>
      </c>
      <c r="C4026" s="3">
        <v>23148</v>
      </c>
      <c r="D4026" t="s">
        <v>1152</v>
      </c>
      <c r="E4026" s="11">
        <v>40844</v>
      </c>
      <c r="F4026" s="2">
        <v>0.49583333333333335</v>
      </c>
      <c r="G4026" s="9">
        <v>1</v>
      </c>
      <c r="H4026" s="7" t="s">
        <v>146</v>
      </c>
      <c r="I4026" s="7" t="s">
        <v>146</v>
      </c>
      <c r="J4026" t="s">
        <v>653</v>
      </c>
      <c r="K4026">
        <f t="shared" si="62"/>
        <v>42</v>
      </c>
    </row>
    <row r="4027" spans="1:11" x14ac:dyDescent="0.2">
      <c r="A4027">
        <v>17837</v>
      </c>
      <c r="B4027" t="s">
        <v>4123</v>
      </c>
      <c r="C4027" s="3">
        <v>82483</v>
      </c>
      <c r="D4027" t="s">
        <v>1134</v>
      </c>
      <c r="E4027" s="11">
        <v>40844</v>
      </c>
      <c r="F4027" s="2">
        <v>0.67708333333333337</v>
      </c>
      <c r="G4027" s="9">
        <v>1</v>
      </c>
      <c r="H4027" s="7" t="s">
        <v>1135</v>
      </c>
      <c r="I4027" s="7" t="s">
        <v>1135</v>
      </c>
      <c r="J4027" t="s">
        <v>653</v>
      </c>
      <c r="K4027">
        <f t="shared" si="62"/>
        <v>42</v>
      </c>
    </row>
    <row r="4028" spans="1:11" x14ac:dyDescent="0.2">
      <c r="A4028">
        <v>17837</v>
      </c>
      <c r="B4028" t="s">
        <v>4123</v>
      </c>
      <c r="C4028" s="3">
        <v>22796</v>
      </c>
      <c r="D4028" t="s">
        <v>788</v>
      </c>
      <c r="E4028" s="11">
        <v>40844</v>
      </c>
      <c r="F4028" s="2">
        <v>0.67708333333333337</v>
      </c>
      <c r="G4028" s="9">
        <v>1</v>
      </c>
      <c r="H4028" s="7" t="s">
        <v>59</v>
      </c>
      <c r="I4028" s="7" t="s">
        <v>59</v>
      </c>
      <c r="J4028" t="s">
        <v>653</v>
      </c>
      <c r="K4028">
        <f t="shared" si="62"/>
        <v>42</v>
      </c>
    </row>
    <row r="4029" spans="1:11" x14ac:dyDescent="0.2">
      <c r="A4029">
        <v>18030</v>
      </c>
      <c r="B4029" t="s">
        <v>4247</v>
      </c>
      <c r="C4029" s="3">
        <v>22776</v>
      </c>
      <c r="D4029" t="s">
        <v>352</v>
      </c>
      <c r="E4029" s="11">
        <v>40844</v>
      </c>
      <c r="F4029" s="2">
        <v>0.58124999999999993</v>
      </c>
      <c r="G4029" s="9">
        <v>1</v>
      </c>
      <c r="H4029" s="7" t="s">
        <v>59</v>
      </c>
      <c r="I4029" s="7" t="s">
        <v>59</v>
      </c>
      <c r="J4029" t="s">
        <v>653</v>
      </c>
      <c r="K4029">
        <f t="shared" si="62"/>
        <v>42</v>
      </c>
    </row>
    <row r="4030" spans="1:11" x14ac:dyDescent="0.2">
      <c r="A4030">
        <v>14546</v>
      </c>
      <c r="B4030" t="s">
        <v>2232</v>
      </c>
      <c r="C4030" s="3">
        <v>22169</v>
      </c>
      <c r="D4030" t="s">
        <v>1622</v>
      </c>
      <c r="E4030" s="11">
        <v>40846</v>
      </c>
      <c r="F4030" s="2">
        <v>0.44097222222222227</v>
      </c>
      <c r="G4030" s="9">
        <v>1</v>
      </c>
      <c r="H4030" s="7" t="s">
        <v>85</v>
      </c>
      <c r="I4030" s="7" t="s">
        <v>86</v>
      </c>
      <c r="J4030" t="s">
        <v>653</v>
      </c>
      <c r="K4030">
        <f t="shared" si="62"/>
        <v>40</v>
      </c>
    </row>
    <row r="4031" spans="1:11" x14ac:dyDescent="0.2">
      <c r="A4031">
        <v>14546</v>
      </c>
      <c r="B4031" t="s">
        <v>2232</v>
      </c>
      <c r="C4031" s="3">
        <v>22553</v>
      </c>
      <c r="D4031" t="s">
        <v>441</v>
      </c>
      <c r="E4031" s="11">
        <v>40846</v>
      </c>
      <c r="F4031" s="2">
        <v>0.44097222222222227</v>
      </c>
      <c r="G4031" s="9">
        <v>1</v>
      </c>
      <c r="H4031" s="7" t="s">
        <v>25</v>
      </c>
      <c r="I4031" s="7" t="s">
        <v>25</v>
      </c>
      <c r="J4031" t="s">
        <v>653</v>
      </c>
      <c r="K4031">
        <f t="shared" si="62"/>
        <v>40</v>
      </c>
    </row>
    <row r="4032" spans="1:11" x14ac:dyDescent="0.2">
      <c r="A4032">
        <v>14546</v>
      </c>
      <c r="B4032" t="s">
        <v>2232</v>
      </c>
      <c r="C4032" s="3">
        <v>22178</v>
      </c>
      <c r="D4032" t="s">
        <v>837</v>
      </c>
      <c r="E4032" s="11">
        <v>40846</v>
      </c>
      <c r="F4032" s="2">
        <v>0.44097222222222227</v>
      </c>
      <c r="G4032" s="9">
        <v>1</v>
      </c>
      <c r="H4032" s="7" t="s">
        <v>36</v>
      </c>
      <c r="I4032" s="7" t="s">
        <v>36</v>
      </c>
      <c r="J4032" t="s">
        <v>653</v>
      </c>
      <c r="K4032">
        <f t="shared" si="62"/>
        <v>40</v>
      </c>
    </row>
    <row r="4033" spans="1:11" x14ac:dyDescent="0.2">
      <c r="A4033">
        <v>14546</v>
      </c>
      <c r="B4033" t="s">
        <v>2232</v>
      </c>
      <c r="C4033" s="3">
        <v>23014</v>
      </c>
      <c r="D4033" t="s">
        <v>2234</v>
      </c>
      <c r="E4033" s="11">
        <v>40846</v>
      </c>
      <c r="F4033" s="2">
        <v>0.44097222222222227</v>
      </c>
      <c r="G4033" s="9">
        <v>1</v>
      </c>
      <c r="H4033" s="7" t="s">
        <v>293</v>
      </c>
      <c r="I4033" s="7" t="s">
        <v>293</v>
      </c>
      <c r="J4033" t="s">
        <v>653</v>
      </c>
      <c r="K4033">
        <f t="shared" si="62"/>
        <v>40</v>
      </c>
    </row>
    <row r="4034" spans="1:11" x14ac:dyDescent="0.2">
      <c r="A4034">
        <v>14546</v>
      </c>
      <c r="B4034" t="s">
        <v>2232</v>
      </c>
      <c r="C4034" s="3">
        <v>48138</v>
      </c>
      <c r="D4034" t="s">
        <v>2103</v>
      </c>
      <c r="E4034" s="11">
        <v>40846</v>
      </c>
      <c r="F4034" s="2">
        <v>0.44097222222222227</v>
      </c>
      <c r="G4034" s="9">
        <v>1</v>
      </c>
      <c r="H4034" s="7" t="s">
        <v>692</v>
      </c>
      <c r="I4034" s="7" t="s">
        <v>692</v>
      </c>
      <c r="J4034" t="s">
        <v>653</v>
      </c>
      <c r="K4034">
        <f t="shared" si="62"/>
        <v>40</v>
      </c>
    </row>
    <row r="4035" spans="1:11" x14ac:dyDescent="0.2">
      <c r="A4035">
        <v>14546</v>
      </c>
      <c r="B4035" t="s">
        <v>2232</v>
      </c>
      <c r="C4035" s="3" t="s">
        <v>991</v>
      </c>
      <c r="D4035" t="s">
        <v>992</v>
      </c>
      <c r="E4035" s="11">
        <v>40846</v>
      </c>
      <c r="F4035" s="2">
        <v>0.44097222222222227</v>
      </c>
      <c r="G4035" s="9">
        <v>1</v>
      </c>
      <c r="H4035" s="7" t="s">
        <v>25</v>
      </c>
      <c r="I4035" s="7" t="s">
        <v>25</v>
      </c>
      <c r="J4035" t="s">
        <v>653</v>
      </c>
      <c r="K4035">
        <f t="shared" si="62"/>
        <v>40</v>
      </c>
    </row>
    <row r="4036" spans="1:11" x14ac:dyDescent="0.2">
      <c r="A4036">
        <v>14286</v>
      </c>
      <c r="B4036" t="s">
        <v>1986</v>
      </c>
      <c r="C4036" s="3" t="s">
        <v>1987</v>
      </c>
      <c r="D4036" t="s">
        <v>1988</v>
      </c>
      <c r="E4036" s="11">
        <v>40847</v>
      </c>
      <c r="F4036" s="2">
        <v>0.45694444444444443</v>
      </c>
      <c r="G4036" s="9">
        <v>12</v>
      </c>
      <c r="H4036" s="7" t="s">
        <v>164</v>
      </c>
      <c r="I4036" s="7" t="s">
        <v>165</v>
      </c>
      <c r="J4036" t="s">
        <v>653</v>
      </c>
      <c r="K4036">
        <f t="shared" si="62"/>
        <v>39</v>
      </c>
    </row>
    <row r="4037" spans="1:11" x14ac:dyDescent="0.2">
      <c r="A4037">
        <v>14738</v>
      </c>
      <c r="B4037" t="s">
        <v>2418</v>
      </c>
      <c r="C4037" s="3">
        <v>23462</v>
      </c>
      <c r="D4037" t="s">
        <v>160</v>
      </c>
      <c r="E4037" s="11">
        <v>40847</v>
      </c>
      <c r="F4037" s="2">
        <v>0.5395833333333333</v>
      </c>
      <c r="G4037" s="9">
        <v>1</v>
      </c>
      <c r="H4037" s="7" t="s">
        <v>161</v>
      </c>
      <c r="I4037" s="7" t="s">
        <v>161</v>
      </c>
      <c r="J4037" t="s">
        <v>653</v>
      </c>
      <c r="K4037">
        <f t="shared" si="62"/>
        <v>39</v>
      </c>
    </row>
    <row r="4038" spans="1:11" x14ac:dyDescent="0.2">
      <c r="A4038">
        <v>14808</v>
      </c>
      <c r="B4038" t="s">
        <v>2467</v>
      </c>
      <c r="C4038" s="3">
        <v>23390</v>
      </c>
      <c r="D4038" t="s">
        <v>2468</v>
      </c>
      <c r="E4038" s="11">
        <v>40847</v>
      </c>
      <c r="F4038" s="2">
        <v>0.50138888888888888</v>
      </c>
      <c r="G4038" s="9">
        <v>1</v>
      </c>
      <c r="H4038" s="7" t="s">
        <v>81</v>
      </c>
      <c r="I4038" s="7" t="s">
        <v>81</v>
      </c>
      <c r="J4038" t="s">
        <v>653</v>
      </c>
      <c r="K4038">
        <f t="shared" ref="K4038:K4101" si="63">$L$2-$E4038</f>
        <v>39</v>
      </c>
    </row>
    <row r="4039" spans="1:11" x14ac:dyDescent="0.2">
      <c r="A4039">
        <v>12523</v>
      </c>
      <c r="B4039" t="s">
        <v>359</v>
      </c>
      <c r="C4039" s="3">
        <v>23485</v>
      </c>
      <c r="D4039" t="s">
        <v>360</v>
      </c>
      <c r="E4039" s="11">
        <v>40848</v>
      </c>
      <c r="F4039" s="2">
        <v>0.51597222222222217</v>
      </c>
      <c r="G4039" s="9">
        <v>1</v>
      </c>
      <c r="H4039" s="7" t="s">
        <v>361</v>
      </c>
      <c r="I4039" s="7" t="s">
        <v>362</v>
      </c>
      <c r="J4039" t="s">
        <v>90</v>
      </c>
      <c r="K4039">
        <f t="shared" si="63"/>
        <v>38</v>
      </c>
    </row>
    <row r="4040" spans="1:11" x14ac:dyDescent="0.2">
      <c r="A4040">
        <v>13028</v>
      </c>
      <c r="B4040" t="s">
        <v>907</v>
      </c>
      <c r="C4040" s="3" t="s">
        <v>908</v>
      </c>
      <c r="D4040" t="s">
        <v>909</v>
      </c>
      <c r="E4040" s="11">
        <v>40848</v>
      </c>
      <c r="F4040" s="2">
        <v>0.40347222222222223</v>
      </c>
      <c r="G4040" s="9">
        <v>1</v>
      </c>
      <c r="H4040" s="7" t="s">
        <v>15</v>
      </c>
      <c r="I4040" s="7" t="s">
        <v>15</v>
      </c>
      <c r="J4040" t="s">
        <v>653</v>
      </c>
      <c r="K4040">
        <f t="shared" si="63"/>
        <v>38</v>
      </c>
    </row>
    <row r="4041" spans="1:11" x14ac:dyDescent="0.2">
      <c r="A4041">
        <v>13028</v>
      </c>
      <c r="B4041" t="s">
        <v>907</v>
      </c>
      <c r="C4041" s="3">
        <v>35923</v>
      </c>
      <c r="D4041" t="s">
        <v>910</v>
      </c>
      <c r="E4041" s="11">
        <v>40848</v>
      </c>
      <c r="F4041" s="2">
        <v>0.40347222222222223</v>
      </c>
      <c r="G4041" s="9">
        <v>1</v>
      </c>
      <c r="H4041" s="7" t="s">
        <v>401</v>
      </c>
      <c r="I4041" s="7" t="s">
        <v>401</v>
      </c>
      <c r="J4041" t="s">
        <v>653</v>
      </c>
      <c r="K4041">
        <f t="shared" si="63"/>
        <v>38</v>
      </c>
    </row>
    <row r="4042" spans="1:11" x14ac:dyDescent="0.2">
      <c r="A4042">
        <v>13126</v>
      </c>
      <c r="B4042" t="s">
        <v>1115</v>
      </c>
      <c r="C4042" s="3">
        <v>23462</v>
      </c>
      <c r="D4042" t="s">
        <v>160</v>
      </c>
      <c r="E4042" s="11">
        <v>40848</v>
      </c>
      <c r="F4042" s="2">
        <v>0.40208333333333335</v>
      </c>
      <c r="G4042" s="9">
        <v>1</v>
      </c>
      <c r="H4042" s="7" t="s">
        <v>161</v>
      </c>
      <c r="I4042" s="7" t="s">
        <v>161</v>
      </c>
      <c r="J4042" t="s">
        <v>653</v>
      </c>
      <c r="K4042">
        <f t="shared" si="63"/>
        <v>38</v>
      </c>
    </row>
    <row r="4043" spans="1:11" x14ac:dyDescent="0.2">
      <c r="A4043">
        <v>14189</v>
      </c>
      <c r="B4043" t="s">
        <v>1891</v>
      </c>
      <c r="C4043" s="3">
        <v>22924</v>
      </c>
      <c r="D4043" t="s">
        <v>662</v>
      </c>
      <c r="E4043" s="11">
        <v>40848</v>
      </c>
      <c r="F4043" s="2">
        <v>0.4152777777777778</v>
      </c>
      <c r="G4043" s="9">
        <v>1</v>
      </c>
      <c r="H4043" s="7" t="s">
        <v>164</v>
      </c>
      <c r="I4043" s="7" t="s">
        <v>164</v>
      </c>
      <c r="J4043" t="s">
        <v>653</v>
      </c>
      <c r="K4043">
        <f t="shared" si="63"/>
        <v>38</v>
      </c>
    </row>
    <row r="4044" spans="1:11" x14ac:dyDescent="0.2">
      <c r="A4044">
        <v>14329</v>
      </c>
      <c r="B4044" t="s">
        <v>2033</v>
      </c>
      <c r="C4044" s="3">
        <v>22197</v>
      </c>
      <c r="D4044" t="s">
        <v>971</v>
      </c>
      <c r="E4044" s="11">
        <v>40848</v>
      </c>
      <c r="F4044" s="2">
        <v>0.40069444444444446</v>
      </c>
      <c r="G4044" s="9">
        <v>1</v>
      </c>
      <c r="H4044" s="7" t="s">
        <v>164</v>
      </c>
      <c r="I4044" s="7" t="s">
        <v>164</v>
      </c>
      <c r="J4044" t="s">
        <v>653</v>
      </c>
      <c r="K4044">
        <f t="shared" si="63"/>
        <v>38</v>
      </c>
    </row>
    <row r="4045" spans="1:11" x14ac:dyDescent="0.2">
      <c r="A4045">
        <v>15311</v>
      </c>
      <c r="B4045" t="s">
        <v>2873</v>
      </c>
      <c r="C4045" s="3">
        <v>22411</v>
      </c>
      <c r="D4045" t="s">
        <v>1414</v>
      </c>
      <c r="E4045" s="11">
        <v>40848</v>
      </c>
      <c r="F4045" s="2">
        <v>0.49652777777777773</v>
      </c>
      <c r="G4045" s="9">
        <v>1</v>
      </c>
      <c r="H4045" s="7" t="s">
        <v>1616</v>
      </c>
      <c r="I4045" s="7" t="s">
        <v>1616</v>
      </c>
      <c r="J4045" t="s">
        <v>653</v>
      </c>
      <c r="K4045">
        <f t="shared" si="63"/>
        <v>38</v>
      </c>
    </row>
    <row r="4046" spans="1:11" x14ac:dyDescent="0.2">
      <c r="A4046">
        <v>15311</v>
      </c>
      <c r="B4046" t="s">
        <v>2873</v>
      </c>
      <c r="C4046" s="3">
        <v>22386</v>
      </c>
      <c r="D4046" t="s">
        <v>2869</v>
      </c>
      <c r="E4046" s="11">
        <v>40848</v>
      </c>
      <c r="F4046" s="2">
        <v>0.49652777777777773</v>
      </c>
      <c r="G4046" s="9">
        <v>1</v>
      </c>
      <c r="H4046" s="7" t="s">
        <v>1616</v>
      </c>
      <c r="I4046" s="7" t="s">
        <v>1616</v>
      </c>
      <c r="J4046" t="s">
        <v>653</v>
      </c>
      <c r="K4046">
        <f t="shared" si="63"/>
        <v>38</v>
      </c>
    </row>
    <row r="4047" spans="1:11" x14ac:dyDescent="0.2">
      <c r="A4047">
        <v>15311</v>
      </c>
      <c r="B4047" t="s">
        <v>2873</v>
      </c>
      <c r="C4047" s="3">
        <v>23169</v>
      </c>
      <c r="D4047" t="s">
        <v>419</v>
      </c>
      <c r="E4047" s="11">
        <v>40848</v>
      </c>
      <c r="F4047" s="2">
        <v>0.49652777777777773</v>
      </c>
      <c r="G4047" s="9">
        <v>1</v>
      </c>
      <c r="H4047" s="7" t="s">
        <v>75</v>
      </c>
      <c r="I4047" s="7" t="s">
        <v>75</v>
      </c>
      <c r="J4047" t="s">
        <v>653</v>
      </c>
      <c r="K4047">
        <f t="shared" si="63"/>
        <v>38</v>
      </c>
    </row>
    <row r="4048" spans="1:11" x14ac:dyDescent="0.2">
      <c r="A4048">
        <v>16150</v>
      </c>
      <c r="B4048" t="s">
        <v>3336</v>
      </c>
      <c r="C4048" s="3">
        <v>23393</v>
      </c>
      <c r="D4048" t="s">
        <v>2911</v>
      </c>
      <c r="E4048" s="11">
        <v>40848</v>
      </c>
      <c r="F4048" s="2">
        <v>0.39513888888888887</v>
      </c>
      <c r="G4048" s="9">
        <v>1</v>
      </c>
      <c r="H4048" s="7" t="s">
        <v>75</v>
      </c>
      <c r="I4048" s="7" t="s">
        <v>75</v>
      </c>
      <c r="J4048" t="s">
        <v>653</v>
      </c>
      <c r="K4048">
        <f t="shared" si="63"/>
        <v>38</v>
      </c>
    </row>
    <row r="4049" spans="1:11" x14ac:dyDescent="0.2">
      <c r="A4049">
        <v>16164</v>
      </c>
      <c r="B4049" t="s">
        <v>3354</v>
      </c>
      <c r="C4049" s="3">
        <v>23462</v>
      </c>
      <c r="D4049" t="s">
        <v>160</v>
      </c>
      <c r="E4049" s="11">
        <v>40848</v>
      </c>
      <c r="F4049" s="2">
        <v>0.42569444444444443</v>
      </c>
      <c r="G4049" s="9">
        <v>1</v>
      </c>
      <c r="H4049" s="7" t="s">
        <v>161</v>
      </c>
      <c r="I4049" s="7" t="s">
        <v>161</v>
      </c>
      <c r="J4049" t="s">
        <v>653</v>
      </c>
      <c r="K4049">
        <f t="shared" si="63"/>
        <v>38</v>
      </c>
    </row>
    <row r="4050" spans="1:11" x14ac:dyDescent="0.2">
      <c r="A4050">
        <v>16360</v>
      </c>
      <c r="B4050" t="s">
        <v>3426</v>
      </c>
      <c r="C4050" s="3">
        <v>23165</v>
      </c>
      <c r="D4050" t="s">
        <v>148</v>
      </c>
      <c r="E4050" s="11">
        <v>40848</v>
      </c>
      <c r="F4050" s="2">
        <v>0.45624999999999999</v>
      </c>
      <c r="G4050" s="9">
        <v>1</v>
      </c>
      <c r="H4050" s="7" t="s">
        <v>25</v>
      </c>
      <c r="I4050" s="7" t="s">
        <v>25</v>
      </c>
      <c r="J4050" t="s">
        <v>653</v>
      </c>
      <c r="K4050">
        <f t="shared" si="63"/>
        <v>38</v>
      </c>
    </row>
    <row r="4051" spans="1:11" x14ac:dyDescent="0.2">
      <c r="A4051">
        <v>16360</v>
      </c>
      <c r="B4051" t="s">
        <v>3426</v>
      </c>
      <c r="C4051" s="3">
        <v>22409</v>
      </c>
      <c r="D4051" t="s">
        <v>3427</v>
      </c>
      <c r="E4051" s="11">
        <v>40848</v>
      </c>
      <c r="F4051" s="2">
        <v>0.45624999999999999</v>
      </c>
      <c r="G4051" s="9">
        <v>1</v>
      </c>
      <c r="H4051" s="7" t="s">
        <v>15</v>
      </c>
      <c r="I4051" s="7" t="s">
        <v>15</v>
      </c>
      <c r="J4051" t="s">
        <v>653</v>
      </c>
      <c r="K4051">
        <f t="shared" si="63"/>
        <v>38</v>
      </c>
    </row>
    <row r="4052" spans="1:11" x14ac:dyDescent="0.2">
      <c r="A4052">
        <v>16360</v>
      </c>
      <c r="B4052" t="s">
        <v>3426</v>
      </c>
      <c r="C4052" s="3">
        <v>22928</v>
      </c>
      <c r="D4052" t="s">
        <v>3428</v>
      </c>
      <c r="E4052" s="11">
        <v>40848</v>
      </c>
      <c r="F4052" s="2">
        <v>0.45624999999999999</v>
      </c>
      <c r="G4052" s="9">
        <v>1</v>
      </c>
      <c r="H4052" s="7" t="s">
        <v>244</v>
      </c>
      <c r="I4052" s="7" t="s">
        <v>244</v>
      </c>
      <c r="J4052" t="s">
        <v>653</v>
      </c>
      <c r="K4052">
        <f t="shared" si="63"/>
        <v>38</v>
      </c>
    </row>
    <row r="4053" spans="1:11" x14ac:dyDescent="0.2">
      <c r="A4053">
        <v>16360</v>
      </c>
      <c r="B4053" t="s">
        <v>3426</v>
      </c>
      <c r="C4053" s="3">
        <v>23010</v>
      </c>
      <c r="D4053" t="s">
        <v>3429</v>
      </c>
      <c r="E4053" s="11">
        <v>40848</v>
      </c>
      <c r="F4053" s="2">
        <v>0.45624999999999999</v>
      </c>
      <c r="G4053" s="9">
        <v>1</v>
      </c>
      <c r="H4053" s="7" t="s">
        <v>297</v>
      </c>
      <c r="I4053" s="7" t="s">
        <v>297</v>
      </c>
      <c r="J4053" t="s">
        <v>653</v>
      </c>
      <c r="K4053">
        <f t="shared" si="63"/>
        <v>38</v>
      </c>
    </row>
    <row r="4054" spans="1:11" x14ac:dyDescent="0.2">
      <c r="A4054">
        <v>16360</v>
      </c>
      <c r="B4054" t="s">
        <v>3426</v>
      </c>
      <c r="C4054" s="3">
        <v>22621</v>
      </c>
      <c r="D4054" t="s">
        <v>709</v>
      </c>
      <c r="E4054" s="11">
        <v>40848</v>
      </c>
      <c r="F4054" s="2">
        <v>0.45624999999999999</v>
      </c>
      <c r="G4054" s="9">
        <v>1</v>
      </c>
      <c r="H4054" s="7" t="s">
        <v>25</v>
      </c>
      <c r="I4054" s="7" t="s">
        <v>25</v>
      </c>
      <c r="J4054" t="s">
        <v>653</v>
      </c>
      <c r="K4054">
        <f t="shared" si="63"/>
        <v>38</v>
      </c>
    </row>
    <row r="4055" spans="1:11" x14ac:dyDescent="0.2">
      <c r="A4055">
        <v>17193</v>
      </c>
      <c r="B4055" t="s">
        <v>3799</v>
      </c>
      <c r="C4055" s="3">
        <v>22556</v>
      </c>
      <c r="D4055" t="s">
        <v>256</v>
      </c>
      <c r="E4055" s="11">
        <v>40848</v>
      </c>
      <c r="F4055" s="2">
        <v>0.41041666666666665</v>
      </c>
      <c r="G4055" s="9">
        <v>6</v>
      </c>
      <c r="H4055" s="7" t="s">
        <v>25</v>
      </c>
      <c r="I4055" s="7" t="s">
        <v>157</v>
      </c>
      <c r="J4055" t="s">
        <v>653</v>
      </c>
      <c r="K4055">
        <f t="shared" si="63"/>
        <v>38</v>
      </c>
    </row>
    <row r="4056" spans="1:11" x14ac:dyDescent="0.2">
      <c r="A4056">
        <v>17865</v>
      </c>
      <c r="B4056" t="s">
        <v>4209</v>
      </c>
      <c r="C4056" s="3">
        <v>22072</v>
      </c>
      <c r="D4056" t="s">
        <v>1239</v>
      </c>
      <c r="E4056" s="11">
        <v>40848</v>
      </c>
      <c r="F4056" s="2">
        <v>0.4069444444444445</v>
      </c>
      <c r="G4056" s="9">
        <v>1</v>
      </c>
      <c r="H4056" s="7" t="s">
        <v>75</v>
      </c>
      <c r="I4056" s="7" t="s">
        <v>75</v>
      </c>
      <c r="J4056" t="s">
        <v>653</v>
      </c>
      <c r="K4056">
        <f t="shared" si="63"/>
        <v>38</v>
      </c>
    </row>
    <row r="4057" spans="1:11" x14ac:dyDescent="0.2">
      <c r="A4057">
        <v>17865</v>
      </c>
      <c r="B4057" t="s">
        <v>4209</v>
      </c>
      <c r="C4057" s="3">
        <v>21232</v>
      </c>
      <c r="D4057" t="s">
        <v>895</v>
      </c>
      <c r="E4057" s="11">
        <v>40848</v>
      </c>
      <c r="F4057" s="2">
        <v>0.4069444444444445</v>
      </c>
      <c r="G4057" s="9">
        <v>6</v>
      </c>
      <c r="H4057" s="7" t="s">
        <v>15</v>
      </c>
      <c r="I4057" s="7" t="s">
        <v>449</v>
      </c>
      <c r="J4057" t="s">
        <v>653</v>
      </c>
      <c r="K4057">
        <f t="shared" si="63"/>
        <v>38</v>
      </c>
    </row>
    <row r="4058" spans="1:11" x14ac:dyDescent="0.2">
      <c r="A4058">
        <v>12474</v>
      </c>
      <c r="B4058" t="s">
        <v>286</v>
      </c>
      <c r="C4058" s="3">
        <v>22779</v>
      </c>
      <c r="D4058" t="s">
        <v>287</v>
      </c>
      <c r="E4058" s="11">
        <v>40849</v>
      </c>
      <c r="F4058" s="2">
        <v>0.59583333333333333</v>
      </c>
      <c r="G4058" s="9">
        <v>12</v>
      </c>
      <c r="H4058" s="7" t="s">
        <v>42</v>
      </c>
      <c r="I4058" s="7" t="s">
        <v>288</v>
      </c>
      <c r="J4058" t="s">
        <v>208</v>
      </c>
      <c r="K4058">
        <f t="shared" si="63"/>
        <v>37</v>
      </c>
    </row>
    <row r="4059" spans="1:11" x14ac:dyDescent="0.2">
      <c r="A4059">
        <v>13271</v>
      </c>
      <c r="B4059" t="s">
        <v>1215</v>
      </c>
      <c r="C4059" s="3">
        <v>22616</v>
      </c>
      <c r="D4059" t="s">
        <v>1216</v>
      </c>
      <c r="E4059" s="11">
        <v>40849</v>
      </c>
      <c r="F4059" s="2">
        <v>0.61319444444444449</v>
      </c>
      <c r="G4059" s="9">
        <v>12</v>
      </c>
      <c r="H4059" s="7" t="s">
        <v>401</v>
      </c>
      <c r="I4059" s="7" t="s">
        <v>402</v>
      </c>
      <c r="J4059" t="s">
        <v>653</v>
      </c>
      <c r="K4059">
        <f t="shared" si="63"/>
        <v>37</v>
      </c>
    </row>
    <row r="4060" spans="1:11" x14ac:dyDescent="0.2">
      <c r="A4060">
        <v>13271</v>
      </c>
      <c r="B4060" t="s">
        <v>1215</v>
      </c>
      <c r="C4060" s="3">
        <v>22615</v>
      </c>
      <c r="D4060" t="s">
        <v>1217</v>
      </c>
      <c r="E4060" s="11">
        <v>40849</v>
      </c>
      <c r="F4060" s="2">
        <v>0.61319444444444449</v>
      </c>
      <c r="G4060" s="9">
        <v>12</v>
      </c>
      <c r="H4060" s="7" t="s">
        <v>401</v>
      </c>
      <c r="I4060" s="7" t="s">
        <v>402</v>
      </c>
      <c r="J4060" t="s">
        <v>653</v>
      </c>
      <c r="K4060">
        <f t="shared" si="63"/>
        <v>37</v>
      </c>
    </row>
    <row r="4061" spans="1:11" x14ac:dyDescent="0.2">
      <c r="A4061">
        <v>13271</v>
      </c>
      <c r="B4061" t="s">
        <v>1215</v>
      </c>
      <c r="C4061" s="3">
        <v>22614</v>
      </c>
      <c r="D4061" t="s">
        <v>565</v>
      </c>
      <c r="E4061" s="11">
        <v>40849</v>
      </c>
      <c r="F4061" s="2">
        <v>0.61319444444444449</v>
      </c>
      <c r="G4061" s="9">
        <v>12</v>
      </c>
      <c r="H4061" s="7" t="s">
        <v>401</v>
      </c>
      <c r="I4061" s="7" t="s">
        <v>402</v>
      </c>
      <c r="J4061" t="s">
        <v>653</v>
      </c>
      <c r="K4061">
        <f t="shared" si="63"/>
        <v>37</v>
      </c>
    </row>
    <row r="4062" spans="1:11" x14ac:dyDescent="0.2">
      <c r="A4062">
        <v>13271</v>
      </c>
      <c r="B4062" t="s">
        <v>1215</v>
      </c>
      <c r="C4062" s="3">
        <v>22944</v>
      </c>
      <c r="D4062" t="s">
        <v>1218</v>
      </c>
      <c r="E4062" s="11">
        <v>40849</v>
      </c>
      <c r="F4062" s="2">
        <v>0.61319444444444449</v>
      </c>
      <c r="G4062" s="9">
        <v>12</v>
      </c>
      <c r="H4062" s="7" t="s">
        <v>401</v>
      </c>
      <c r="I4062" s="7" t="s">
        <v>402</v>
      </c>
      <c r="J4062" t="s">
        <v>653</v>
      </c>
      <c r="K4062">
        <f t="shared" si="63"/>
        <v>37</v>
      </c>
    </row>
    <row r="4063" spans="1:11" x14ac:dyDescent="0.2">
      <c r="A4063">
        <v>13271</v>
      </c>
      <c r="B4063" t="s">
        <v>1215</v>
      </c>
      <c r="C4063" s="3">
        <v>22945</v>
      </c>
      <c r="D4063" t="s">
        <v>661</v>
      </c>
      <c r="E4063" s="11">
        <v>40849</v>
      </c>
      <c r="F4063" s="2">
        <v>0.61319444444444449</v>
      </c>
      <c r="G4063" s="9">
        <v>24</v>
      </c>
      <c r="H4063" s="7" t="s">
        <v>164</v>
      </c>
      <c r="I4063" s="7" t="s">
        <v>388</v>
      </c>
      <c r="J4063" t="s">
        <v>653</v>
      </c>
      <c r="K4063">
        <f t="shared" si="63"/>
        <v>37</v>
      </c>
    </row>
    <row r="4064" spans="1:11" x14ac:dyDescent="0.2">
      <c r="A4064">
        <v>13394</v>
      </c>
      <c r="B4064" t="s">
        <v>1295</v>
      </c>
      <c r="C4064" s="3">
        <v>35651</v>
      </c>
      <c r="D4064" t="s">
        <v>1296</v>
      </c>
      <c r="E4064" s="11">
        <v>40849</v>
      </c>
      <c r="F4064" s="2">
        <v>0.52222222222222225</v>
      </c>
      <c r="G4064" s="9">
        <v>12</v>
      </c>
      <c r="H4064" s="7" t="s">
        <v>25</v>
      </c>
      <c r="I4064" s="7" t="s">
        <v>26</v>
      </c>
      <c r="J4064" t="s">
        <v>653</v>
      </c>
      <c r="K4064">
        <f t="shared" si="63"/>
        <v>37</v>
      </c>
    </row>
    <row r="4065" spans="1:11" x14ac:dyDescent="0.2">
      <c r="A4065">
        <v>13394</v>
      </c>
      <c r="B4065" t="s">
        <v>1295</v>
      </c>
      <c r="C4065" s="3">
        <v>23380</v>
      </c>
      <c r="D4065" t="s">
        <v>1297</v>
      </c>
      <c r="E4065" s="11">
        <v>40849</v>
      </c>
      <c r="F4065" s="2">
        <v>0.52222222222222225</v>
      </c>
      <c r="G4065" s="9">
        <v>24</v>
      </c>
      <c r="H4065" s="7" t="s">
        <v>401</v>
      </c>
      <c r="I4065" s="7" t="s">
        <v>1298</v>
      </c>
      <c r="J4065" t="s">
        <v>653</v>
      </c>
      <c r="K4065">
        <f t="shared" si="63"/>
        <v>37</v>
      </c>
    </row>
    <row r="4066" spans="1:11" x14ac:dyDescent="0.2">
      <c r="A4066">
        <v>13394</v>
      </c>
      <c r="B4066" t="s">
        <v>1295</v>
      </c>
      <c r="C4066" s="3">
        <v>35648</v>
      </c>
      <c r="D4066" t="s">
        <v>1299</v>
      </c>
      <c r="E4066" s="11">
        <v>40849</v>
      </c>
      <c r="F4066" s="2">
        <v>0.52222222222222225</v>
      </c>
      <c r="G4066" s="9">
        <v>24</v>
      </c>
      <c r="H4066" s="7" t="s">
        <v>146</v>
      </c>
      <c r="I4066" s="7" t="s">
        <v>1300</v>
      </c>
      <c r="J4066" t="s">
        <v>653</v>
      </c>
      <c r="K4066">
        <f t="shared" si="63"/>
        <v>37</v>
      </c>
    </row>
    <row r="4067" spans="1:11" x14ac:dyDescent="0.2">
      <c r="A4067">
        <v>13394</v>
      </c>
      <c r="B4067" t="s">
        <v>1295</v>
      </c>
      <c r="C4067" s="3">
        <v>84380</v>
      </c>
      <c r="D4067" t="s">
        <v>1301</v>
      </c>
      <c r="E4067" s="11">
        <v>40849</v>
      </c>
      <c r="F4067" s="2">
        <v>0.52222222222222225</v>
      </c>
      <c r="G4067" s="9">
        <v>24</v>
      </c>
      <c r="H4067" s="7" t="s">
        <v>21</v>
      </c>
      <c r="I4067" s="7" t="s">
        <v>715</v>
      </c>
      <c r="J4067" t="s">
        <v>653</v>
      </c>
      <c r="K4067">
        <f t="shared" si="63"/>
        <v>37</v>
      </c>
    </row>
    <row r="4068" spans="1:11" x14ac:dyDescent="0.2">
      <c r="A4068">
        <v>13394</v>
      </c>
      <c r="B4068" t="s">
        <v>1295</v>
      </c>
      <c r="C4068" s="3">
        <v>84836</v>
      </c>
      <c r="D4068" t="s">
        <v>1302</v>
      </c>
      <c r="E4068" s="11">
        <v>40849</v>
      </c>
      <c r="F4068" s="2">
        <v>0.52222222222222225</v>
      </c>
      <c r="G4068" s="9">
        <v>12</v>
      </c>
      <c r="H4068" s="7" t="s">
        <v>15</v>
      </c>
      <c r="I4068" s="7" t="s">
        <v>16</v>
      </c>
      <c r="J4068" t="s">
        <v>653</v>
      </c>
      <c r="K4068">
        <f t="shared" si="63"/>
        <v>37</v>
      </c>
    </row>
    <row r="4069" spans="1:11" x14ac:dyDescent="0.2">
      <c r="A4069">
        <v>13870</v>
      </c>
      <c r="B4069" t="s">
        <v>1637</v>
      </c>
      <c r="C4069" s="3">
        <v>23236</v>
      </c>
      <c r="D4069" t="s">
        <v>230</v>
      </c>
      <c r="E4069" s="11">
        <v>40849</v>
      </c>
      <c r="F4069" s="2">
        <v>0.52430555555555558</v>
      </c>
      <c r="G4069" s="9">
        <v>1</v>
      </c>
      <c r="H4069" s="7" t="s">
        <v>134</v>
      </c>
      <c r="I4069" s="7" t="s">
        <v>134</v>
      </c>
      <c r="J4069" t="s">
        <v>653</v>
      </c>
      <c r="K4069">
        <f t="shared" si="63"/>
        <v>37</v>
      </c>
    </row>
    <row r="4070" spans="1:11" x14ac:dyDescent="0.2">
      <c r="A4070">
        <v>14102</v>
      </c>
      <c r="B4070" t="s">
        <v>1806</v>
      </c>
      <c r="C4070" s="3">
        <v>22938</v>
      </c>
      <c r="D4070" t="s">
        <v>465</v>
      </c>
      <c r="E4070" s="11">
        <v>40849</v>
      </c>
      <c r="F4070" s="2">
        <v>0.59027777777777779</v>
      </c>
      <c r="G4070" s="9">
        <v>12</v>
      </c>
      <c r="H4070" s="7" t="s">
        <v>36</v>
      </c>
      <c r="I4070" s="7" t="s">
        <v>466</v>
      </c>
      <c r="J4070" t="s">
        <v>653</v>
      </c>
      <c r="K4070">
        <f t="shared" si="63"/>
        <v>37</v>
      </c>
    </row>
    <row r="4071" spans="1:11" x14ac:dyDescent="0.2">
      <c r="A4071">
        <v>14102</v>
      </c>
      <c r="B4071" t="s">
        <v>1806</v>
      </c>
      <c r="C4071" s="3">
        <v>23028</v>
      </c>
      <c r="D4071" t="s">
        <v>914</v>
      </c>
      <c r="E4071" s="11">
        <v>40849</v>
      </c>
      <c r="F4071" s="2">
        <v>0.59027777777777779</v>
      </c>
      <c r="G4071" s="9">
        <v>1</v>
      </c>
      <c r="H4071" s="7" t="s">
        <v>25</v>
      </c>
      <c r="I4071" s="7" t="s">
        <v>25</v>
      </c>
      <c r="J4071" t="s">
        <v>653</v>
      </c>
      <c r="K4071">
        <f t="shared" si="63"/>
        <v>37</v>
      </c>
    </row>
    <row r="4072" spans="1:11" x14ac:dyDescent="0.2">
      <c r="A4072">
        <v>14390</v>
      </c>
      <c r="B4072" t="s">
        <v>2063</v>
      </c>
      <c r="C4072" s="3">
        <v>21813</v>
      </c>
      <c r="D4072" t="s">
        <v>2064</v>
      </c>
      <c r="E4072" s="11">
        <v>40849</v>
      </c>
      <c r="F4072" s="2">
        <v>0.48888888888888887</v>
      </c>
      <c r="G4072" s="9">
        <v>6</v>
      </c>
      <c r="H4072" s="7" t="s">
        <v>33</v>
      </c>
      <c r="I4072" s="7" t="s">
        <v>398</v>
      </c>
      <c r="J4072" t="s">
        <v>653</v>
      </c>
      <c r="K4072">
        <f t="shared" si="63"/>
        <v>37</v>
      </c>
    </row>
    <row r="4073" spans="1:11" x14ac:dyDescent="0.2">
      <c r="A4073">
        <v>14493</v>
      </c>
      <c r="B4073" t="s">
        <v>2183</v>
      </c>
      <c r="C4073" s="3">
        <v>21705</v>
      </c>
      <c r="D4073" t="s">
        <v>2184</v>
      </c>
      <c r="E4073" s="11">
        <v>40849</v>
      </c>
      <c r="F4073" s="2">
        <v>0.5229166666666667</v>
      </c>
      <c r="G4073" s="9">
        <v>1</v>
      </c>
      <c r="H4073" s="7" t="s">
        <v>25</v>
      </c>
      <c r="I4073" s="7" t="s">
        <v>25</v>
      </c>
      <c r="J4073" t="s">
        <v>653</v>
      </c>
      <c r="K4073">
        <f t="shared" si="63"/>
        <v>37</v>
      </c>
    </row>
    <row r="4074" spans="1:11" x14ac:dyDescent="0.2">
      <c r="A4074">
        <v>14606</v>
      </c>
      <c r="B4074" t="s">
        <v>2328</v>
      </c>
      <c r="C4074" s="3" t="s">
        <v>2326</v>
      </c>
      <c r="D4074" t="s">
        <v>2327</v>
      </c>
      <c r="E4074" s="11">
        <v>40849</v>
      </c>
      <c r="F4074" s="2">
        <v>0.5180555555555556</v>
      </c>
      <c r="G4074" s="9">
        <v>1</v>
      </c>
      <c r="H4074" s="7" t="s">
        <v>401</v>
      </c>
      <c r="I4074" s="7" t="s">
        <v>401</v>
      </c>
      <c r="J4074" t="s">
        <v>653</v>
      </c>
      <c r="K4074">
        <f t="shared" si="63"/>
        <v>37</v>
      </c>
    </row>
    <row r="4075" spans="1:11" x14ac:dyDescent="0.2">
      <c r="A4075">
        <v>14606</v>
      </c>
      <c r="B4075" t="s">
        <v>2328</v>
      </c>
      <c r="C4075" s="3">
        <v>23419</v>
      </c>
      <c r="D4075" t="s">
        <v>2329</v>
      </c>
      <c r="E4075" s="11">
        <v>40849</v>
      </c>
      <c r="F4075" s="2">
        <v>0.5180555555555556</v>
      </c>
      <c r="G4075" s="9">
        <v>1</v>
      </c>
      <c r="H4075" s="7" t="s">
        <v>48</v>
      </c>
      <c r="I4075" s="7" t="s">
        <v>48</v>
      </c>
      <c r="J4075" t="s">
        <v>653</v>
      </c>
      <c r="K4075">
        <f t="shared" si="63"/>
        <v>37</v>
      </c>
    </row>
    <row r="4076" spans="1:11" x14ac:dyDescent="0.2">
      <c r="A4076">
        <v>14911</v>
      </c>
      <c r="B4076" t="s">
        <v>2629</v>
      </c>
      <c r="C4076" s="3" t="s">
        <v>2630</v>
      </c>
      <c r="D4076" t="s">
        <v>2631</v>
      </c>
      <c r="E4076" s="11">
        <v>40849</v>
      </c>
      <c r="F4076" s="2">
        <v>0.6777777777777777</v>
      </c>
      <c r="G4076" s="9">
        <v>1</v>
      </c>
      <c r="H4076" s="7" t="s">
        <v>42</v>
      </c>
      <c r="I4076" s="7" t="s">
        <v>42</v>
      </c>
      <c r="J4076" t="s">
        <v>1700</v>
      </c>
      <c r="K4076">
        <f t="shared" si="63"/>
        <v>37</v>
      </c>
    </row>
    <row r="4077" spans="1:11" x14ac:dyDescent="0.2">
      <c r="A4077">
        <v>14911</v>
      </c>
      <c r="B4077" t="s">
        <v>2629</v>
      </c>
      <c r="C4077" s="3">
        <v>23427</v>
      </c>
      <c r="D4077" t="s">
        <v>339</v>
      </c>
      <c r="E4077" s="11">
        <v>40849</v>
      </c>
      <c r="F4077" s="2">
        <v>0.6777777777777777</v>
      </c>
      <c r="G4077" s="9">
        <v>1</v>
      </c>
      <c r="H4077" s="7" t="s">
        <v>300</v>
      </c>
      <c r="I4077" s="7" t="s">
        <v>301</v>
      </c>
      <c r="J4077" t="s">
        <v>1700</v>
      </c>
      <c r="K4077">
        <f t="shared" si="63"/>
        <v>37</v>
      </c>
    </row>
    <row r="4078" spans="1:11" x14ac:dyDescent="0.2">
      <c r="A4078">
        <v>15521</v>
      </c>
      <c r="B4078" t="s">
        <v>3009</v>
      </c>
      <c r="C4078" s="3">
        <v>22491</v>
      </c>
      <c r="D4078" t="s">
        <v>3010</v>
      </c>
      <c r="E4078" s="11">
        <v>40849</v>
      </c>
      <c r="F4078" s="2">
        <v>0.69374999999999998</v>
      </c>
      <c r="G4078" s="9">
        <v>12</v>
      </c>
      <c r="H4078" s="7" t="s">
        <v>164</v>
      </c>
      <c r="I4078" s="7" t="s">
        <v>165</v>
      </c>
      <c r="J4078" t="s">
        <v>653</v>
      </c>
      <c r="K4078">
        <f t="shared" si="63"/>
        <v>37</v>
      </c>
    </row>
    <row r="4079" spans="1:11" x14ac:dyDescent="0.2">
      <c r="A4079">
        <v>17109</v>
      </c>
      <c r="B4079" t="s">
        <v>3764</v>
      </c>
      <c r="C4079" s="3">
        <v>22720</v>
      </c>
      <c r="D4079" t="s">
        <v>32</v>
      </c>
      <c r="E4079" s="11">
        <v>40849</v>
      </c>
      <c r="F4079" s="2">
        <v>0.40972222222222227</v>
      </c>
      <c r="G4079" s="9">
        <v>1</v>
      </c>
      <c r="H4079" s="7" t="s">
        <v>33</v>
      </c>
      <c r="I4079" s="7" t="s">
        <v>33</v>
      </c>
      <c r="J4079" t="s">
        <v>653</v>
      </c>
      <c r="K4079">
        <f t="shared" si="63"/>
        <v>37</v>
      </c>
    </row>
    <row r="4080" spans="1:11" x14ac:dyDescent="0.2">
      <c r="A4080">
        <v>17811</v>
      </c>
      <c r="B4080" t="s">
        <v>4105</v>
      </c>
      <c r="C4080" s="3">
        <v>22197</v>
      </c>
      <c r="D4080" t="s">
        <v>971</v>
      </c>
      <c r="E4080" s="11">
        <v>40849</v>
      </c>
      <c r="F4080" s="2">
        <v>0.42638888888888887</v>
      </c>
      <c r="G4080" s="9">
        <v>1</v>
      </c>
      <c r="H4080" s="7" t="s">
        <v>164</v>
      </c>
      <c r="I4080" s="7" t="s">
        <v>164</v>
      </c>
      <c r="J4080" t="s">
        <v>653</v>
      </c>
      <c r="K4080">
        <f t="shared" si="63"/>
        <v>37</v>
      </c>
    </row>
    <row r="4081" spans="1:11" x14ac:dyDescent="0.2">
      <c r="A4081">
        <v>17811</v>
      </c>
      <c r="B4081" t="s">
        <v>4105</v>
      </c>
      <c r="C4081" s="3">
        <v>21469</v>
      </c>
      <c r="D4081" t="s">
        <v>4111</v>
      </c>
      <c r="E4081" s="11">
        <v>40849</v>
      </c>
      <c r="F4081" s="2">
        <v>0.42638888888888887</v>
      </c>
      <c r="G4081" s="9">
        <v>1</v>
      </c>
      <c r="H4081" s="7" t="s">
        <v>75</v>
      </c>
      <c r="I4081" s="7" t="s">
        <v>75</v>
      </c>
      <c r="J4081" t="s">
        <v>653</v>
      </c>
      <c r="K4081">
        <f t="shared" si="63"/>
        <v>37</v>
      </c>
    </row>
    <row r="4082" spans="1:11" x14ac:dyDescent="0.2">
      <c r="A4082">
        <v>17841</v>
      </c>
      <c r="B4082" t="s">
        <v>4140</v>
      </c>
      <c r="C4082" s="3">
        <v>79321</v>
      </c>
      <c r="D4082" t="s">
        <v>3269</v>
      </c>
      <c r="E4082" s="11">
        <v>40849</v>
      </c>
      <c r="F4082" s="2">
        <v>0.49374999999999997</v>
      </c>
      <c r="G4082" s="9">
        <v>1</v>
      </c>
      <c r="H4082" s="7" t="s">
        <v>690</v>
      </c>
      <c r="I4082" s="7" t="s">
        <v>690</v>
      </c>
      <c r="J4082" t="s">
        <v>653</v>
      </c>
      <c r="K4082">
        <f t="shared" si="63"/>
        <v>37</v>
      </c>
    </row>
    <row r="4083" spans="1:11" x14ac:dyDescent="0.2">
      <c r="A4083">
        <v>17841</v>
      </c>
      <c r="B4083" t="s">
        <v>4140</v>
      </c>
      <c r="C4083" s="3">
        <v>21481</v>
      </c>
      <c r="D4083" t="s">
        <v>2291</v>
      </c>
      <c r="E4083" s="11">
        <v>40849</v>
      </c>
      <c r="F4083" s="2">
        <v>0.49374999999999997</v>
      </c>
      <c r="G4083" s="9">
        <v>1</v>
      </c>
      <c r="H4083" s="7" t="s">
        <v>75</v>
      </c>
      <c r="I4083" s="7" t="s">
        <v>75</v>
      </c>
      <c r="J4083" t="s">
        <v>653</v>
      </c>
      <c r="K4083">
        <f t="shared" si="63"/>
        <v>37</v>
      </c>
    </row>
    <row r="4084" spans="1:11" x14ac:dyDescent="0.2">
      <c r="A4084">
        <v>17841</v>
      </c>
      <c r="B4084" t="s">
        <v>4140</v>
      </c>
      <c r="C4084" s="3">
        <v>22356</v>
      </c>
      <c r="D4084" t="s">
        <v>1396</v>
      </c>
      <c r="E4084" s="11">
        <v>40849</v>
      </c>
      <c r="F4084" s="2">
        <v>0.49374999999999997</v>
      </c>
      <c r="G4084" s="9">
        <v>1</v>
      </c>
      <c r="H4084" s="7" t="s">
        <v>164</v>
      </c>
      <c r="I4084" s="7" t="s">
        <v>164</v>
      </c>
      <c r="J4084" t="s">
        <v>653</v>
      </c>
      <c r="K4084">
        <f t="shared" si="63"/>
        <v>37</v>
      </c>
    </row>
    <row r="4085" spans="1:11" x14ac:dyDescent="0.2">
      <c r="A4085">
        <v>12674</v>
      </c>
      <c r="B4085" t="s">
        <v>561</v>
      </c>
      <c r="C4085" s="3">
        <v>22326</v>
      </c>
      <c r="D4085" t="s">
        <v>207</v>
      </c>
      <c r="E4085" s="11">
        <v>40850</v>
      </c>
      <c r="F4085" s="2">
        <v>0.41250000000000003</v>
      </c>
      <c r="G4085" s="9">
        <v>1</v>
      </c>
      <c r="H4085" s="7" t="s">
        <v>18</v>
      </c>
      <c r="I4085" s="7" t="s">
        <v>18</v>
      </c>
      <c r="J4085" t="s">
        <v>90</v>
      </c>
      <c r="K4085">
        <f t="shared" si="63"/>
        <v>36</v>
      </c>
    </row>
    <row r="4086" spans="1:11" x14ac:dyDescent="0.2">
      <c r="A4086">
        <v>12674</v>
      </c>
      <c r="B4086" t="s">
        <v>561</v>
      </c>
      <c r="C4086" s="3">
        <v>22726</v>
      </c>
      <c r="D4086" t="s">
        <v>564</v>
      </c>
      <c r="E4086" s="11">
        <v>40850</v>
      </c>
      <c r="F4086" s="2">
        <v>0.41250000000000003</v>
      </c>
      <c r="G4086" s="9">
        <v>1</v>
      </c>
      <c r="H4086" s="7" t="s">
        <v>75</v>
      </c>
      <c r="I4086" s="7" t="s">
        <v>75</v>
      </c>
      <c r="J4086" t="s">
        <v>90</v>
      </c>
      <c r="K4086">
        <f t="shared" si="63"/>
        <v>36</v>
      </c>
    </row>
    <row r="4087" spans="1:11" x14ac:dyDescent="0.2">
      <c r="A4087">
        <v>12674</v>
      </c>
      <c r="B4087" t="s">
        <v>561</v>
      </c>
      <c r="C4087" s="3">
        <v>22614</v>
      </c>
      <c r="D4087" t="s">
        <v>565</v>
      </c>
      <c r="E4087" s="11">
        <v>40850</v>
      </c>
      <c r="F4087" s="2">
        <v>0.41250000000000003</v>
      </c>
      <c r="G4087" s="9">
        <v>1</v>
      </c>
      <c r="H4087" s="7" t="s">
        <v>401</v>
      </c>
      <c r="I4087" s="7" t="s">
        <v>401</v>
      </c>
      <c r="J4087" t="s">
        <v>90</v>
      </c>
      <c r="K4087">
        <f t="shared" si="63"/>
        <v>36</v>
      </c>
    </row>
    <row r="4088" spans="1:11" x14ac:dyDescent="0.2">
      <c r="A4088">
        <v>12674</v>
      </c>
      <c r="B4088" t="s">
        <v>561</v>
      </c>
      <c r="C4088" s="3">
        <v>22326</v>
      </c>
      <c r="D4088" t="s">
        <v>207</v>
      </c>
      <c r="E4088" s="11">
        <v>40850</v>
      </c>
      <c r="F4088" s="2">
        <v>0.41250000000000003</v>
      </c>
      <c r="G4088" s="9">
        <v>1</v>
      </c>
      <c r="H4088" s="7" t="s">
        <v>18</v>
      </c>
      <c r="I4088" s="7" t="s">
        <v>18</v>
      </c>
      <c r="J4088" t="s">
        <v>90</v>
      </c>
      <c r="K4088">
        <f t="shared" si="63"/>
        <v>36</v>
      </c>
    </row>
    <row r="4089" spans="1:11" x14ac:dyDescent="0.2">
      <c r="A4089">
        <v>12674</v>
      </c>
      <c r="B4089" t="s">
        <v>561</v>
      </c>
      <c r="C4089" s="3">
        <v>23237</v>
      </c>
      <c r="D4089" t="s">
        <v>132</v>
      </c>
      <c r="E4089" s="11">
        <v>40850</v>
      </c>
      <c r="F4089" s="2">
        <v>0.41250000000000003</v>
      </c>
      <c r="G4089" s="9">
        <v>1</v>
      </c>
      <c r="H4089" s="7" t="s">
        <v>81</v>
      </c>
      <c r="I4089" s="7" t="s">
        <v>81</v>
      </c>
      <c r="J4089" t="s">
        <v>90</v>
      </c>
      <c r="K4089">
        <f t="shared" si="63"/>
        <v>36</v>
      </c>
    </row>
    <row r="4090" spans="1:11" x14ac:dyDescent="0.2">
      <c r="A4090">
        <v>12674</v>
      </c>
      <c r="B4090" t="s">
        <v>561</v>
      </c>
      <c r="C4090" s="3">
        <v>23254</v>
      </c>
      <c r="D4090" t="s">
        <v>125</v>
      </c>
      <c r="E4090" s="11">
        <v>40850</v>
      </c>
      <c r="F4090" s="2">
        <v>0.41250000000000003</v>
      </c>
      <c r="G4090" s="9">
        <v>1</v>
      </c>
      <c r="H4090" s="7" t="s">
        <v>81</v>
      </c>
      <c r="I4090" s="7" t="s">
        <v>81</v>
      </c>
      <c r="J4090" t="s">
        <v>90</v>
      </c>
      <c r="K4090">
        <f t="shared" si="63"/>
        <v>36</v>
      </c>
    </row>
    <row r="4091" spans="1:11" x14ac:dyDescent="0.2">
      <c r="A4091">
        <v>12683</v>
      </c>
      <c r="B4091" t="s">
        <v>582</v>
      </c>
      <c r="C4091" s="3">
        <v>23325</v>
      </c>
      <c r="D4091" t="s">
        <v>583</v>
      </c>
      <c r="E4091" s="11">
        <v>40850</v>
      </c>
      <c r="F4091" s="2">
        <v>0.58333333333333337</v>
      </c>
      <c r="G4091" s="9">
        <v>6</v>
      </c>
      <c r="H4091" s="7" t="s">
        <v>25</v>
      </c>
      <c r="I4091" s="7" t="s">
        <v>157</v>
      </c>
      <c r="J4091" t="s">
        <v>90</v>
      </c>
      <c r="K4091">
        <f t="shared" si="63"/>
        <v>36</v>
      </c>
    </row>
    <row r="4092" spans="1:11" x14ac:dyDescent="0.2">
      <c r="A4092">
        <v>12683</v>
      </c>
      <c r="B4092" t="s">
        <v>582</v>
      </c>
      <c r="C4092" s="3">
        <v>22352</v>
      </c>
      <c r="D4092" t="s">
        <v>209</v>
      </c>
      <c r="E4092" s="11">
        <v>40850</v>
      </c>
      <c r="F4092" s="2">
        <v>0.58333333333333337</v>
      </c>
      <c r="G4092" s="9">
        <v>1</v>
      </c>
      <c r="H4092" s="7" t="s">
        <v>63</v>
      </c>
      <c r="I4092" s="7" t="s">
        <v>63</v>
      </c>
      <c r="J4092" t="s">
        <v>90</v>
      </c>
      <c r="K4092">
        <f t="shared" si="63"/>
        <v>36</v>
      </c>
    </row>
    <row r="4093" spans="1:11" x14ac:dyDescent="0.2">
      <c r="A4093">
        <v>13925</v>
      </c>
      <c r="B4093" t="s">
        <v>1660</v>
      </c>
      <c r="C4093" s="3">
        <v>22486</v>
      </c>
      <c r="D4093" t="s">
        <v>375</v>
      </c>
      <c r="E4093" s="11">
        <v>40850</v>
      </c>
      <c r="F4093" s="2">
        <v>0.54166666666666663</v>
      </c>
      <c r="G4093" s="9">
        <v>1</v>
      </c>
      <c r="H4093" s="7" t="s">
        <v>254</v>
      </c>
      <c r="I4093" s="7" t="s">
        <v>254</v>
      </c>
      <c r="J4093" t="s">
        <v>653</v>
      </c>
      <c r="K4093">
        <f t="shared" si="63"/>
        <v>36</v>
      </c>
    </row>
    <row r="4094" spans="1:11" x14ac:dyDescent="0.2">
      <c r="A4094">
        <v>14359</v>
      </c>
      <c r="B4094" t="s">
        <v>2049</v>
      </c>
      <c r="C4094" s="3">
        <v>23110</v>
      </c>
      <c r="D4094" t="s">
        <v>689</v>
      </c>
      <c r="E4094" s="11">
        <v>40850</v>
      </c>
      <c r="F4094" s="2">
        <v>0.59861111111111109</v>
      </c>
      <c r="G4094" s="9">
        <v>1</v>
      </c>
      <c r="H4094" s="7" t="s">
        <v>690</v>
      </c>
      <c r="I4094" s="7" t="s">
        <v>690</v>
      </c>
      <c r="J4094" t="s">
        <v>653</v>
      </c>
      <c r="K4094">
        <f t="shared" si="63"/>
        <v>36</v>
      </c>
    </row>
    <row r="4095" spans="1:11" x14ac:dyDescent="0.2">
      <c r="A4095">
        <v>15290</v>
      </c>
      <c r="B4095" t="s">
        <v>2846</v>
      </c>
      <c r="C4095" s="3">
        <v>22262</v>
      </c>
      <c r="D4095" t="s">
        <v>2847</v>
      </c>
      <c r="E4095" s="11">
        <v>40850</v>
      </c>
      <c r="F4095" s="2">
        <v>0.6381944444444444</v>
      </c>
      <c r="G4095" s="9">
        <v>1</v>
      </c>
      <c r="H4095" s="7" t="s">
        <v>164</v>
      </c>
      <c r="I4095" s="7" t="s">
        <v>164</v>
      </c>
      <c r="J4095" t="s">
        <v>653</v>
      </c>
      <c r="K4095">
        <f t="shared" si="63"/>
        <v>36</v>
      </c>
    </row>
    <row r="4096" spans="1:11" x14ac:dyDescent="0.2">
      <c r="A4096">
        <v>15290</v>
      </c>
      <c r="B4096" t="s">
        <v>2846</v>
      </c>
      <c r="C4096" s="3">
        <v>22622</v>
      </c>
      <c r="D4096" t="s">
        <v>1380</v>
      </c>
      <c r="E4096" s="11">
        <v>40850</v>
      </c>
      <c r="F4096" s="2">
        <v>0.6381944444444444</v>
      </c>
      <c r="G4096" s="9">
        <v>6</v>
      </c>
      <c r="H4096" s="7" t="s">
        <v>1381</v>
      </c>
      <c r="I4096" s="7" t="s">
        <v>2848</v>
      </c>
      <c r="J4096" t="s">
        <v>653</v>
      </c>
      <c r="K4096">
        <f t="shared" si="63"/>
        <v>36</v>
      </c>
    </row>
    <row r="4097" spans="1:11" x14ac:dyDescent="0.2">
      <c r="A4097">
        <v>15290</v>
      </c>
      <c r="B4097" t="s">
        <v>2846</v>
      </c>
      <c r="C4097" s="3">
        <v>21977</v>
      </c>
      <c r="D4097" t="s">
        <v>2128</v>
      </c>
      <c r="E4097" s="11">
        <v>40850</v>
      </c>
      <c r="F4097" s="2">
        <v>0.6381944444444444</v>
      </c>
      <c r="G4097" s="9">
        <v>24</v>
      </c>
      <c r="H4097" s="7" t="s">
        <v>120</v>
      </c>
      <c r="I4097" s="7" t="s">
        <v>463</v>
      </c>
      <c r="J4097" t="s">
        <v>653</v>
      </c>
      <c r="K4097">
        <f t="shared" si="63"/>
        <v>36</v>
      </c>
    </row>
    <row r="4098" spans="1:11" x14ac:dyDescent="0.2">
      <c r="A4098">
        <v>15290</v>
      </c>
      <c r="B4098" t="s">
        <v>2846</v>
      </c>
      <c r="C4098" s="3">
        <v>22138</v>
      </c>
      <c r="D4098" t="s">
        <v>99</v>
      </c>
      <c r="E4098" s="11">
        <v>40850</v>
      </c>
      <c r="F4098" s="2">
        <v>0.6381944444444444</v>
      </c>
      <c r="G4098" s="9">
        <v>1</v>
      </c>
      <c r="H4098" s="7" t="s">
        <v>33</v>
      </c>
      <c r="I4098" s="7" t="s">
        <v>33</v>
      </c>
      <c r="J4098" t="s">
        <v>653</v>
      </c>
      <c r="K4098">
        <f t="shared" si="63"/>
        <v>36</v>
      </c>
    </row>
    <row r="4099" spans="1:11" x14ac:dyDescent="0.2">
      <c r="A4099">
        <v>15290</v>
      </c>
      <c r="B4099" t="s">
        <v>2846</v>
      </c>
      <c r="C4099" s="3">
        <v>22633</v>
      </c>
      <c r="D4099" t="s">
        <v>330</v>
      </c>
      <c r="E4099" s="11">
        <v>40850</v>
      </c>
      <c r="F4099" s="2">
        <v>0.6381944444444444</v>
      </c>
      <c r="G4099" s="9">
        <v>1</v>
      </c>
      <c r="H4099" s="7" t="s">
        <v>262</v>
      </c>
      <c r="I4099" s="7" t="s">
        <v>263</v>
      </c>
      <c r="J4099" t="s">
        <v>653</v>
      </c>
      <c r="K4099">
        <f t="shared" si="63"/>
        <v>36</v>
      </c>
    </row>
    <row r="4100" spans="1:11" x14ac:dyDescent="0.2">
      <c r="A4100">
        <v>15482</v>
      </c>
      <c r="B4100" t="s">
        <v>2968</v>
      </c>
      <c r="C4100" s="3">
        <v>22423</v>
      </c>
      <c r="D4100" t="s">
        <v>231</v>
      </c>
      <c r="E4100" s="11">
        <v>40850</v>
      </c>
      <c r="F4100" s="2">
        <v>0.8208333333333333</v>
      </c>
      <c r="G4100" s="9">
        <v>24</v>
      </c>
      <c r="H4100" s="7" t="s">
        <v>106</v>
      </c>
      <c r="I4100" s="7" t="s">
        <v>2969</v>
      </c>
      <c r="J4100" t="s">
        <v>653</v>
      </c>
      <c r="K4100">
        <f t="shared" si="63"/>
        <v>36</v>
      </c>
    </row>
    <row r="4101" spans="1:11" x14ac:dyDescent="0.2">
      <c r="A4101">
        <v>16729</v>
      </c>
      <c r="B4101" t="s">
        <v>3606</v>
      </c>
      <c r="C4101" s="3">
        <v>21264</v>
      </c>
      <c r="D4101" t="s">
        <v>3607</v>
      </c>
      <c r="E4101" s="11">
        <v>40850</v>
      </c>
      <c r="F4101" s="2">
        <v>0.7993055555555556</v>
      </c>
      <c r="G4101" s="9">
        <v>6</v>
      </c>
      <c r="H4101" s="7" t="s">
        <v>36</v>
      </c>
      <c r="I4101" s="7" t="s">
        <v>40</v>
      </c>
      <c r="J4101" t="s">
        <v>653</v>
      </c>
      <c r="K4101">
        <f t="shared" si="63"/>
        <v>36</v>
      </c>
    </row>
    <row r="4102" spans="1:11" x14ac:dyDescent="0.2">
      <c r="A4102">
        <v>16729</v>
      </c>
      <c r="B4102" t="s">
        <v>3606</v>
      </c>
      <c r="C4102" s="3">
        <v>22191</v>
      </c>
      <c r="D4102" t="s">
        <v>961</v>
      </c>
      <c r="E4102" s="11">
        <v>40850</v>
      </c>
      <c r="F4102" s="2">
        <v>0.7993055555555556</v>
      </c>
      <c r="G4102" s="9">
        <v>1</v>
      </c>
      <c r="H4102" s="7" t="s">
        <v>85</v>
      </c>
      <c r="I4102" s="7" t="s">
        <v>86</v>
      </c>
      <c r="J4102" t="s">
        <v>653</v>
      </c>
      <c r="K4102">
        <f t="shared" ref="K4102:K4165" si="64">$L$2-$E4102</f>
        <v>36</v>
      </c>
    </row>
    <row r="4103" spans="1:11" x14ac:dyDescent="0.2">
      <c r="A4103">
        <v>12500</v>
      </c>
      <c r="B4103" t="s">
        <v>338</v>
      </c>
      <c r="C4103" s="3">
        <v>23427</v>
      </c>
      <c r="D4103" t="s">
        <v>339</v>
      </c>
      <c r="E4103" s="11">
        <v>40851</v>
      </c>
      <c r="F4103" s="2">
        <v>0.43611111111111112</v>
      </c>
      <c r="G4103" s="9">
        <v>1</v>
      </c>
      <c r="H4103" s="7" t="s">
        <v>340</v>
      </c>
      <c r="I4103" s="7" t="s">
        <v>341</v>
      </c>
      <c r="J4103" t="s">
        <v>208</v>
      </c>
      <c r="K4103">
        <f t="shared" si="64"/>
        <v>35</v>
      </c>
    </row>
    <row r="4104" spans="1:11" x14ac:dyDescent="0.2">
      <c r="A4104">
        <v>12577</v>
      </c>
      <c r="B4104" t="s">
        <v>410</v>
      </c>
      <c r="C4104" s="3">
        <v>23085</v>
      </c>
      <c r="D4104" t="s">
        <v>411</v>
      </c>
      <c r="E4104" s="11">
        <v>40851</v>
      </c>
      <c r="F4104" s="2">
        <v>0.56111111111111112</v>
      </c>
      <c r="G4104" s="9">
        <v>6</v>
      </c>
      <c r="H4104" s="7" t="s">
        <v>340</v>
      </c>
      <c r="I4104" s="7" t="s">
        <v>412</v>
      </c>
      <c r="J4104" t="s">
        <v>90</v>
      </c>
      <c r="K4104">
        <f t="shared" si="64"/>
        <v>35</v>
      </c>
    </row>
    <row r="4105" spans="1:11" x14ac:dyDescent="0.2">
      <c r="A4105">
        <v>13050</v>
      </c>
      <c r="B4105" t="s">
        <v>935</v>
      </c>
      <c r="C4105" s="3">
        <v>23470</v>
      </c>
      <c r="D4105" t="s">
        <v>936</v>
      </c>
      <c r="E4105" s="11">
        <v>40851</v>
      </c>
      <c r="F4105" s="2">
        <v>0.54027777777777775</v>
      </c>
      <c r="G4105" s="9">
        <v>1</v>
      </c>
      <c r="H4105" s="7" t="s">
        <v>152</v>
      </c>
      <c r="I4105" s="7" t="s">
        <v>152</v>
      </c>
      <c r="J4105" t="s">
        <v>653</v>
      </c>
      <c r="K4105">
        <f t="shared" si="64"/>
        <v>35</v>
      </c>
    </row>
    <row r="4106" spans="1:11" x14ac:dyDescent="0.2">
      <c r="A4106">
        <v>13534</v>
      </c>
      <c r="B4106" t="s">
        <v>1394</v>
      </c>
      <c r="C4106" s="3" t="s">
        <v>117</v>
      </c>
      <c r="D4106" t="s">
        <v>118</v>
      </c>
      <c r="E4106" s="11">
        <v>40851</v>
      </c>
      <c r="F4106" s="2">
        <v>0.55694444444444446</v>
      </c>
      <c r="G4106" s="9">
        <v>1</v>
      </c>
      <c r="H4106" s="7" t="s">
        <v>48</v>
      </c>
      <c r="I4106" s="7" t="s">
        <v>48</v>
      </c>
      <c r="J4106" t="s">
        <v>653</v>
      </c>
      <c r="K4106">
        <f t="shared" si="64"/>
        <v>35</v>
      </c>
    </row>
    <row r="4107" spans="1:11" x14ac:dyDescent="0.2">
      <c r="A4107">
        <v>13534</v>
      </c>
      <c r="B4107" t="s">
        <v>1394</v>
      </c>
      <c r="C4107" s="3">
        <v>23200</v>
      </c>
      <c r="D4107" t="s">
        <v>1391</v>
      </c>
      <c r="E4107" s="11">
        <v>40851</v>
      </c>
      <c r="F4107" s="2">
        <v>0.55694444444444446</v>
      </c>
      <c r="G4107" s="9">
        <v>1</v>
      </c>
      <c r="H4107" s="7" t="s">
        <v>48</v>
      </c>
      <c r="I4107" s="7" t="s">
        <v>48</v>
      </c>
      <c r="J4107" t="s">
        <v>653</v>
      </c>
      <c r="K4107">
        <f t="shared" si="64"/>
        <v>35</v>
      </c>
    </row>
    <row r="4108" spans="1:11" x14ac:dyDescent="0.2">
      <c r="A4108">
        <v>13534</v>
      </c>
      <c r="B4108" t="s">
        <v>1394</v>
      </c>
      <c r="C4108" s="3">
        <v>23199</v>
      </c>
      <c r="D4108" t="s">
        <v>1133</v>
      </c>
      <c r="E4108" s="11">
        <v>40851</v>
      </c>
      <c r="F4108" s="2">
        <v>0.55694444444444446</v>
      </c>
      <c r="G4108" s="9">
        <v>1</v>
      </c>
      <c r="H4108" s="7" t="s">
        <v>48</v>
      </c>
      <c r="I4108" s="7" t="s">
        <v>48</v>
      </c>
      <c r="J4108" t="s">
        <v>653</v>
      </c>
      <c r="K4108">
        <f t="shared" si="64"/>
        <v>35</v>
      </c>
    </row>
    <row r="4109" spans="1:11" x14ac:dyDescent="0.2">
      <c r="A4109">
        <v>13534</v>
      </c>
      <c r="B4109" t="s">
        <v>1394</v>
      </c>
      <c r="C4109" s="3" t="s">
        <v>1392</v>
      </c>
      <c r="D4109" t="s">
        <v>1393</v>
      </c>
      <c r="E4109" s="11">
        <v>40851</v>
      </c>
      <c r="F4109" s="2">
        <v>0.55694444444444446</v>
      </c>
      <c r="G4109" s="9">
        <v>1</v>
      </c>
      <c r="H4109" s="7" t="s">
        <v>244</v>
      </c>
      <c r="I4109" s="7" t="s">
        <v>244</v>
      </c>
      <c r="J4109" t="s">
        <v>653</v>
      </c>
      <c r="K4109">
        <f t="shared" si="64"/>
        <v>35</v>
      </c>
    </row>
    <row r="4110" spans="1:11" x14ac:dyDescent="0.2">
      <c r="A4110">
        <v>13890</v>
      </c>
      <c r="B4110" t="s">
        <v>1645</v>
      </c>
      <c r="C4110" s="3">
        <v>23404</v>
      </c>
      <c r="D4110" t="s">
        <v>1207</v>
      </c>
      <c r="E4110" s="11">
        <v>40851</v>
      </c>
      <c r="F4110" s="2">
        <v>0.48680555555555555</v>
      </c>
      <c r="G4110" s="9">
        <v>1</v>
      </c>
      <c r="H4110" s="7" t="s">
        <v>33</v>
      </c>
      <c r="I4110" s="7" t="s">
        <v>33</v>
      </c>
      <c r="J4110" t="s">
        <v>653</v>
      </c>
      <c r="K4110">
        <f t="shared" si="64"/>
        <v>35</v>
      </c>
    </row>
    <row r="4111" spans="1:11" x14ac:dyDescent="0.2">
      <c r="A4111">
        <v>14112</v>
      </c>
      <c r="B4111" t="s">
        <v>1816</v>
      </c>
      <c r="C4111" s="3" t="s">
        <v>117</v>
      </c>
      <c r="D4111" t="s">
        <v>118</v>
      </c>
      <c r="E4111" s="11">
        <v>40851</v>
      </c>
      <c r="F4111" s="2">
        <v>0.5395833333333333</v>
      </c>
      <c r="G4111" s="9">
        <v>1</v>
      </c>
      <c r="H4111" s="7" t="s">
        <v>48</v>
      </c>
      <c r="I4111" s="7" t="s">
        <v>48</v>
      </c>
      <c r="J4111" t="s">
        <v>653</v>
      </c>
      <c r="K4111">
        <f t="shared" si="64"/>
        <v>35</v>
      </c>
    </row>
    <row r="4112" spans="1:11" x14ac:dyDescent="0.2">
      <c r="A4112">
        <v>14112</v>
      </c>
      <c r="B4112" t="s">
        <v>1816</v>
      </c>
      <c r="C4112" s="3">
        <v>23436</v>
      </c>
      <c r="D4112" t="s">
        <v>1818</v>
      </c>
      <c r="E4112" s="11">
        <v>40851</v>
      </c>
      <c r="F4112" s="2">
        <v>0.5395833333333333</v>
      </c>
      <c r="G4112" s="9">
        <v>12</v>
      </c>
      <c r="H4112" s="7" t="s">
        <v>15</v>
      </c>
      <c r="I4112" s="7" t="s">
        <v>16</v>
      </c>
      <c r="J4112" t="s">
        <v>653</v>
      </c>
      <c r="K4112">
        <f t="shared" si="64"/>
        <v>35</v>
      </c>
    </row>
    <row r="4113" spans="1:11" x14ac:dyDescent="0.2">
      <c r="A4113">
        <v>14156</v>
      </c>
      <c r="B4113" t="s">
        <v>1856</v>
      </c>
      <c r="C4113" s="3">
        <v>22112</v>
      </c>
      <c r="D4113" t="s">
        <v>1857</v>
      </c>
      <c r="E4113" s="11">
        <v>40851</v>
      </c>
      <c r="F4113" s="2">
        <v>0.58194444444444449</v>
      </c>
      <c r="G4113" s="9">
        <v>24</v>
      </c>
      <c r="H4113" s="7" t="s">
        <v>1858</v>
      </c>
      <c r="I4113" s="7" t="s">
        <v>1859</v>
      </c>
      <c r="J4113" t="s">
        <v>1700</v>
      </c>
      <c r="K4113">
        <f t="shared" si="64"/>
        <v>35</v>
      </c>
    </row>
    <row r="4114" spans="1:11" x14ac:dyDescent="0.2">
      <c r="A4114">
        <v>14412</v>
      </c>
      <c r="B4114" t="s">
        <v>2110</v>
      </c>
      <c r="C4114" s="3">
        <v>21218</v>
      </c>
      <c r="D4114" t="s">
        <v>87</v>
      </c>
      <c r="E4114" s="11">
        <v>40851</v>
      </c>
      <c r="F4114" s="2">
        <v>0.55138888888888882</v>
      </c>
      <c r="G4114" s="9">
        <v>1</v>
      </c>
      <c r="H4114" s="7" t="s">
        <v>75</v>
      </c>
      <c r="I4114" s="7" t="s">
        <v>75</v>
      </c>
      <c r="J4114" t="s">
        <v>653</v>
      </c>
      <c r="K4114">
        <f t="shared" si="64"/>
        <v>35</v>
      </c>
    </row>
    <row r="4115" spans="1:11" x14ac:dyDescent="0.2">
      <c r="A4115">
        <v>14412</v>
      </c>
      <c r="B4115" t="s">
        <v>2110</v>
      </c>
      <c r="C4115" s="3">
        <v>23404</v>
      </c>
      <c r="D4115" t="s">
        <v>1207</v>
      </c>
      <c r="E4115" s="11">
        <v>40851</v>
      </c>
      <c r="F4115" s="2">
        <v>0.55138888888888882</v>
      </c>
      <c r="G4115" s="9">
        <v>1</v>
      </c>
      <c r="H4115" s="7" t="s">
        <v>33</v>
      </c>
      <c r="I4115" s="7" t="s">
        <v>33</v>
      </c>
      <c r="J4115" t="s">
        <v>653</v>
      </c>
      <c r="K4115">
        <f t="shared" si="64"/>
        <v>35</v>
      </c>
    </row>
    <row r="4116" spans="1:11" x14ac:dyDescent="0.2">
      <c r="A4116">
        <v>14842</v>
      </c>
      <c r="B4116" t="s">
        <v>2475</v>
      </c>
      <c r="C4116" s="3">
        <v>23235</v>
      </c>
      <c r="D4116" t="s">
        <v>135</v>
      </c>
      <c r="E4116" s="11">
        <v>40851</v>
      </c>
      <c r="F4116" s="2">
        <v>0.54791666666666672</v>
      </c>
      <c r="G4116" s="9">
        <v>1</v>
      </c>
      <c r="H4116" s="7" t="s">
        <v>134</v>
      </c>
      <c r="I4116" s="7" t="s">
        <v>134</v>
      </c>
      <c r="J4116" t="s">
        <v>653</v>
      </c>
      <c r="K4116">
        <f t="shared" si="64"/>
        <v>35</v>
      </c>
    </row>
    <row r="4117" spans="1:11" x14ac:dyDescent="0.2">
      <c r="A4117">
        <v>14842</v>
      </c>
      <c r="B4117" t="s">
        <v>2475</v>
      </c>
      <c r="C4117" s="3">
        <v>23375</v>
      </c>
      <c r="D4117" t="s">
        <v>2476</v>
      </c>
      <c r="E4117" s="11">
        <v>40851</v>
      </c>
      <c r="F4117" s="2">
        <v>0.54791666666666672</v>
      </c>
      <c r="G4117" s="9">
        <v>1</v>
      </c>
      <c r="H4117" s="7" t="s">
        <v>2477</v>
      </c>
      <c r="I4117" s="7" t="s">
        <v>2477</v>
      </c>
      <c r="J4117" t="s">
        <v>653</v>
      </c>
      <c r="K4117">
        <f t="shared" si="64"/>
        <v>35</v>
      </c>
    </row>
    <row r="4118" spans="1:11" x14ac:dyDescent="0.2">
      <c r="A4118">
        <v>14842</v>
      </c>
      <c r="B4118" t="s">
        <v>2475</v>
      </c>
      <c r="C4118" s="3">
        <v>23117</v>
      </c>
      <c r="D4118" t="s">
        <v>2481</v>
      </c>
      <c r="E4118" s="11">
        <v>40851</v>
      </c>
      <c r="F4118" s="2">
        <v>0.54791666666666672</v>
      </c>
      <c r="G4118" s="9">
        <v>1</v>
      </c>
      <c r="H4118" s="7" t="s">
        <v>33</v>
      </c>
      <c r="I4118" s="7" t="s">
        <v>33</v>
      </c>
      <c r="J4118" t="s">
        <v>653</v>
      </c>
      <c r="K4118">
        <f t="shared" si="64"/>
        <v>35</v>
      </c>
    </row>
    <row r="4119" spans="1:11" x14ac:dyDescent="0.2">
      <c r="A4119">
        <v>14842</v>
      </c>
      <c r="B4119" t="s">
        <v>2475</v>
      </c>
      <c r="C4119" s="3">
        <v>23113</v>
      </c>
      <c r="D4119" t="s">
        <v>2001</v>
      </c>
      <c r="E4119" s="11">
        <v>40851</v>
      </c>
      <c r="F4119" s="2">
        <v>0.54791666666666672</v>
      </c>
      <c r="G4119" s="9">
        <v>1</v>
      </c>
      <c r="H4119" s="7" t="s">
        <v>33</v>
      </c>
      <c r="I4119" s="7" t="s">
        <v>33</v>
      </c>
      <c r="J4119" t="s">
        <v>653</v>
      </c>
      <c r="K4119">
        <f t="shared" si="64"/>
        <v>35</v>
      </c>
    </row>
    <row r="4120" spans="1:11" x14ac:dyDescent="0.2">
      <c r="A4120">
        <v>14842</v>
      </c>
      <c r="B4120" t="s">
        <v>2475</v>
      </c>
      <c r="C4120" s="3">
        <v>22424</v>
      </c>
      <c r="D4120" t="s">
        <v>867</v>
      </c>
      <c r="E4120" s="11">
        <v>40851</v>
      </c>
      <c r="F4120" s="2">
        <v>0.54791666666666672</v>
      </c>
      <c r="G4120" s="9">
        <v>1</v>
      </c>
      <c r="H4120" s="7" t="s">
        <v>254</v>
      </c>
      <c r="I4120" s="7" t="s">
        <v>254</v>
      </c>
      <c r="J4120" t="s">
        <v>653</v>
      </c>
      <c r="K4120">
        <f t="shared" si="64"/>
        <v>35</v>
      </c>
    </row>
    <row r="4121" spans="1:11" x14ac:dyDescent="0.2">
      <c r="A4121">
        <v>15110</v>
      </c>
      <c r="B4121" t="s">
        <v>2738</v>
      </c>
      <c r="C4121" s="3">
        <v>22360</v>
      </c>
      <c r="D4121" t="s">
        <v>476</v>
      </c>
      <c r="E4121" s="11">
        <v>40851</v>
      </c>
      <c r="F4121" s="2">
        <v>0.55902777777777779</v>
      </c>
      <c r="G4121" s="9">
        <v>1</v>
      </c>
      <c r="H4121" s="7" t="s">
        <v>18</v>
      </c>
      <c r="I4121" s="7" t="s">
        <v>18</v>
      </c>
      <c r="J4121" t="s">
        <v>653</v>
      </c>
      <c r="K4121">
        <f t="shared" si="64"/>
        <v>35</v>
      </c>
    </row>
    <row r="4122" spans="1:11" x14ac:dyDescent="0.2">
      <c r="A4122">
        <v>15110</v>
      </c>
      <c r="B4122" t="s">
        <v>2738</v>
      </c>
      <c r="C4122" s="3">
        <v>22360</v>
      </c>
      <c r="D4122" t="s">
        <v>476</v>
      </c>
      <c r="E4122" s="11">
        <v>40851</v>
      </c>
      <c r="F4122" s="2">
        <v>0.55902777777777779</v>
      </c>
      <c r="G4122" s="9">
        <v>1</v>
      </c>
      <c r="H4122" s="7" t="s">
        <v>18</v>
      </c>
      <c r="I4122" s="7" t="s">
        <v>18</v>
      </c>
      <c r="J4122" t="s">
        <v>653</v>
      </c>
      <c r="K4122">
        <f t="shared" si="64"/>
        <v>35</v>
      </c>
    </row>
    <row r="4123" spans="1:11" x14ac:dyDescent="0.2">
      <c r="A4123">
        <v>15159</v>
      </c>
      <c r="B4123" t="s">
        <v>2773</v>
      </c>
      <c r="C4123" s="3">
        <v>22698</v>
      </c>
      <c r="D4123" t="s">
        <v>785</v>
      </c>
      <c r="E4123" s="11">
        <v>40851</v>
      </c>
      <c r="F4123" s="2">
        <v>0.56805555555555554</v>
      </c>
      <c r="G4123" s="9">
        <v>1</v>
      </c>
      <c r="H4123" s="7" t="s">
        <v>18</v>
      </c>
      <c r="I4123" s="7" t="s">
        <v>18</v>
      </c>
      <c r="J4123" t="s">
        <v>653</v>
      </c>
      <c r="K4123">
        <f t="shared" si="64"/>
        <v>35</v>
      </c>
    </row>
    <row r="4124" spans="1:11" x14ac:dyDescent="0.2">
      <c r="A4124">
        <v>15159</v>
      </c>
      <c r="B4124" t="s">
        <v>2773</v>
      </c>
      <c r="C4124" s="3">
        <v>22187</v>
      </c>
      <c r="D4124" t="s">
        <v>1854</v>
      </c>
      <c r="E4124" s="11">
        <v>40851</v>
      </c>
      <c r="F4124" s="2">
        <v>0.56805555555555554</v>
      </c>
      <c r="G4124" s="9">
        <v>1</v>
      </c>
      <c r="H4124" s="7" t="s">
        <v>36</v>
      </c>
      <c r="I4124" s="7" t="s">
        <v>36</v>
      </c>
      <c r="J4124" t="s">
        <v>653</v>
      </c>
      <c r="K4124">
        <f t="shared" si="64"/>
        <v>35</v>
      </c>
    </row>
    <row r="4125" spans="1:11" x14ac:dyDescent="0.2">
      <c r="A4125">
        <v>15159</v>
      </c>
      <c r="B4125" t="s">
        <v>2773</v>
      </c>
      <c r="C4125" s="3">
        <v>22186</v>
      </c>
      <c r="D4125" t="s">
        <v>507</v>
      </c>
      <c r="E4125" s="11">
        <v>40851</v>
      </c>
      <c r="F4125" s="2">
        <v>0.56805555555555554</v>
      </c>
      <c r="G4125" s="9">
        <v>1</v>
      </c>
      <c r="H4125" s="7" t="s">
        <v>36</v>
      </c>
      <c r="I4125" s="7" t="s">
        <v>36</v>
      </c>
      <c r="J4125" t="s">
        <v>653</v>
      </c>
      <c r="K4125">
        <f t="shared" si="64"/>
        <v>35</v>
      </c>
    </row>
    <row r="4126" spans="1:11" x14ac:dyDescent="0.2">
      <c r="A4126">
        <v>15159</v>
      </c>
      <c r="B4126" t="s">
        <v>2773</v>
      </c>
      <c r="C4126" s="3" t="s">
        <v>320</v>
      </c>
      <c r="D4126" t="s">
        <v>321</v>
      </c>
      <c r="E4126" s="11">
        <v>40851</v>
      </c>
      <c r="F4126" s="2">
        <v>0.56805555555555554</v>
      </c>
      <c r="G4126" s="9">
        <v>12</v>
      </c>
      <c r="H4126" s="7" t="s">
        <v>164</v>
      </c>
      <c r="I4126" s="7" t="s">
        <v>165</v>
      </c>
      <c r="J4126" t="s">
        <v>653</v>
      </c>
      <c r="K4126">
        <f t="shared" si="64"/>
        <v>35</v>
      </c>
    </row>
    <row r="4127" spans="1:11" x14ac:dyDescent="0.2">
      <c r="A4127">
        <v>15159</v>
      </c>
      <c r="B4127" t="s">
        <v>2773</v>
      </c>
      <c r="C4127" s="3" t="s">
        <v>2776</v>
      </c>
      <c r="D4127" t="s">
        <v>779</v>
      </c>
      <c r="E4127" s="11">
        <v>40851</v>
      </c>
      <c r="F4127" s="2">
        <v>0.56805555555555554</v>
      </c>
      <c r="G4127" s="9">
        <v>12</v>
      </c>
      <c r="H4127" s="7" t="s">
        <v>164</v>
      </c>
      <c r="I4127" s="7" t="s">
        <v>165</v>
      </c>
      <c r="J4127" t="s">
        <v>653</v>
      </c>
      <c r="K4127">
        <f t="shared" si="64"/>
        <v>35</v>
      </c>
    </row>
    <row r="4128" spans="1:11" x14ac:dyDescent="0.2">
      <c r="A4128">
        <v>15187</v>
      </c>
      <c r="B4128" t="s">
        <v>2779</v>
      </c>
      <c r="C4128" s="3">
        <v>22946</v>
      </c>
      <c r="D4128" t="s">
        <v>2079</v>
      </c>
      <c r="E4128" s="11">
        <v>40851</v>
      </c>
      <c r="F4128" s="2">
        <v>0.65833333333333333</v>
      </c>
      <c r="G4128" s="9">
        <v>6</v>
      </c>
      <c r="H4128" s="7" t="s">
        <v>254</v>
      </c>
      <c r="I4128" s="7" t="s">
        <v>1973</v>
      </c>
      <c r="J4128" t="s">
        <v>653</v>
      </c>
      <c r="K4128">
        <f t="shared" si="64"/>
        <v>35</v>
      </c>
    </row>
    <row r="4129" spans="1:11" x14ac:dyDescent="0.2">
      <c r="A4129">
        <v>15345</v>
      </c>
      <c r="B4129" t="s">
        <v>2909</v>
      </c>
      <c r="C4129" s="3">
        <v>22699</v>
      </c>
      <c r="D4129" t="s">
        <v>517</v>
      </c>
      <c r="E4129" s="11">
        <v>40851</v>
      </c>
      <c r="F4129" s="2">
        <v>0.55833333333333335</v>
      </c>
      <c r="G4129" s="9">
        <v>1</v>
      </c>
      <c r="H4129" s="7" t="s">
        <v>18</v>
      </c>
      <c r="I4129" s="7" t="s">
        <v>18</v>
      </c>
      <c r="J4129" t="s">
        <v>653</v>
      </c>
      <c r="K4129">
        <f t="shared" si="64"/>
        <v>35</v>
      </c>
    </row>
    <row r="4130" spans="1:11" x14ac:dyDescent="0.2">
      <c r="A4130">
        <v>15345</v>
      </c>
      <c r="B4130" t="s">
        <v>2909</v>
      </c>
      <c r="C4130" s="3">
        <v>22697</v>
      </c>
      <c r="D4130" t="s">
        <v>115</v>
      </c>
      <c r="E4130" s="11">
        <v>40851</v>
      </c>
      <c r="F4130" s="2">
        <v>0.55833333333333335</v>
      </c>
      <c r="G4130" s="9">
        <v>1</v>
      </c>
      <c r="H4130" s="7" t="s">
        <v>18</v>
      </c>
      <c r="I4130" s="7" t="s">
        <v>18</v>
      </c>
      <c r="J4130" t="s">
        <v>653</v>
      </c>
      <c r="K4130">
        <f t="shared" si="64"/>
        <v>35</v>
      </c>
    </row>
    <row r="4131" spans="1:11" x14ac:dyDescent="0.2">
      <c r="A4131">
        <v>15345</v>
      </c>
      <c r="B4131" t="s">
        <v>2909</v>
      </c>
      <c r="C4131" s="3">
        <v>23462</v>
      </c>
      <c r="D4131" t="s">
        <v>160</v>
      </c>
      <c r="E4131" s="11">
        <v>40851</v>
      </c>
      <c r="F4131" s="2">
        <v>0.55833333333333335</v>
      </c>
      <c r="G4131" s="9">
        <v>1</v>
      </c>
      <c r="H4131" s="7" t="s">
        <v>161</v>
      </c>
      <c r="I4131" s="7" t="s">
        <v>161</v>
      </c>
      <c r="J4131" t="s">
        <v>653</v>
      </c>
      <c r="K4131">
        <f t="shared" si="64"/>
        <v>35</v>
      </c>
    </row>
    <row r="4132" spans="1:11" x14ac:dyDescent="0.2">
      <c r="A4132">
        <v>15468</v>
      </c>
      <c r="B4132" t="s">
        <v>2958</v>
      </c>
      <c r="C4132" s="3">
        <v>85048</v>
      </c>
      <c r="D4132" t="s">
        <v>1100</v>
      </c>
      <c r="E4132" s="11">
        <v>40851</v>
      </c>
      <c r="F4132" s="2">
        <v>0.5493055555555556</v>
      </c>
      <c r="G4132" s="9">
        <v>1</v>
      </c>
      <c r="H4132" s="7" t="s">
        <v>168</v>
      </c>
      <c r="I4132" s="7" t="s">
        <v>168</v>
      </c>
      <c r="J4132" t="s">
        <v>653</v>
      </c>
      <c r="K4132">
        <f t="shared" si="64"/>
        <v>35</v>
      </c>
    </row>
    <row r="4133" spans="1:11" x14ac:dyDescent="0.2">
      <c r="A4133">
        <v>15482</v>
      </c>
      <c r="B4133" t="s">
        <v>2970</v>
      </c>
      <c r="C4133" s="3">
        <v>82486</v>
      </c>
      <c r="D4133" t="s">
        <v>180</v>
      </c>
      <c r="E4133" s="11">
        <v>40851</v>
      </c>
      <c r="F4133" s="2">
        <v>0.75763888888888886</v>
      </c>
      <c r="G4133" s="9">
        <v>24</v>
      </c>
      <c r="H4133" s="7" t="s">
        <v>181</v>
      </c>
      <c r="I4133" s="7" t="s">
        <v>2551</v>
      </c>
      <c r="J4133" t="s">
        <v>653</v>
      </c>
      <c r="K4133">
        <f t="shared" si="64"/>
        <v>35</v>
      </c>
    </row>
    <row r="4134" spans="1:11" x14ac:dyDescent="0.2">
      <c r="A4134">
        <v>15482</v>
      </c>
      <c r="B4134" t="s">
        <v>2970</v>
      </c>
      <c r="C4134" s="3">
        <v>22423</v>
      </c>
      <c r="D4134" t="s">
        <v>231</v>
      </c>
      <c r="E4134" s="11">
        <v>40851</v>
      </c>
      <c r="F4134" s="2">
        <v>0.75763888888888886</v>
      </c>
      <c r="G4134" s="9">
        <v>24</v>
      </c>
      <c r="H4134" s="7" t="s">
        <v>106</v>
      </c>
      <c r="I4134" s="7" t="s">
        <v>2969</v>
      </c>
      <c r="J4134" t="s">
        <v>653</v>
      </c>
      <c r="K4134">
        <f t="shared" si="64"/>
        <v>35</v>
      </c>
    </row>
    <row r="4135" spans="1:11" x14ac:dyDescent="0.2">
      <c r="A4135">
        <v>15809</v>
      </c>
      <c r="B4135" t="s">
        <v>3190</v>
      </c>
      <c r="C4135" s="3">
        <v>21993</v>
      </c>
      <c r="D4135" t="s">
        <v>3191</v>
      </c>
      <c r="E4135" s="11">
        <v>40851</v>
      </c>
      <c r="F4135" s="2">
        <v>0.50347222222222221</v>
      </c>
      <c r="G4135" s="9">
        <v>12</v>
      </c>
      <c r="H4135" s="7" t="s">
        <v>15</v>
      </c>
      <c r="I4135" s="7" t="s">
        <v>16</v>
      </c>
      <c r="J4135" t="s">
        <v>653</v>
      </c>
      <c r="K4135">
        <f t="shared" si="64"/>
        <v>35</v>
      </c>
    </row>
    <row r="4136" spans="1:11" x14ac:dyDescent="0.2">
      <c r="A4136">
        <v>15809</v>
      </c>
      <c r="B4136" t="s">
        <v>3190</v>
      </c>
      <c r="C4136" s="3">
        <v>23234</v>
      </c>
      <c r="D4136" t="s">
        <v>3192</v>
      </c>
      <c r="E4136" s="11">
        <v>40851</v>
      </c>
      <c r="F4136" s="2">
        <v>0.50347222222222221</v>
      </c>
      <c r="G4136" s="9">
        <v>6</v>
      </c>
      <c r="H4136" s="7" t="s">
        <v>134</v>
      </c>
      <c r="I4136" s="7" t="s">
        <v>470</v>
      </c>
      <c r="J4136" t="s">
        <v>653</v>
      </c>
      <c r="K4136">
        <f t="shared" si="64"/>
        <v>35</v>
      </c>
    </row>
    <row r="4137" spans="1:11" x14ac:dyDescent="0.2">
      <c r="A4137">
        <v>15809</v>
      </c>
      <c r="B4137" t="s">
        <v>3190</v>
      </c>
      <c r="C4137" s="3">
        <v>23084</v>
      </c>
      <c r="D4137" t="s">
        <v>379</v>
      </c>
      <c r="E4137" s="11">
        <v>40851</v>
      </c>
      <c r="F4137" s="2">
        <v>0.50347222222222221</v>
      </c>
      <c r="G4137" s="9">
        <v>6</v>
      </c>
      <c r="H4137" s="7" t="s">
        <v>48</v>
      </c>
      <c r="I4137" s="7" t="s">
        <v>493</v>
      </c>
      <c r="J4137" t="s">
        <v>653</v>
      </c>
      <c r="K4137">
        <f t="shared" si="64"/>
        <v>35</v>
      </c>
    </row>
    <row r="4138" spans="1:11" x14ac:dyDescent="0.2">
      <c r="A4138">
        <v>15809</v>
      </c>
      <c r="B4138" t="s">
        <v>3190</v>
      </c>
      <c r="C4138" s="3">
        <v>23497</v>
      </c>
      <c r="D4138" t="s">
        <v>3193</v>
      </c>
      <c r="E4138" s="11">
        <v>40851</v>
      </c>
      <c r="F4138" s="2">
        <v>0.50347222222222221</v>
      </c>
      <c r="G4138" s="9">
        <v>12</v>
      </c>
      <c r="H4138" s="7" t="s">
        <v>21</v>
      </c>
      <c r="I4138" s="7" t="s">
        <v>22</v>
      </c>
      <c r="J4138" t="s">
        <v>653</v>
      </c>
      <c r="K4138">
        <f t="shared" si="64"/>
        <v>35</v>
      </c>
    </row>
    <row r="4139" spans="1:11" x14ac:dyDescent="0.2">
      <c r="A4139">
        <v>16014</v>
      </c>
      <c r="B4139" t="s">
        <v>3271</v>
      </c>
      <c r="C4139" s="3">
        <v>23322</v>
      </c>
      <c r="D4139" t="s">
        <v>3272</v>
      </c>
      <c r="E4139" s="11">
        <v>40851</v>
      </c>
      <c r="F4139" s="2">
        <v>0.47430555555555554</v>
      </c>
      <c r="G4139" s="9">
        <v>1</v>
      </c>
      <c r="H4139" s="7" t="s">
        <v>18</v>
      </c>
      <c r="I4139" s="7" t="s">
        <v>18</v>
      </c>
      <c r="J4139" t="s">
        <v>653</v>
      </c>
      <c r="K4139">
        <f t="shared" si="64"/>
        <v>35</v>
      </c>
    </row>
    <row r="4140" spans="1:11" x14ac:dyDescent="0.2">
      <c r="A4140">
        <v>16014</v>
      </c>
      <c r="B4140" t="s">
        <v>3271</v>
      </c>
      <c r="C4140" s="3">
        <v>22141</v>
      </c>
      <c r="D4140" t="s">
        <v>3273</v>
      </c>
      <c r="E4140" s="11">
        <v>40851</v>
      </c>
      <c r="F4140" s="2">
        <v>0.47430555555555554</v>
      </c>
      <c r="G4140" s="9">
        <v>1</v>
      </c>
      <c r="H4140" s="7" t="s">
        <v>262</v>
      </c>
      <c r="I4140" s="7" t="s">
        <v>263</v>
      </c>
      <c r="J4140" t="s">
        <v>653</v>
      </c>
      <c r="K4140">
        <f t="shared" si="64"/>
        <v>35</v>
      </c>
    </row>
    <row r="4141" spans="1:11" x14ac:dyDescent="0.2">
      <c r="A4141">
        <v>16191</v>
      </c>
      <c r="B4141" t="s">
        <v>3362</v>
      </c>
      <c r="C4141" s="3">
        <v>22178</v>
      </c>
      <c r="D4141" t="s">
        <v>837</v>
      </c>
      <c r="E4141" s="11">
        <v>40851</v>
      </c>
      <c r="F4141" s="2">
        <v>0.55486111111111114</v>
      </c>
      <c r="G4141" s="9">
        <v>1</v>
      </c>
      <c r="H4141" s="7" t="s">
        <v>36</v>
      </c>
      <c r="I4141" s="7" t="s">
        <v>36</v>
      </c>
      <c r="J4141" t="s">
        <v>653</v>
      </c>
      <c r="K4141">
        <f t="shared" si="64"/>
        <v>35</v>
      </c>
    </row>
    <row r="4142" spans="1:11" x14ac:dyDescent="0.2">
      <c r="A4142">
        <v>16191</v>
      </c>
      <c r="B4142" t="s">
        <v>3362</v>
      </c>
      <c r="C4142" s="3">
        <v>23567</v>
      </c>
      <c r="D4142" t="s">
        <v>3364</v>
      </c>
      <c r="E4142" s="11">
        <v>40851</v>
      </c>
      <c r="F4142" s="2">
        <v>0.55486111111111114</v>
      </c>
      <c r="G4142" s="9">
        <v>1</v>
      </c>
      <c r="H4142" s="7" t="s">
        <v>15</v>
      </c>
      <c r="I4142" s="7" t="s">
        <v>15</v>
      </c>
      <c r="J4142" t="s">
        <v>653</v>
      </c>
      <c r="K4142">
        <f t="shared" si="64"/>
        <v>35</v>
      </c>
    </row>
    <row r="4143" spans="1:11" x14ac:dyDescent="0.2">
      <c r="A4143">
        <v>16637</v>
      </c>
      <c r="B4143" t="s">
        <v>3542</v>
      </c>
      <c r="C4143" s="3">
        <v>23222</v>
      </c>
      <c r="D4143" t="s">
        <v>3543</v>
      </c>
      <c r="E4143" s="11">
        <v>40851</v>
      </c>
      <c r="F4143" s="2">
        <v>0.44166666666666665</v>
      </c>
      <c r="G4143" s="9">
        <v>12</v>
      </c>
      <c r="H4143" s="7" t="s">
        <v>146</v>
      </c>
      <c r="I4143" s="7" t="s">
        <v>453</v>
      </c>
      <c r="J4143" t="s">
        <v>653</v>
      </c>
      <c r="K4143">
        <f t="shared" si="64"/>
        <v>35</v>
      </c>
    </row>
    <row r="4144" spans="1:11" x14ac:dyDescent="0.2">
      <c r="A4144">
        <v>16637</v>
      </c>
      <c r="B4144" t="s">
        <v>3542</v>
      </c>
      <c r="C4144" s="3">
        <v>23224</v>
      </c>
      <c r="D4144" t="s">
        <v>3544</v>
      </c>
      <c r="E4144" s="11">
        <v>40851</v>
      </c>
      <c r="F4144" s="2">
        <v>0.44166666666666665</v>
      </c>
      <c r="G4144" s="9">
        <v>12</v>
      </c>
      <c r="H4144" s="7" t="s">
        <v>146</v>
      </c>
      <c r="I4144" s="7" t="s">
        <v>453</v>
      </c>
      <c r="J4144" t="s">
        <v>653</v>
      </c>
      <c r="K4144">
        <f t="shared" si="64"/>
        <v>35</v>
      </c>
    </row>
    <row r="4145" spans="1:11" x14ac:dyDescent="0.2">
      <c r="A4145">
        <v>16637</v>
      </c>
      <c r="B4145" t="s">
        <v>3542</v>
      </c>
      <c r="C4145" s="3">
        <v>23225</v>
      </c>
      <c r="D4145" t="s">
        <v>3121</v>
      </c>
      <c r="E4145" s="11">
        <v>40851</v>
      </c>
      <c r="F4145" s="2">
        <v>0.44166666666666665</v>
      </c>
      <c r="G4145" s="9">
        <v>12</v>
      </c>
      <c r="H4145" s="7" t="s">
        <v>146</v>
      </c>
      <c r="I4145" s="7" t="s">
        <v>453</v>
      </c>
      <c r="J4145" t="s">
        <v>653</v>
      </c>
      <c r="K4145">
        <f t="shared" si="64"/>
        <v>35</v>
      </c>
    </row>
    <row r="4146" spans="1:11" x14ac:dyDescent="0.2">
      <c r="A4146">
        <v>16656</v>
      </c>
      <c r="B4146" t="s">
        <v>3557</v>
      </c>
      <c r="C4146" s="3">
        <v>22725</v>
      </c>
      <c r="D4146" t="s">
        <v>74</v>
      </c>
      <c r="E4146" s="11">
        <v>40851</v>
      </c>
      <c r="F4146" s="2">
        <v>0.54583333333333328</v>
      </c>
      <c r="G4146" s="9">
        <v>1</v>
      </c>
      <c r="H4146" s="7" t="s">
        <v>75</v>
      </c>
      <c r="I4146" s="7" t="s">
        <v>75</v>
      </c>
      <c r="J4146" t="s">
        <v>653</v>
      </c>
      <c r="K4146">
        <f t="shared" si="64"/>
        <v>35</v>
      </c>
    </row>
    <row r="4147" spans="1:11" x14ac:dyDescent="0.2">
      <c r="A4147">
        <v>17109</v>
      </c>
      <c r="B4147" t="s">
        <v>3765</v>
      </c>
      <c r="C4147" s="3">
        <v>22720</v>
      </c>
      <c r="D4147" t="s">
        <v>32</v>
      </c>
      <c r="E4147" s="11">
        <v>40851</v>
      </c>
      <c r="F4147" s="2">
        <v>0.56944444444444442</v>
      </c>
      <c r="G4147" s="9">
        <v>1</v>
      </c>
      <c r="H4147" s="7" t="s">
        <v>33</v>
      </c>
      <c r="I4147" s="7" t="s">
        <v>33</v>
      </c>
      <c r="J4147" t="s">
        <v>653</v>
      </c>
      <c r="K4147">
        <f t="shared" si="64"/>
        <v>35</v>
      </c>
    </row>
    <row r="4148" spans="1:11" x14ac:dyDescent="0.2">
      <c r="A4148">
        <v>17434</v>
      </c>
      <c r="B4148" t="s">
        <v>3892</v>
      </c>
      <c r="C4148" s="3">
        <v>22487</v>
      </c>
      <c r="D4148" t="s">
        <v>1879</v>
      </c>
      <c r="E4148" s="11">
        <v>40851</v>
      </c>
      <c r="F4148" s="2">
        <v>0.55555555555555558</v>
      </c>
      <c r="G4148" s="9">
        <v>1</v>
      </c>
      <c r="H4148" s="7" t="s">
        <v>59</v>
      </c>
      <c r="I4148" s="7" t="s">
        <v>59</v>
      </c>
      <c r="J4148" t="s">
        <v>653</v>
      </c>
      <c r="K4148">
        <f t="shared" si="64"/>
        <v>35</v>
      </c>
    </row>
    <row r="4149" spans="1:11" x14ac:dyDescent="0.2">
      <c r="A4149">
        <v>17690</v>
      </c>
      <c r="B4149" t="s">
        <v>4036</v>
      </c>
      <c r="C4149" s="3">
        <v>22791</v>
      </c>
      <c r="D4149" t="s">
        <v>1179</v>
      </c>
      <c r="E4149" s="11">
        <v>40851</v>
      </c>
      <c r="F4149" s="2">
        <v>0.50069444444444444</v>
      </c>
      <c r="G4149" s="9">
        <v>1</v>
      </c>
      <c r="H4149" s="7" t="s">
        <v>15</v>
      </c>
      <c r="I4149" s="7" t="s">
        <v>15</v>
      </c>
      <c r="J4149" t="s">
        <v>653</v>
      </c>
      <c r="K4149">
        <f t="shared" si="64"/>
        <v>35</v>
      </c>
    </row>
    <row r="4150" spans="1:11" x14ac:dyDescent="0.2">
      <c r="A4150">
        <v>17841</v>
      </c>
      <c r="B4150" t="s">
        <v>4141</v>
      </c>
      <c r="C4150" s="3">
        <v>84929</v>
      </c>
      <c r="D4150" t="s">
        <v>656</v>
      </c>
      <c r="E4150" s="11">
        <v>40851</v>
      </c>
      <c r="F4150" s="2">
        <v>0.57847222222222217</v>
      </c>
      <c r="G4150" s="9">
        <v>1</v>
      </c>
      <c r="H4150" s="7" t="s">
        <v>404</v>
      </c>
      <c r="I4150" s="7" t="s">
        <v>404</v>
      </c>
      <c r="J4150" t="s">
        <v>653</v>
      </c>
      <c r="K4150">
        <f t="shared" si="64"/>
        <v>35</v>
      </c>
    </row>
    <row r="4151" spans="1:11" x14ac:dyDescent="0.2">
      <c r="A4151">
        <v>17841</v>
      </c>
      <c r="B4151" t="s">
        <v>4141</v>
      </c>
      <c r="C4151" s="3">
        <v>22893</v>
      </c>
      <c r="D4151" t="s">
        <v>4132</v>
      </c>
      <c r="E4151" s="11">
        <v>40851</v>
      </c>
      <c r="F4151" s="2">
        <v>0.57847222222222217</v>
      </c>
      <c r="G4151" s="9">
        <v>6</v>
      </c>
      <c r="H4151" s="7" t="s">
        <v>95</v>
      </c>
      <c r="I4151" s="7" t="s">
        <v>559</v>
      </c>
      <c r="J4151" t="s">
        <v>653</v>
      </c>
      <c r="K4151">
        <f t="shared" si="64"/>
        <v>35</v>
      </c>
    </row>
    <row r="4152" spans="1:11" x14ac:dyDescent="0.2">
      <c r="A4152">
        <v>17841</v>
      </c>
      <c r="B4152" t="s">
        <v>4141</v>
      </c>
      <c r="C4152" s="3">
        <v>23264</v>
      </c>
      <c r="D4152" t="s">
        <v>4167</v>
      </c>
      <c r="E4152" s="11">
        <v>40851</v>
      </c>
      <c r="F4152" s="2">
        <v>0.57847222222222217</v>
      </c>
      <c r="G4152" s="9">
        <v>1</v>
      </c>
      <c r="H4152" s="7" t="s">
        <v>15</v>
      </c>
      <c r="I4152" s="7" t="s">
        <v>15</v>
      </c>
      <c r="J4152" t="s">
        <v>653</v>
      </c>
      <c r="K4152">
        <f t="shared" si="64"/>
        <v>35</v>
      </c>
    </row>
    <row r="4153" spans="1:11" x14ac:dyDescent="0.2">
      <c r="A4153">
        <v>17841</v>
      </c>
      <c r="B4153" t="s">
        <v>4141</v>
      </c>
      <c r="C4153" s="3">
        <v>22379</v>
      </c>
      <c r="D4153" t="s">
        <v>1318</v>
      </c>
      <c r="E4153" s="11">
        <v>40851</v>
      </c>
      <c r="F4153" s="2">
        <v>0.57847222222222217</v>
      </c>
      <c r="G4153" s="9">
        <v>1</v>
      </c>
      <c r="H4153" s="7" t="s">
        <v>262</v>
      </c>
      <c r="I4153" s="7" t="s">
        <v>263</v>
      </c>
      <c r="J4153" t="s">
        <v>653</v>
      </c>
      <c r="K4153">
        <f t="shared" si="64"/>
        <v>35</v>
      </c>
    </row>
    <row r="4154" spans="1:11" x14ac:dyDescent="0.2">
      <c r="A4154">
        <v>17841</v>
      </c>
      <c r="B4154" t="s">
        <v>4186</v>
      </c>
      <c r="C4154" s="3" t="s">
        <v>4187</v>
      </c>
      <c r="D4154" t="s">
        <v>4188</v>
      </c>
      <c r="E4154" s="11">
        <v>40851</v>
      </c>
      <c r="F4154" s="2">
        <v>0.57986111111111105</v>
      </c>
      <c r="G4154" s="9">
        <v>1</v>
      </c>
      <c r="H4154" s="7" t="s">
        <v>63</v>
      </c>
      <c r="I4154" s="7" t="s">
        <v>63</v>
      </c>
      <c r="J4154" t="s">
        <v>653</v>
      </c>
      <c r="K4154">
        <f t="shared" si="64"/>
        <v>35</v>
      </c>
    </row>
    <row r="4155" spans="1:11" x14ac:dyDescent="0.2">
      <c r="A4155">
        <v>17841</v>
      </c>
      <c r="B4155" t="s">
        <v>4141</v>
      </c>
      <c r="C4155" s="3">
        <v>22356</v>
      </c>
      <c r="D4155" t="s">
        <v>1396</v>
      </c>
      <c r="E4155" s="11">
        <v>40851</v>
      </c>
      <c r="F4155" s="2">
        <v>0.57847222222222217</v>
      </c>
      <c r="G4155" s="9">
        <v>1</v>
      </c>
      <c r="H4155" s="7" t="s">
        <v>164</v>
      </c>
      <c r="I4155" s="7" t="s">
        <v>164</v>
      </c>
      <c r="J4155" t="s">
        <v>653</v>
      </c>
      <c r="K4155">
        <f t="shared" si="64"/>
        <v>35</v>
      </c>
    </row>
    <row r="4156" spans="1:11" x14ac:dyDescent="0.2">
      <c r="A4156">
        <v>18044</v>
      </c>
      <c r="B4156" t="s">
        <v>4248</v>
      </c>
      <c r="C4156" s="3">
        <v>22699</v>
      </c>
      <c r="D4156" t="s">
        <v>517</v>
      </c>
      <c r="E4156" s="11">
        <v>40851</v>
      </c>
      <c r="F4156" s="2">
        <v>0.63263888888888886</v>
      </c>
      <c r="G4156" s="9">
        <v>1</v>
      </c>
      <c r="H4156" s="7" t="s">
        <v>18</v>
      </c>
      <c r="I4156" s="7" t="s">
        <v>18</v>
      </c>
      <c r="J4156" t="s">
        <v>653</v>
      </c>
      <c r="K4156">
        <f t="shared" si="64"/>
        <v>35</v>
      </c>
    </row>
    <row r="4157" spans="1:11" x14ac:dyDescent="0.2">
      <c r="A4157">
        <v>14502</v>
      </c>
      <c r="B4157" t="s">
        <v>2191</v>
      </c>
      <c r="C4157" s="3">
        <v>21539</v>
      </c>
      <c r="D4157" t="s">
        <v>901</v>
      </c>
      <c r="E4157" s="11">
        <v>40853</v>
      </c>
      <c r="F4157" s="2">
        <v>0.60069444444444442</v>
      </c>
      <c r="G4157" s="9">
        <v>1</v>
      </c>
      <c r="H4157" s="7" t="s">
        <v>33</v>
      </c>
      <c r="I4157" s="7" t="s">
        <v>33</v>
      </c>
      <c r="J4157" t="s">
        <v>653</v>
      </c>
      <c r="K4157">
        <f t="shared" si="64"/>
        <v>33</v>
      </c>
    </row>
    <row r="4158" spans="1:11" x14ac:dyDescent="0.2">
      <c r="A4158">
        <v>14502</v>
      </c>
      <c r="B4158" t="s">
        <v>2191</v>
      </c>
      <c r="C4158" s="3">
        <v>23407</v>
      </c>
      <c r="D4158" t="s">
        <v>2176</v>
      </c>
      <c r="E4158" s="11">
        <v>40853</v>
      </c>
      <c r="F4158" s="2">
        <v>0.60069444444444442</v>
      </c>
      <c r="G4158" s="9">
        <v>1</v>
      </c>
      <c r="H4158" s="7" t="s">
        <v>59</v>
      </c>
      <c r="I4158" s="7" t="s">
        <v>59</v>
      </c>
      <c r="J4158" t="s">
        <v>653</v>
      </c>
      <c r="K4158">
        <f t="shared" si="64"/>
        <v>33</v>
      </c>
    </row>
    <row r="4159" spans="1:11" x14ac:dyDescent="0.2">
      <c r="A4159">
        <v>14502</v>
      </c>
      <c r="B4159" t="s">
        <v>2191</v>
      </c>
      <c r="C4159" s="3">
        <v>22393</v>
      </c>
      <c r="D4159" t="s">
        <v>2192</v>
      </c>
      <c r="E4159" s="11">
        <v>40853</v>
      </c>
      <c r="F4159" s="2">
        <v>0.60069444444444442</v>
      </c>
      <c r="G4159" s="9">
        <v>1</v>
      </c>
      <c r="H4159" s="7" t="s">
        <v>63</v>
      </c>
      <c r="I4159" s="7" t="s">
        <v>63</v>
      </c>
      <c r="J4159" t="s">
        <v>653</v>
      </c>
      <c r="K4159">
        <f t="shared" si="64"/>
        <v>33</v>
      </c>
    </row>
    <row r="4160" spans="1:11" x14ac:dyDescent="0.2">
      <c r="A4160">
        <v>14502</v>
      </c>
      <c r="B4160" t="s">
        <v>2191</v>
      </c>
      <c r="C4160" s="3">
        <v>22778</v>
      </c>
      <c r="D4160" t="s">
        <v>435</v>
      </c>
      <c r="E4160" s="11">
        <v>40853</v>
      </c>
      <c r="F4160" s="2">
        <v>0.60069444444444442</v>
      </c>
      <c r="G4160" s="9">
        <v>1</v>
      </c>
      <c r="H4160" s="7" t="s">
        <v>293</v>
      </c>
      <c r="I4160" s="7" t="s">
        <v>293</v>
      </c>
      <c r="J4160" t="s">
        <v>653</v>
      </c>
      <c r="K4160">
        <f t="shared" si="64"/>
        <v>33</v>
      </c>
    </row>
    <row r="4161" spans="1:11" x14ac:dyDescent="0.2">
      <c r="A4161">
        <v>15426</v>
      </c>
      <c r="B4161" t="s">
        <v>2946</v>
      </c>
      <c r="C4161" s="3">
        <v>21155</v>
      </c>
      <c r="D4161" t="s">
        <v>323</v>
      </c>
      <c r="E4161" s="11">
        <v>40853</v>
      </c>
      <c r="F4161" s="2">
        <v>0.48888888888888887</v>
      </c>
      <c r="G4161" s="9">
        <v>1</v>
      </c>
      <c r="H4161" s="7" t="s">
        <v>63</v>
      </c>
      <c r="I4161" s="7" t="s">
        <v>63</v>
      </c>
      <c r="J4161" t="s">
        <v>653</v>
      </c>
      <c r="K4161">
        <f t="shared" si="64"/>
        <v>33</v>
      </c>
    </row>
    <row r="4162" spans="1:11" x14ac:dyDescent="0.2">
      <c r="A4162">
        <v>15426</v>
      </c>
      <c r="B4162" t="s">
        <v>2946</v>
      </c>
      <c r="C4162" s="3">
        <v>20728</v>
      </c>
      <c r="D4162" t="s">
        <v>1727</v>
      </c>
      <c r="E4162" s="11">
        <v>40853</v>
      </c>
      <c r="F4162" s="2">
        <v>0.48888888888888887</v>
      </c>
      <c r="G4162" s="9">
        <v>1</v>
      </c>
      <c r="H4162" s="7" t="s">
        <v>25</v>
      </c>
      <c r="I4162" s="7" t="s">
        <v>25</v>
      </c>
      <c r="J4162" t="s">
        <v>653</v>
      </c>
      <c r="K4162">
        <f t="shared" si="64"/>
        <v>33</v>
      </c>
    </row>
    <row r="4163" spans="1:11" x14ac:dyDescent="0.2">
      <c r="A4163">
        <v>15426</v>
      </c>
      <c r="B4163" t="s">
        <v>2946</v>
      </c>
      <c r="C4163" s="3">
        <v>22384</v>
      </c>
      <c r="D4163" t="s">
        <v>1398</v>
      </c>
      <c r="E4163" s="11">
        <v>40853</v>
      </c>
      <c r="F4163" s="2">
        <v>0.48888888888888887</v>
      </c>
      <c r="G4163" s="9">
        <v>1</v>
      </c>
      <c r="H4163" s="7" t="s">
        <v>25</v>
      </c>
      <c r="I4163" s="7" t="s">
        <v>25</v>
      </c>
      <c r="J4163" t="s">
        <v>653</v>
      </c>
      <c r="K4163">
        <f t="shared" si="64"/>
        <v>33</v>
      </c>
    </row>
    <row r="4164" spans="1:11" x14ac:dyDescent="0.2">
      <c r="A4164">
        <v>15426</v>
      </c>
      <c r="B4164" t="s">
        <v>2946</v>
      </c>
      <c r="C4164" s="3">
        <v>22662</v>
      </c>
      <c r="D4164" t="s">
        <v>705</v>
      </c>
      <c r="E4164" s="11">
        <v>40853</v>
      </c>
      <c r="F4164" s="2">
        <v>0.48888888888888887</v>
      </c>
      <c r="G4164" s="9">
        <v>1</v>
      </c>
      <c r="H4164" s="7" t="s">
        <v>25</v>
      </c>
      <c r="I4164" s="7" t="s">
        <v>25</v>
      </c>
      <c r="J4164" t="s">
        <v>653</v>
      </c>
      <c r="K4164">
        <f t="shared" si="64"/>
        <v>33</v>
      </c>
    </row>
    <row r="4165" spans="1:11" x14ac:dyDescent="0.2">
      <c r="A4165">
        <v>15426</v>
      </c>
      <c r="B4165" t="s">
        <v>2946</v>
      </c>
      <c r="C4165" s="3">
        <v>22383</v>
      </c>
      <c r="D4165" t="s">
        <v>596</v>
      </c>
      <c r="E4165" s="11">
        <v>40853</v>
      </c>
      <c r="F4165" s="2">
        <v>0.48888888888888887</v>
      </c>
      <c r="G4165" s="9">
        <v>1</v>
      </c>
      <c r="H4165" s="7" t="s">
        <v>25</v>
      </c>
      <c r="I4165" s="7" t="s">
        <v>25</v>
      </c>
      <c r="J4165" t="s">
        <v>653</v>
      </c>
      <c r="K4165">
        <f t="shared" si="64"/>
        <v>33</v>
      </c>
    </row>
    <row r="4166" spans="1:11" x14ac:dyDescent="0.2">
      <c r="A4166">
        <v>12597</v>
      </c>
      <c r="B4166" t="s">
        <v>440</v>
      </c>
      <c r="C4166" s="3">
        <v>20914</v>
      </c>
      <c r="D4166" t="s">
        <v>251</v>
      </c>
      <c r="E4166" s="11">
        <v>40854</v>
      </c>
      <c r="F4166" s="2">
        <v>0.61319444444444449</v>
      </c>
      <c r="G4166" s="9">
        <v>6</v>
      </c>
      <c r="H4166" s="7" t="s">
        <v>18</v>
      </c>
      <c r="I4166" s="7" t="s">
        <v>19</v>
      </c>
      <c r="J4166" t="s">
        <v>183</v>
      </c>
      <c r="K4166">
        <f t="shared" ref="K4166:K4229" si="65">$L$2-$E4166</f>
        <v>32</v>
      </c>
    </row>
    <row r="4167" spans="1:11" x14ac:dyDescent="0.2">
      <c r="A4167">
        <v>12597</v>
      </c>
      <c r="B4167" t="s">
        <v>440</v>
      </c>
      <c r="C4167" s="3">
        <v>23236</v>
      </c>
      <c r="D4167" t="s">
        <v>230</v>
      </c>
      <c r="E4167" s="11">
        <v>40854</v>
      </c>
      <c r="F4167" s="2">
        <v>0.61319444444444449</v>
      </c>
      <c r="G4167" s="9">
        <v>1</v>
      </c>
      <c r="H4167" s="7" t="s">
        <v>134</v>
      </c>
      <c r="I4167" s="7" t="s">
        <v>134</v>
      </c>
      <c r="J4167" t="s">
        <v>183</v>
      </c>
      <c r="K4167">
        <f t="shared" si="65"/>
        <v>32</v>
      </c>
    </row>
    <row r="4168" spans="1:11" x14ac:dyDescent="0.2">
      <c r="A4168">
        <v>12597</v>
      </c>
      <c r="B4168" t="s">
        <v>440</v>
      </c>
      <c r="C4168" s="3">
        <v>22553</v>
      </c>
      <c r="D4168" t="s">
        <v>441</v>
      </c>
      <c r="E4168" s="11">
        <v>40854</v>
      </c>
      <c r="F4168" s="2">
        <v>0.61319444444444449</v>
      </c>
      <c r="G4168" s="9">
        <v>12</v>
      </c>
      <c r="H4168" s="7" t="s">
        <v>25</v>
      </c>
      <c r="I4168" s="7" t="s">
        <v>26</v>
      </c>
      <c r="J4168" t="s">
        <v>183</v>
      </c>
      <c r="K4168">
        <f t="shared" si="65"/>
        <v>32</v>
      </c>
    </row>
    <row r="4169" spans="1:11" x14ac:dyDescent="0.2">
      <c r="A4169">
        <v>12597</v>
      </c>
      <c r="B4169" t="s">
        <v>440</v>
      </c>
      <c r="C4169" s="3">
        <v>22554</v>
      </c>
      <c r="D4169" t="s">
        <v>274</v>
      </c>
      <c r="E4169" s="11">
        <v>40854</v>
      </c>
      <c r="F4169" s="2">
        <v>0.61319444444444449</v>
      </c>
      <c r="G4169" s="9">
        <v>12</v>
      </c>
      <c r="H4169" s="7" t="s">
        <v>25</v>
      </c>
      <c r="I4169" s="7" t="s">
        <v>26</v>
      </c>
      <c r="J4169" t="s">
        <v>183</v>
      </c>
      <c r="K4169">
        <f t="shared" si="65"/>
        <v>32</v>
      </c>
    </row>
    <row r="4170" spans="1:11" x14ac:dyDescent="0.2">
      <c r="A4170">
        <v>12597</v>
      </c>
      <c r="B4170" t="s">
        <v>440</v>
      </c>
      <c r="C4170" s="3">
        <v>23661</v>
      </c>
      <c r="D4170" t="s">
        <v>442</v>
      </c>
      <c r="E4170" s="11">
        <v>40854</v>
      </c>
      <c r="F4170" s="2">
        <v>0.61319444444444449</v>
      </c>
      <c r="G4170" s="9">
        <v>12</v>
      </c>
      <c r="H4170" s="7" t="s">
        <v>25</v>
      </c>
      <c r="I4170" s="7" t="s">
        <v>26</v>
      </c>
      <c r="J4170" t="s">
        <v>183</v>
      </c>
      <c r="K4170">
        <f t="shared" si="65"/>
        <v>32</v>
      </c>
    </row>
    <row r="4171" spans="1:11" x14ac:dyDescent="0.2">
      <c r="A4171">
        <v>12597</v>
      </c>
      <c r="B4171" t="s">
        <v>440</v>
      </c>
      <c r="C4171" s="3">
        <v>23458</v>
      </c>
      <c r="D4171" t="s">
        <v>443</v>
      </c>
      <c r="E4171" s="11">
        <v>40854</v>
      </c>
      <c r="F4171" s="2">
        <v>0.61319444444444449</v>
      </c>
      <c r="G4171" s="9">
        <v>1</v>
      </c>
      <c r="H4171" s="7" t="s">
        <v>68</v>
      </c>
      <c r="I4171" s="7" t="s">
        <v>68</v>
      </c>
      <c r="J4171" t="s">
        <v>183</v>
      </c>
      <c r="K4171">
        <f t="shared" si="65"/>
        <v>32</v>
      </c>
    </row>
    <row r="4172" spans="1:11" x14ac:dyDescent="0.2">
      <c r="A4172">
        <v>14606</v>
      </c>
      <c r="B4172" t="s">
        <v>2292</v>
      </c>
      <c r="C4172" s="3">
        <v>23169</v>
      </c>
      <c r="D4172" t="s">
        <v>419</v>
      </c>
      <c r="E4172" s="11">
        <v>40854</v>
      </c>
      <c r="F4172" s="2">
        <v>0.58819444444444446</v>
      </c>
      <c r="G4172" s="9">
        <v>1</v>
      </c>
      <c r="H4172" s="7" t="s">
        <v>75</v>
      </c>
      <c r="I4172" s="7" t="s">
        <v>75</v>
      </c>
      <c r="J4172" t="s">
        <v>653</v>
      </c>
      <c r="K4172">
        <f t="shared" si="65"/>
        <v>32</v>
      </c>
    </row>
    <row r="4173" spans="1:11" x14ac:dyDescent="0.2">
      <c r="A4173">
        <v>15502</v>
      </c>
      <c r="B4173" t="s">
        <v>2984</v>
      </c>
      <c r="C4173" s="3">
        <v>22632</v>
      </c>
      <c r="D4173" t="s">
        <v>945</v>
      </c>
      <c r="E4173" s="11">
        <v>40854</v>
      </c>
      <c r="F4173" s="2">
        <v>0.69374999999999998</v>
      </c>
      <c r="G4173" s="9">
        <v>6</v>
      </c>
      <c r="H4173" s="7" t="s">
        <v>262</v>
      </c>
      <c r="I4173" s="7" t="s">
        <v>810</v>
      </c>
      <c r="J4173" t="s">
        <v>653</v>
      </c>
      <c r="K4173">
        <f t="shared" si="65"/>
        <v>32</v>
      </c>
    </row>
    <row r="4174" spans="1:11" x14ac:dyDescent="0.2">
      <c r="A4174">
        <v>15502</v>
      </c>
      <c r="B4174" t="s">
        <v>2984</v>
      </c>
      <c r="C4174" s="3">
        <v>22867</v>
      </c>
      <c r="D4174" t="s">
        <v>943</v>
      </c>
      <c r="E4174" s="11">
        <v>40854</v>
      </c>
      <c r="F4174" s="2">
        <v>0.69374999999999998</v>
      </c>
      <c r="G4174" s="9">
        <v>12</v>
      </c>
      <c r="H4174" s="7" t="s">
        <v>262</v>
      </c>
      <c r="I4174" s="7" t="s">
        <v>369</v>
      </c>
      <c r="J4174" t="s">
        <v>653</v>
      </c>
      <c r="K4174">
        <f t="shared" si="65"/>
        <v>32</v>
      </c>
    </row>
    <row r="4175" spans="1:11" x14ac:dyDescent="0.2">
      <c r="A4175">
        <v>15502</v>
      </c>
      <c r="B4175" t="s">
        <v>2984</v>
      </c>
      <c r="C4175" s="3">
        <v>23159</v>
      </c>
      <c r="D4175" t="s">
        <v>149</v>
      </c>
      <c r="E4175" s="11">
        <v>40854</v>
      </c>
      <c r="F4175" s="2">
        <v>0.69374999999999998</v>
      </c>
      <c r="G4175" s="9">
        <v>12</v>
      </c>
      <c r="H4175" s="7" t="s">
        <v>48</v>
      </c>
      <c r="I4175" s="7" t="s">
        <v>455</v>
      </c>
      <c r="J4175" t="s">
        <v>653</v>
      </c>
      <c r="K4175">
        <f t="shared" si="65"/>
        <v>32</v>
      </c>
    </row>
    <row r="4176" spans="1:11" x14ac:dyDescent="0.2">
      <c r="A4176">
        <v>15502</v>
      </c>
      <c r="B4176" t="s">
        <v>2984</v>
      </c>
      <c r="C4176" s="3">
        <v>23158</v>
      </c>
      <c r="D4176" t="s">
        <v>2543</v>
      </c>
      <c r="E4176" s="11">
        <v>40854</v>
      </c>
      <c r="F4176" s="2">
        <v>0.69374999999999998</v>
      </c>
      <c r="G4176" s="9">
        <v>12</v>
      </c>
      <c r="H4176" s="7" t="s">
        <v>48</v>
      </c>
      <c r="I4176" s="7" t="s">
        <v>455</v>
      </c>
      <c r="J4176" t="s">
        <v>653</v>
      </c>
      <c r="K4176">
        <f t="shared" si="65"/>
        <v>32</v>
      </c>
    </row>
    <row r="4177" spans="1:11" x14ac:dyDescent="0.2">
      <c r="A4177">
        <v>15502</v>
      </c>
      <c r="B4177" t="s">
        <v>2984</v>
      </c>
      <c r="C4177" s="3">
        <v>23154</v>
      </c>
      <c r="D4177" t="s">
        <v>150</v>
      </c>
      <c r="E4177" s="11">
        <v>40854</v>
      </c>
      <c r="F4177" s="2">
        <v>0.69374999999999998</v>
      </c>
      <c r="G4177" s="9">
        <v>12</v>
      </c>
      <c r="H4177" s="7" t="s">
        <v>48</v>
      </c>
      <c r="I4177" s="7" t="s">
        <v>455</v>
      </c>
      <c r="J4177" t="s">
        <v>653</v>
      </c>
      <c r="K4177">
        <f t="shared" si="65"/>
        <v>32</v>
      </c>
    </row>
    <row r="4178" spans="1:11" x14ac:dyDescent="0.2">
      <c r="A4178">
        <v>15502</v>
      </c>
      <c r="B4178" t="s">
        <v>2984</v>
      </c>
      <c r="C4178" s="3">
        <v>22659</v>
      </c>
      <c r="D4178" t="s">
        <v>39</v>
      </c>
      <c r="E4178" s="11">
        <v>40854</v>
      </c>
      <c r="F4178" s="2">
        <v>0.69374999999999998</v>
      </c>
      <c r="G4178" s="9">
        <v>12</v>
      </c>
      <c r="H4178" s="7" t="s">
        <v>36</v>
      </c>
      <c r="I4178" s="7" t="s">
        <v>466</v>
      </c>
      <c r="J4178" t="s">
        <v>653</v>
      </c>
      <c r="K4178">
        <f t="shared" si="65"/>
        <v>32</v>
      </c>
    </row>
    <row r="4179" spans="1:11" x14ac:dyDescent="0.2">
      <c r="A4179">
        <v>15502</v>
      </c>
      <c r="B4179" t="s">
        <v>2984</v>
      </c>
      <c r="C4179" s="3">
        <v>22631</v>
      </c>
      <c r="D4179" t="s">
        <v>246</v>
      </c>
      <c r="E4179" s="11">
        <v>40854</v>
      </c>
      <c r="F4179" s="2">
        <v>0.69374999999999998</v>
      </c>
      <c r="G4179" s="9">
        <v>12</v>
      </c>
      <c r="H4179" s="7" t="s">
        <v>36</v>
      </c>
      <c r="I4179" s="7" t="s">
        <v>466</v>
      </c>
      <c r="J4179" t="s">
        <v>653</v>
      </c>
      <c r="K4179">
        <f t="shared" si="65"/>
        <v>32</v>
      </c>
    </row>
    <row r="4180" spans="1:11" x14ac:dyDescent="0.2">
      <c r="A4180">
        <v>15502</v>
      </c>
      <c r="B4180" t="s">
        <v>2984</v>
      </c>
      <c r="C4180" s="3">
        <v>23161</v>
      </c>
      <c r="D4180" t="s">
        <v>2986</v>
      </c>
      <c r="E4180" s="11">
        <v>40854</v>
      </c>
      <c r="F4180" s="2">
        <v>0.69374999999999998</v>
      </c>
      <c r="G4180" s="9">
        <v>12</v>
      </c>
      <c r="H4180" s="7" t="s">
        <v>15</v>
      </c>
      <c r="I4180" s="7" t="s">
        <v>16</v>
      </c>
      <c r="J4180" t="s">
        <v>653</v>
      </c>
      <c r="K4180">
        <f t="shared" si="65"/>
        <v>32</v>
      </c>
    </row>
    <row r="4181" spans="1:11" x14ac:dyDescent="0.2">
      <c r="A4181">
        <v>15502</v>
      </c>
      <c r="B4181" t="s">
        <v>2984</v>
      </c>
      <c r="C4181" s="3">
        <v>22633</v>
      </c>
      <c r="D4181" t="s">
        <v>330</v>
      </c>
      <c r="E4181" s="11">
        <v>40854</v>
      </c>
      <c r="F4181" s="2">
        <v>0.69374999999999998</v>
      </c>
      <c r="G4181" s="9">
        <v>6</v>
      </c>
      <c r="H4181" s="7" t="s">
        <v>262</v>
      </c>
      <c r="I4181" s="7" t="s">
        <v>810</v>
      </c>
      <c r="J4181" t="s">
        <v>653</v>
      </c>
      <c r="K4181">
        <f t="shared" si="65"/>
        <v>32</v>
      </c>
    </row>
    <row r="4182" spans="1:11" x14ac:dyDescent="0.2">
      <c r="A4182">
        <v>16678</v>
      </c>
      <c r="B4182" t="s">
        <v>3573</v>
      </c>
      <c r="C4182" s="3">
        <v>22960</v>
      </c>
      <c r="D4182" t="s">
        <v>52</v>
      </c>
      <c r="E4182" s="11">
        <v>40854</v>
      </c>
      <c r="F4182" s="2">
        <v>0.45694444444444443</v>
      </c>
      <c r="G4182" s="9">
        <v>1</v>
      </c>
      <c r="H4182" s="7" t="s">
        <v>42</v>
      </c>
      <c r="I4182" s="7" t="s">
        <v>42</v>
      </c>
      <c r="J4182" t="s">
        <v>653</v>
      </c>
      <c r="K4182">
        <f t="shared" si="65"/>
        <v>32</v>
      </c>
    </row>
    <row r="4183" spans="1:11" x14ac:dyDescent="0.2">
      <c r="A4183">
        <v>16678</v>
      </c>
      <c r="B4183" t="s">
        <v>3573</v>
      </c>
      <c r="C4183" s="3">
        <v>22900</v>
      </c>
      <c r="D4183" t="s">
        <v>541</v>
      </c>
      <c r="E4183" s="11">
        <v>40854</v>
      </c>
      <c r="F4183" s="2">
        <v>0.45694444444444443</v>
      </c>
      <c r="G4183" s="9">
        <v>12</v>
      </c>
      <c r="H4183" s="7" t="s">
        <v>459</v>
      </c>
      <c r="I4183" s="7" t="s">
        <v>3574</v>
      </c>
      <c r="J4183" t="s">
        <v>653</v>
      </c>
      <c r="K4183">
        <f t="shared" si="65"/>
        <v>32</v>
      </c>
    </row>
    <row r="4184" spans="1:11" x14ac:dyDescent="0.2">
      <c r="A4184">
        <v>12471</v>
      </c>
      <c r="B4184" t="s">
        <v>237</v>
      </c>
      <c r="C4184" s="3">
        <v>23347</v>
      </c>
      <c r="D4184" t="s">
        <v>238</v>
      </c>
      <c r="E4184" s="11">
        <v>40855</v>
      </c>
      <c r="F4184" s="2">
        <v>0.67013888888888884</v>
      </c>
      <c r="G4184" s="9">
        <v>12</v>
      </c>
      <c r="H4184" s="7" t="s">
        <v>15</v>
      </c>
      <c r="I4184" s="7" t="s">
        <v>16</v>
      </c>
      <c r="J4184" t="s">
        <v>208</v>
      </c>
      <c r="K4184">
        <f t="shared" si="65"/>
        <v>31</v>
      </c>
    </row>
    <row r="4185" spans="1:11" x14ac:dyDescent="0.2">
      <c r="A4185">
        <v>12471</v>
      </c>
      <c r="B4185" t="s">
        <v>237</v>
      </c>
      <c r="C4185" s="3">
        <v>23291</v>
      </c>
      <c r="D4185" t="s">
        <v>122</v>
      </c>
      <c r="E4185" s="11">
        <v>40855</v>
      </c>
      <c r="F4185" s="2">
        <v>0.67013888888888884</v>
      </c>
      <c r="G4185" s="9">
        <v>1</v>
      </c>
      <c r="H4185" s="7" t="s">
        <v>15</v>
      </c>
      <c r="I4185" s="7" t="s">
        <v>15</v>
      </c>
      <c r="J4185" t="s">
        <v>208</v>
      </c>
      <c r="K4185">
        <f t="shared" si="65"/>
        <v>31</v>
      </c>
    </row>
    <row r="4186" spans="1:11" x14ac:dyDescent="0.2">
      <c r="A4186">
        <v>12471</v>
      </c>
      <c r="B4186" t="s">
        <v>237</v>
      </c>
      <c r="C4186" s="3">
        <v>23289</v>
      </c>
      <c r="D4186" t="s">
        <v>239</v>
      </c>
      <c r="E4186" s="11">
        <v>40855</v>
      </c>
      <c r="F4186" s="2">
        <v>0.67013888888888884</v>
      </c>
      <c r="G4186" s="9">
        <v>1</v>
      </c>
      <c r="H4186" s="7" t="s">
        <v>15</v>
      </c>
      <c r="I4186" s="7" t="s">
        <v>15</v>
      </c>
      <c r="J4186" t="s">
        <v>208</v>
      </c>
      <c r="K4186">
        <f t="shared" si="65"/>
        <v>31</v>
      </c>
    </row>
    <row r="4187" spans="1:11" x14ac:dyDescent="0.2">
      <c r="A4187">
        <v>12471</v>
      </c>
      <c r="B4187" t="s">
        <v>237</v>
      </c>
      <c r="C4187" s="3">
        <v>23245</v>
      </c>
      <c r="D4187" t="s">
        <v>126</v>
      </c>
      <c r="E4187" s="11">
        <v>40855</v>
      </c>
      <c r="F4187" s="2">
        <v>0.67013888888888884</v>
      </c>
      <c r="G4187" s="9">
        <v>6</v>
      </c>
      <c r="H4187" s="7" t="s">
        <v>81</v>
      </c>
      <c r="I4187" s="7" t="s">
        <v>240</v>
      </c>
      <c r="J4187" t="s">
        <v>208</v>
      </c>
      <c r="K4187">
        <f t="shared" si="65"/>
        <v>31</v>
      </c>
    </row>
    <row r="4188" spans="1:11" x14ac:dyDescent="0.2">
      <c r="A4188">
        <v>12472</v>
      </c>
      <c r="B4188" t="s">
        <v>259</v>
      </c>
      <c r="C4188" s="3">
        <v>23494</v>
      </c>
      <c r="D4188" t="s">
        <v>260</v>
      </c>
      <c r="E4188" s="11">
        <v>40855</v>
      </c>
      <c r="F4188" s="2">
        <v>0.52708333333333335</v>
      </c>
      <c r="G4188" s="9">
        <v>1</v>
      </c>
      <c r="H4188" s="7" t="s">
        <v>244</v>
      </c>
      <c r="I4188" s="7" t="s">
        <v>244</v>
      </c>
      <c r="J4188" t="s">
        <v>208</v>
      </c>
      <c r="K4188">
        <f t="shared" si="65"/>
        <v>31</v>
      </c>
    </row>
    <row r="4189" spans="1:11" x14ac:dyDescent="0.2">
      <c r="A4189">
        <v>12472</v>
      </c>
      <c r="B4189" t="s">
        <v>259</v>
      </c>
      <c r="C4189" s="3">
        <v>22212</v>
      </c>
      <c r="D4189" t="s">
        <v>261</v>
      </c>
      <c r="E4189" s="11">
        <v>40855</v>
      </c>
      <c r="F4189" s="2">
        <v>0.52708333333333335</v>
      </c>
      <c r="G4189" s="9">
        <v>1</v>
      </c>
      <c r="H4189" s="7" t="s">
        <v>262</v>
      </c>
      <c r="I4189" s="7" t="s">
        <v>263</v>
      </c>
      <c r="J4189" t="s">
        <v>208</v>
      </c>
      <c r="K4189">
        <f t="shared" si="65"/>
        <v>31</v>
      </c>
    </row>
    <row r="4190" spans="1:11" x14ac:dyDescent="0.2">
      <c r="A4190">
        <v>12472</v>
      </c>
      <c r="B4190" t="s">
        <v>259</v>
      </c>
      <c r="C4190" s="3">
        <v>21669</v>
      </c>
      <c r="D4190" t="s">
        <v>258</v>
      </c>
      <c r="E4190" s="11">
        <v>40855</v>
      </c>
      <c r="F4190" s="2">
        <v>0.52708333333333335</v>
      </c>
      <c r="G4190" s="9">
        <v>1</v>
      </c>
      <c r="H4190" s="7" t="s">
        <v>21</v>
      </c>
      <c r="I4190" s="7" t="s">
        <v>21</v>
      </c>
      <c r="J4190" t="s">
        <v>208</v>
      </c>
      <c r="K4190">
        <f t="shared" si="65"/>
        <v>31</v>
      </c>
    </row>
    <row r="4191" spans="1:11" x14ac:dyDescent="0.2">
      <c r="A4191">
        <v>12472</v>
      </c>
      <c r="B4191" t="s">
        <v>259</v>
      </c>
      <c r="C4191" s="3">
        <v>20749</v>
      </c>
      <c r="D4191" t="s">
        <v>264</v>
      </c>
      <c r="E4191" s="11">
        <v>40855</v>
      </c>
      <c r="F4191" s="2">
        <v>0.52708333333333335</v>
      </c>
      <c r="G4191" s="9">
        <v>1</v>
      </c>
      <c r="H4191" s="7" t="s">
        <v>168</v>
      </c>
      <c r="I4191" s="7" t="s">
        <v>168</v>
      </c>
      <c r="J4191" t="s">
        <v>208</v>
      </c>
      <c r="K4191">
        <f t="shared" si="65"/>
        <v>31</v>
      </c>
    </row>
    <row r="4192" spans="1:11" x14ac:dyDescent="0.2">
      <c r="A4192">
        <v>12483</v>
      </c>
      <c r="B4192" t="s">
        <v>329</v>
      </c>
      <c r="C4192" s="3">
        <v>22633</v>
      </c>
      <c r="D4192" t="s">
        <v>330</v>
      </c>
      <c r="E4192" s="11">
        <v>40855</v>
      </c>
      <c r="F4192" s="2">
        <v>0.5625</v>
      </c>
      <c r="G4192" s="9">
        <v>1</v>
      </c>
      <c r="H4192" s="7" t="s">
        <v>262</v>
      </c>
      <c r="I4192" s="7" t="s">
        <v>263</v>
      </c>
      <c r="J4192" t="s">
        <v>331</v>
      </c>
      <c r="K4192">
        <f t="shared" si="65"/>
        <v>31</v>
      </c>
    </row>
    <row r="4193" spans="1:11" x14ac:dyDescent="0.2">
      <c r="A4193">
        <v>12613</v>
      </c>
      <c r="B4193" t="s">
        <v>509</v>
      </c>
      <c r="C4193" s="3">
        <v>22720</v>
      </c>
      <c r="D4193" t="s">
        <v>32</v>
      </c>
      <c r="E4193" s="11">
        <v>40855</v>
      </c>
      <c r="F4193" s="2">
        <v>0.5625</v>
      </c>
      <c r="G4193" s="9">
        <v>1</v>
      </c>
      <c r="H4193" s="7" t="s">
        <v>33</v>
      </c>
      <c r="I4193" s="7" t="s">
        <v>33</v>
      </c>
      <c r="J4193" t="s">
        <v>208</v>
      </c>
      <c r="K4193">
        <f t="shared" si="65"/>
        <v>31</v>
      </c>
    </row>
    <row r="4194" spans="1:11" x14ac:dyDescent="0.2">
      <c r="A4194">
        <v>12613</v>
      </c>
      <c r="B4194" t="s">
        <v>509</v>
      </c>
      <c r="C4194" s="3">
        <v>23243</v>
      </c>
      <c r="D4194" t="s">
        <v>128</v>
      </c>
      <c r="E4194" s="11">
        <v>40855</v>
      </c>
      <c r="F4194" s="2">
        <v>0.5625</v>
      </c>
      <c r="G4194" s="9">
        <v>1</v>
      </c>
      <c r="H4194" s="7" t="s">
        <v>33</v>
      </c>
      <c r="I4194" s="7" t="s">
        <v>33</v>
      </c>
      <c r="J4194" t="s">
        <v>208</v>
      </c>
      <c r="K4194">
        <f t="shared" si="65"/>
        <v>31</v>
      </c>
    </row>
    <row r="4195" spans="1:11" x14ac:dyDescent="0.2">
      <c r="A4195">
        <v>12613</v>
      </c>
      <c r="B4195" t="s">
        <v>509</v>
      </c>
      <c r="C4195" s="3" t="s">
        <v>320</v>
      </c>
      <c r="D4195" t="s">
        <v>321</v>
      </c>
      <c r="E4195" s="11">
        <v>40855</v>
      </c>
      <c r="F4195" s="2">
        <v>0.5625</v>
      </c>
      <c r="G4195" s="9">
        <v>12</v>
      </c>
      <c r="H4195" s="7" t="s">
        <v>164</v>
      </c>
      <c r="I4195" s="7" t="s">
        <v>165</v>
      </c>
      <c r="J4195" t="s">
        <v>208</v>
      </c>
      <c r="K4195">
        <f t="shared" si="65"/>
        <v>31</v>
      </c>
    </row>
    <row r="4196" spans="1:11" x14ac:dyDescent="0.2">
      <c r="A4196">
        <v>12613</v>
      </c>
      <c r="B4196" t="s">
        <v>509</v>
      </c>
      <c r="C4196" s="3">
        <v>22352</v>
      </c>
      <c r="D4196" t="s">
        <v>209</v>
      </c>
      <c r="E4196" s="11">
        <v>40855</v>
      </c>
      <c r="F4196" s="2">
        <v>0.5625</v>
      </c>
      <c r="G4196" s="9">
        <v>1</v>
      </c>
      <c r="H4196" s="7" t="s">
        <v>63</v>
      </c>
      <c r="I4196" s="7" t="s">
        <v>63</v>
      </c>
      <c r="J4196" t="s">
        <v>208</v>
      </c>
      <c r="K4196">
        <f t="shared" si="65"/>
        <v>31</v>
      </c>
    </row>
    <row r="4197" spans="1:11" x14ac:dyDescent="0.2">
      <c r="A4197">
        <v>12613</v>
      </c>
      <c r="B4197" t="s">
        <v>509</v>
      </c>
      <c r="C4197" s="3">
        <v>22978</v>
      </c>
      <c r="D4197" t="s">
        <v>510</v>
      </c>
      <c r="E4197" s="11">
        <v>40855</v>
      </c>
      <c r="F4197" s="2">
        <v>0.5625</v>
      </c>
      <c r="G4197" s="9">
        <v>6</v>
      </c>
      <c r="H4197" s="7" t="s">
        <v>75</v>
      </c>
      <c r="I4197" s="7" t="s">
        <v>454</v>
      </c>
      <c r="J4197" t="s">
        <v>208</v>
      </c>
      <c r="K4197">
        <f t="shared" si="65"/>
        <v>31</v>
      </c>
    </row>
    <row r="4198" spans="1:11" x14ac:dyDescent="0.2">
      <c r="A4198">
        <v>12613</v>
      </c>
      <c r="B4198" t="s">
        <v>509</v>
      </c>
      <c r="C4198" s="3">
        <v>22558</v>
      </c>
      <c r="D4198" t="s">
        <v>434</v>
      </c>
      <c r="E4198" s="11">
        <v>40855</v>
      </c>
      <c r="F4198" s="2">
        <v>0.5625</v>
      </c>
      <c r="G4198" s="9">
        <v>6</v>
      </c>
      <c r="H4198" s="7" t="s">
        <v>25</v>
      </c>
      <c r="I4198" s="7" t="s">
        <v>157</v>
      </c>
      <c r="J4198" t="s">
        <v>208</v>
      </c>
      <c r="K4198">
        <f t="shared" si="65"/>
        <v>31</v>
      </c>
    </row>
    <row r="4199" spans="1:11" x14ac:dyDescent="0.2">
      <c r="A4199">
        <v>12613</v>
      </c>
      <c r="B4199" t="s">
        <v>509</v>
      </c>
      <c r="C4199" s="3">
        <v>22492</v>
      </c>
      <c r="D4199" t="s">
        <v>511</v>
      </c>
      <c r="E4199" s="11">
        <v>40855</v>
      </c>
      <c r="F4199" s="2">
        <v>0.5625</v>
      </c>
      <c r="G4199" s="9">
        <v>12</v>
      </c>
      <c r="H4199" s="7" t="s">
        <v>316</v>
      </c>
      <c r="I4199" s="7" t="s">
        <v>505</v>
      </c>
      <c r="J4199" t="s">
        <v>208</v>
      </c>
      <c r="K4199">
        <f t="shared" si="65"/>
        <v>31</v>
      </c>
    </row>
    <row r="4200" spans="1:11" x14ac:dyDescent="0.2">
      <c r="A4200">
        <v>13709</v>
      </c>
      <c r="B4200" t="s">
        <v>1532</v>
      </c>
      <c r="C4200" s="3" t="s">
        <v>1533</v>
      </c>
      <c r="D4200" t="s">
        <v>1534</v>
      </c>
      <c r="E4200" s="11">
        <v>40855</v>
      </c>
      <c r="F4200" s="2">
        <v>0.67847222222222225</v>
      </c>
      <c r="G4200" s="9">
        <v>1</v>
      </c>
      <c r="H4200" s="7" t="s">
        <v>448</v>
      </c>
      <c r="I4200" s="7" t="s">
        <v>449</v>
      </c>
      <c r="J4200" t="s">
        <v>653</v>
      </c>
      <c r="K4200">
        <f t="shared" si="65"/>
        <v>31</v>
      </c>
    </row>
    <row r="4201" spans="1:11" x14ac:dyDescent="0.2">
      <c r="A4201">
        <v>13709</v>
      </c>
      <c r="B4201" t="s">
        <v>1532</v>
      </c>
      <c r="C4201" s="3" t="s">
        <v>1535</v>
      </c>
      <c r="D4201" t="s">
        <v>1536</v>
      </c>
      <c r="E4201" s="11">
        <v>40855</v>
      </c>
      <c r="F4201" s="2">
        <v>0.67847222222222225</v>
      </c>
      <c r="G4201" s="9">
        <v>1</v>
      </c>
      <c r="H4201" s="7" t="s">
        <v>448</v>
      </c>
      <c r="I4201" s="7" t="s">
        <v>449</v>
      </c>
      <c r="J4201" t="s">
        <v>653</v>
      </c>
      <c r="K4201">
        <f t="shared" si="65"/>
        <v>31</v>
      </c>
    </row>
    <row r="4202" spans="1:11" x14ac:dyDescent="0.2">
      <c r="A4202">
        <v>13709</v>
      </c>
      <c r="B4202" t="s">
        <v>1532</v>
      </c>
      <c r="C4202" s="3">
        <v>22666</v>
      </c>
      <c r="D4202" t="s">
        <v>65</v>
      </c>
      <c r="E4202" s="11">
        <v>40855</v>
      </c>
      <c r="F4202" s="2">
        <v>0.67847222222222225</v>
      </c>
      <c r="G4202" s="9">
        <v>1</v>
      </c>
      <c r="H4202" s="7" t="s">
        <v>18</v>
      </c>
      <c r="I4202" s="7" t="s">
        <v>18</v>
      </c>
      <c r="J4202" t="s">
        <v>653</v>
      </c>
      <c r="K4202">
        <f t="shared" si="65"/>
        <v>31</v>
      </c>
    </row>
    <row r="4203" spans="1:11" x14ac:dyDescent="0.2">
      <c r="A4203">
        <v>14232</v>
      </c>
      <c r="B4203" t="s">
        <v>1960</v>
      </c>
      <c r="C4203" s="3">
        <v>20727</v>
      </c>
      <c r="D4203" t="s">
        <v>740</v>
      </c>
      <c r="E4203" s="11">
        <v>40855</v>
      </c>
      <c r="F4203" s="2">
        <v>0.51180555555555551</v>
      </c>
      <c r="G4203" s="9">
        <v>1</v>
      </c>
      <c r="H4203" s="7" t="s">
        <v>25</v>
      </c>
      <c r="I4203" s="7" t="s">
        <v>25</v>
      </c>
      <c r="J4203" t="s">
        <v>653</v>
      </c>
      <c r="K4203">
        <f t="shared" si="65"/>
        <v>31</v>
      </c>
    </row>
    <row r="4204" spans="1:11" x14ac:dyDescent="0.2">
      <c r="A4204">
        <v>14911</v>
      </c>
      <c r="B4204" t="s">
        <v>2632</v>
      </c>
      <c r="C4204" s="3">
        <v>22452</v>
      </c>
      <c r="D4204" t="s">
        <v>2633</v>
      </c>
      <c r="E4204" s="11">
        <v>40855</v>
      </c>
      <c r="F4204" s="2">
        <v>0.56111111111111112</v>
      </c>
      <c r="G4204" s="9">
        <v>1</v>
      </c>
      <c r="H4204" s="7" t="s">
        <v>18</v>
      </c>
      <c r="I4204" s="7" t="s">
        <v>18</v>
      </c>
      <c r="J4204" t="s">
        <v>1700</v>
      </c>
      <c r="K4204">
        <f t="shared" si="65"/>
        <v>31</v>
      </c>
    </row>
    <row r="4205" spans="1:11" x14ac:dyDescent="0.2">
      <c r="A4205">
        <v>14911</v>
      </c>
      <c r="B4205" t="s">
        <v>2634</v>
      </c>
      <c r="C4205" s="3">
        <v>23247</v>
      </c>
      <c r="D4205" t="s">
        <v>2635</v>
      </c>
      <c r="E4205" s="11">
        <v>40855</v>
      </c>
      <c r="F4205" s="2">
        <v>0.68263888888888891</v>
      </c>
      <c r="G4205" s="9">
        <v>1</v>
      </c>
      <c r="H4205" s="7" t="s">
        <v>134</v>
      </c>
      <c r="I4205" s="7" t="s">
        <v>134</v>
      </c>
      <c r="J4205" t="s">
        <v>1700</v>
      </c>
      <c r="K4205">
        <f t="shared" si="65"/>
        <v>31</v>
      </c>
    </row>
    <row r="4206" spans="1:11" x14ac:dyDescent="0.2">
      <c r="A4206">
        <v>14948</v>
      </c>
      <c r="B4206" t="s">
        <v>2644</v>
      </c>
      <c r="C4206" s="3">
        <v>22666</v>
      </c>
      <c r="D4206" t="s">
        <v>65</v>
      </c>
      <c r="E4206" s="11">
        <v>40855</v>
      </c>
      <c r="F4206" s="2">
        <v>0.50486111111111109</v>
      </c>
      <c r="G4206" s="9">
        <v>12</v>
      </c>
      <c r="H4206" s="7" t="s">
        <v>18</v>
      </c>
      <c r="I4206" s="7" t="s">
        <v>545</v>
      </c>
      <c r="J4206" t="s">
        <v>653</v>
      </c>
      <c r="K4206">
        <f t="shared" si="65"/>
        <v>31</v>
      </c>
    </row>
    <row r="4207" spans="1:11" x14ac:dyDescent="0.2">
      <c r="A4207">
        <v>15005</v>
      </c>
      <c r="B4207" t="s">
        <v>2668</v>
      </c>
      <c r="C4207" s="3">
        <v>22197</v>
      </c>
      <c r="D4207" t="s">
        <v>971</v>
      </c>
      <c r="E4207" s="11">
        <v>40855</v>
      </c>
      <c r="F4207" s="2">
        <v>0.48472222222222222</v>
      </c>
      <c r="G4207" s="9">
        <v>1</v>
      </c>
      <c r="H4207" s="7" t="s">
        <v>164</v>
      </c>
      <c r="I4207" s="7" t="s">
        <v>164</v>
      </c>
      <c r="J4207" t="s">
        <v>653</v>
      </c>
      <c r="K4207">
        <f t="shared" si="65"/>
        <v>31</v>
      </c>
    </row>
    <row r="4208" spans="1:11" x14ac:dyDescent="0.2">
      <c r="A4208">
        <v>15005</v>
      </c>
      <c r="B4208" t="s">
        <v>2668</v>
      </c>
      <c r="C4208" s="3">
        <v>22320</v>
      </c>
      <c r="D4208" t="s">
        <v>2670</v>
      </c>
      <c r="E4208" s="11">
        <v>40855</v>
      </c>
      <c r="F4208" s="2">
        <v>0.48472222222222222</v>
      </c>
      <c r="G4208" s="9">
        <v>1</v>
      </c>
      <c r="H4208" s="7" t="s">
        <v>244</v>
      </c>
      <c r="I4208" s="7" t="s">
        <v>244</v>
      </c>
      <c r="J4208" t="s">
        <v>653</v>
      </c>
      <c r="K4208">
        <f t="shared" si="65"/>
        <v>31</v>
      </c>
    </row>
    <row r="4209" spans="1:11" x14ac:dyDescent="0.2">
      <c r="A4209">
        <v>15005</v>
      </c>
      <c r="B4209" t="s">
        <v>2668</v>
      </c>
      <c r="C4209" s="3">
        <v>22066</v>
      </c>
      <c r="D4209" t="s">
        <v>2671</v>
      </c>
      <c r="E4209" s="11">
        <v>40855</v>
      </c>
      <c r="F4209" s="2">
        <v>0.48472222222222222</v>
      </c>
      <c r="G4209" s="9">
        <v>1</v>
      </c>
      <c r="H4209" s="7" t="s">
        <v>401</v>
      </c>
      <c r="I4209" s="7" t="s">
        <v>401</v>
      </c>
      <c r="J4209" t="s">
        <v>653</v>
      </c>
      <c r="K4209">
        <f t="shared" si="65"/>
        <v>31</v>
      </c>
    </row>
    <row r="4210" spans="1:11" x14ac:dyDescent="0.2">
      <c r="A4210">
        <v>15005</v>
      </c>
      <c r="B4210" t="s">
        <v>2668</v>
      </c>
      <c r="C4210" s="3">
        <v>37447</v>
      </c>
      <c r="D4210" t="s">
        <v>1088</v>
      </c>
      <c r="E4210" s="11">
        <v>40855</v>
      </c>
      <c r="F4210" s="2">
        <v>0.48472222222222222</v>
      </c>
      <c r="G4210" s="9">
        <v>1</v>
      </c>
      <c r="H4210" s="7" t="s">
        <v>11</v>
      </c>
      <c r="I4210" s="7" t="s">
        <v>11</v>
      </c>
      <c r="J4210" t="s">
        <v>653</v>
      </c>
      <c r="K4210">
        <f t="shared" si="65"/>
        <v>31</v>
      </c>
    </row>
    <row r="4211" spans="1:11" x14ac:dyDescent="0.2">
      <c r="A4211">
        <v>15005</v>
      </c>
      <c r="B4211" t="s">
        <v>2668</v>
      </c>
      <c r="C4211" s="3">
        <v>20728</v>
      </c>
      <c r="D4211" t="s">
        <v>1727</v>
      </c>
      <c r="E4211" s="11">
        <v>40855</v>
      </c>
      <c r="F4211" s="2">
        <v>0.48472222222222222</v>
      </c>
      <c r="G4211" s="9">
        <v>1</v>
      </c>
      <c r="H4211" s="7" t="s">
        <v>25</v>
      </c>
      <c r="I4211" s="7" t="s">
        <v>25</v>
      </c>
      <c r="J4211" t="s">
        <v>653</v>
      </c>
      <c r="K4211">
        <f t="shared" si="65"/>
        <v>31</v>
      </c>
    </row>
    <row r="4212" spans="1:11" x14ac:dyDescent="0.2">
      <c r="A4212">
        <v>15005</v>
      </c>
      <c r="B4212" t="s">
        <v>2668</v>
      </c>
      <c r="C4212" s="3">
        <v>22720</v>
      </c>
      <c r="D4212" t="s">
        <v>32</v>
      </c>
      <c r="E4212" s="11">
        <v>40855</v>
      </c>
      <c r="F4212" s="2">
        <v>0.48472222222222222</v>
      </c>
      <c r="G4212" s="9">
        <v>1</v>
      </c>
      <c r="H4212" s="7" t="s">
        <v>33</v>
      </c>
      <c r="I4212" s="7" t="s">
        <v>33</v>
      </c>
      <c r="J4212" t="s">
        <v>653</v>
      </c>
      <c r="K4212">
        <f t="shared" si="65"/>
        <v>31</v>
      </c>
    </row>
    <row r="4213" spans="1:11" x14ac:dyDescent="0.2">
      <c r="A4213">
        <v>15066</v>
      </c>
      <c r="B4213" t="s">
        <v>2708</v>
      </c>
      <c r="C4213" s="3">
        <v>22423</v>
      </c>
      <c r="D4213" t="s">
        <v>231</v>
      </c>
      <c r="E4213" s="11">
        <v>40855</v>
      </c>
      <c r="F4213" s="2">
        <v>0.41388888888888892</v>
      </c>
      <c r="G4213" s="9">
        <v>1</v>
      </c>
      <c r="H4213" s="7" t="s">
        <v>254</v>
      </c>
      <c r="I4213" s="7" t="s">
        <v>254</v>
      </c>
      <c r="J4213" t="s">
        <v>653</v>
      </c>
      <c r="K4213">
        <f t="shared" si="65"/>
        <v>31</v>
      </c>
    </row>
    <row r="4214" spans="1:11" x14ac:dyDescent="0.2">
      <c r="A4214">
        <v>15066</v>
      </c>
      <c r="B4214" t="s">
        <v>2708</v>
      </c>
      <c r="C4214" s="3">
        <v>22666</v>
      </c>
      <c r="D4214" t="s">
        <v>65</v>
      </c>
      <c r="E4214" s="11">
        <v>40855</v>
      </c>
      <c r="F4214" s="2">
        <v>0.41388888888888892</v>
      </c>
      <c r="G4214" s="9">
        <v>1</v>
      </c>
      <c r="H4214" s="7" t="s">
        <v>18</v>
      </c>
      <c r="I4214" s="7" t="s">
        <v>18</v>
      </c>
      <c r="J4214" t="s">
        <v>653</v>
      </c>
      <c r="K4214">
        <f t="shared" si="65"/>
        <v>31</v>
      </c>
    </row>
    <row r="4215" spans="1:11" x14ac:dyDescent="0.2">
      <c r="A4215">
        <v>15066</v>
      </c>
      <c r="B4215" t="s">
        <v>2708</v>
      </c>
      <c r="C4215" s="3">
        <v>23080</v>
      </c>
      <c r="D4215" t="s">
        <v>2062</v>
      </c>
      <c r="E4215" s="11">
        <v>40855</v>
      </c>
      <c r="F4215" s="2">
        <v>0.41388888888888892</v>
      </c>
      <c r="G4215" s="9">
        <v>1</v>
      </c>
      <c r="H4215" s="7" t="s">
        <v>692</v>
      </c>
      <c r="I4215" s="7" t="s">
        <v>692</v>
      </c>
      <c r="J4215" t="s">
        <v>653</v>
      </c>
      <c r="K4215">
        <f t="shared" si="65"/>
        <v>31</v>
      </c>
    </row>
    <row r="4216" spans="1:11" x14ac:dyDescent="0.2">
      <c r="A4216">
        <v>15251</v>
      </c>
      <c r="B4216" t="s">
        <v>2826</v>
      </c>
      <c r="C4216" s="3">
        <v>22191</v>
      </c>
      <c r="D4216" t="s">
        <v>961</v>
      </c>
      <c r="E4216" s="11">
        <v>40855</v>
      </c>
      <c r="F4216" s="2">
        <v>0.68055555555555547</v>
      </c>
      <c r="G4216" s="9">
        <v>1</v>
      </c>
      <c r="H4216" s="7" t="s">
        <v>85</v>
      </c>
      <c r="I4216" s="7" t="s">
        <v>86</v>
      </c>
      <c r="J4216" t="s">
        <v>653</v>
      </c>
      <c r="K4216">
        <f t="shared" si="65"/>
        <v>31</v>
      </c>
    </row>
    <row r="4217" spans="1:11" x14ac:dyDescent="0.2">
      <c r="A4217">
        <v>15275</v>
      </c>
      <c r="B4217" t="s">
        <v>2834</v>
      </c>
      <c r="C4217" s="3">
        <v>23494</v>
      </c>
      <c r="D4217" t="s">
        <v>260</v>
      </c>
      <c r="E4217" s="11">
        <v>40855</v>
      </c>
      <c r="F4217" s="2">
        <v>0.74583333333333324</v>
      </c>
      <c r="G4217" s="9">
        <v>1</v>
      </c>
      <c r="H4217" s="7" t="s">
        <v>244</v>
      </c>
      <c r="I4217" s="7" t="s">
        <v>244</v>
      </c>
      <c r="J4217" t="s">
        <v>653</v>
      </c>
      <c r="K4217">
        <f t="shared" si="65"/>
        <v>31</v>
      </c>
    </row>
    <row r="4218" spans="1:11" x14ac:dyDescent="0.2">
      <c r="A4218">
        <v>15513</v>
      </c>
      <c r="B4218" t="s">
        <v>2993</v>
      </c>
      <c r="C4218" s="3">
        <v>23170</v>
      </c>
      <c r="D4218" t="s">
        <v>683</v>
      </c>
      <c r="E4218" s="11">
        <v>40855</v>
      </c>
      <c r="F4218" s="2">
        <v>0.68125000000000002</v>
      </c>
      <c r="G4218" s="9">
        <v>12</v>
      </c>
      <c r="H4218" s="7" t="s">
        <v>25</v>
      </c>
      <c r="I4218" s="7" t="s">
        <v>26</v>
      </c>
      <c r="J4218" t="s">
        <v>653</v>
      </c>
      <c r="K4218">
        <f t="shared" si="65"/>
        <v>31</v>
      </c>
    </row>
    <row r="4219" spans="1:11" x14ac:dyDescent="0.2">
      <c r="A4219">
        <v>16013</v>
      </c>
      <c r="B4219" t="s">
        <v>3268</v>
      </c>
      <c r="C4219" s="3">
        <v>79321</v>
      </c>
      <c r="D4219" t="s">
        <v>3269</v>
      </c>
      <c r="E4219" s="11">
        <v>40855</v>
      </c>
      <c r="F4219" s="2">
        <v>0.51736111111111105</v>
      </c>
      <c r="G4219" s="9">
        <v>1</v>
      </c>
      <c r="H4219" s="7" t="s">
        <v>33</v>
      </c>
      <c r="I4219" s="7" t="s">
        <v>33</v>
      </c>
      <c r="J4219" t="s">
        <v>653</v>
      </c>
      <c r="K4219">
        <f t="shared" si="65"/>
        <v>31</v>
      </c>
    </row>
    <row r="4220" spans="1:11" x14ac:dyDescent="0.2">
      <c r="A4220">
        <v>16013</v>
      </c>
      <c r="B4220" t="s">
        <v>3268</v>
      </c>
      <c r="C4220" s="3">
        <v>22423</v>
      </c>
      <c r="D4220" t="s">
        <v>231</v>
      </c>
      <c r="E4220" s="11">
        <v>40855</v>
      </c>
      <c r="F4220" s="2">
        <v>0.51736111111111105</v>
      </c>
      <c r="G4220" s="9">
        <v>1</v>
      </c>
      <c r="H4220" s="7" t="s">
        <v>106</v>
      </c>
      <c r="I4220" s="7" t="s">
        <v>106</v>
      </c>
      <c r="J4220" t="s">
        <v>653</v>
      </c>
      <c r="K4220">
        <f t="shared" si="65"/>
        <v>31</v>
      </c>
    </row>
    <row r="4221" spans="1:11" x14ac:dyDescent="0.2">
      <c r="A4221">
        <v>16602</v>
      </c>
      <c r="B4221" t="s">
        <v>3532</v>
      </c>
      <c r="C4221" s="3">
        <v>22892</v>
      </c>
      <c r="D4221" t="s">
        <v>855</v>
      </c>
      <c r="E4221" s="11">
        <v>40855</v>
      </c>
      <c r="F4221" s="2">
        <v>0.6791666666666667</v>
      </c>
      <c r="G4221" s="9">
        <v>12</v>
      </c>
      <c r="H4221" s="7" t="s">
        <v>15</v>
      </c>
      <c r="I4221" s="7" t="s">
        <v>16</v>
      </c>
      <c r="J4221" t="s">
        <v>653</v>
      </c>
      <c r="K4221">
        <f t="shared" si="65"/>
        <v>31</v>
      </c>
    </row>
    <row r="4222" spans="1:11" x14ac:dyDescent="0.2">
      <c r="A4222">
        <v>16764</v>
      </c>
      <c r="B4222" t="s">
        <v>3625</v>
      </c>
      <c r="C4222" s="3">
        <v>22327</v>
      </c>
      <c r="D4222" t="s">
        <v>1847</v>
      </c>
      <c r="E4222" s="11">
        <v>40855</v>
      </c>
      <c r="F4222" s="2">
        <v>0.50347222222222221</v>
      </c>
      <c r="G4222" s="9">
        <v>1</v>
      </c>
      <c r="H4222" s="7" t="s">
        <v>18</v>
      </c>
      <c r="I4222" s="7" t="s">
        <v>18</v>
      </c>
      <c r="J4222" t="s">
        <v>653</v>
      </c>
      <c r="K4222">
        <f t="shared" si="65"/>
        <v>31</v>
      </c>
    </row>
    <row r="4223" spans="1:11" x14ac:dyDescent="0.2">
      <c r="A4223">
        <v>16764</v>
      </c>
      <c r="B4223" t="s">
        <v>3625</v>
      </c>
      <c r="C4223" s="3">
        <v>20914</v>
      </c>
      <c r="D4223" t="s">
        <v>251</v>
      </c>
      <c r="E4223" s="11">
        <v>40855</v>
      </c>
      <c r="F4223" s="2">
        <v>0.50347222222222221</v>
      </c>
      <c r="G4223" s="9">
        <v>1</v>
      </c>
      <c r="H4223" s="7" t="s">
        <v>18</v>
      </c>
      <c r="I4223" s="7" t="s">
        <v>18</v>
      </c>
      <c r="J4223" t="s">
        <v>653</v>
      </c>
      <c r="K4223">
        <f t="shared" si="65"/>
        <v>31</v>
      </c>
    </row>
    <row r="4224" spans="1:11" x14ac:dyDescent="0.2">
      <c r="A4224">
        <v>16764</v>
      </c>
      <c r="B4224" t="s">
        <v>3625</v>
      </c>
      <c r="C4224" s="3">
        <v>35970</v>
      </c>
      <c r="D4224" t="s">
        <v>3629</v>
      </c>
      <c r="E4224" s="11">
        <v>40855</v>
      </c>
      <c r="F4224" s="2">
        <v>0.50347222222222221</v>
      </c>
      <c r="G4224" s="9">
        <v>1</v>
      </c>
      <c r="H4224" s="7" t="s">
        <v>883</v>
      </c>
      <c r="I4224" s="7" t="s">
        <v>883</v>
      </c>
      <c r="J4224" t="s">
        <v>653</v>
      </c>
      <c r="K4224">
        <f t="shared" si="65"/>
        <v>31</v>
      </c>
    </row>
    <row r="4225" spans="1:11" x14ac:dyDescent="0.2">
      <c r="A4225">
        <v>16764</v>
      </c>
      <c r="B4225" t="s">
        <v>3625</v>
      </c>
      <c r="C4225" s="3" t="s">
        <v>46</v>
      </c>
      <c r="D4225" t="s">
        <v>47</v>
      </c>
      <c r="E4225" s="11">
        <v>40855</v>
      </c>
      <c r="F4225" s="2">
        <v>0.50347222222222221</v>
      </c>
      <c r="G4225" s="9">
        <v>1</v>
      </c>
      <c r="H4225" s="7" t="s">
        <v>48</v>
      </c>
      <c r="I4225" s="7" t="s">
        <v>48</v>
      </c>
      <c r="J4225" t="s">
        <v>653</v>
      </c>
      <c r="K4225">
        <f t="shared" si="65"/>
        <v>31</v>
      </c>
    </row>
    <row r="4226" spans="1:11" x14ac:dyDescent="0.2">
      <c r="A4226">
        <v>17289</v>
      </c>
      <c r="B4226" t="s">
        <v>3823</v>
      </c>
      <c r="C4226" s="3">
        <v>23133</v>
      </c>
      <c r="D4226" t="s">
        <v>3824</v>
      </c>
      <c r="E4226" s="11">
        <v>40855</v>
      </c>
      <c r="F4226" s="2">
        <v>0.46249999999999997</v>
      </c>
      <c r="G4226" s="9">
        <v>1</v>
      </c>
      <c r="H4226" s="7" t="s">
        <v>692</v>
      </c>
      <c r="I4226" s="7" t="s">
        <v>692</v>
      </c>
      <c r="J4226" t="s">
        <v>653</v>
      </c>
      <c r="K4226">
        <f t="shared" si="65"/>
        <v>31</v>
      </c>
    </row>
    <row r="4227" spans="1:11" x14ac:dyDescent="0.2">
      <c r="A4227">
        <v>17736</v>
      </c>
      <c r="B4227" t="s">
        <v>4080</v>
      </c>
      <c r="C4227" s="3" t="s">
        <v>1008</v>
      </c>
      <c r="D4227" t="s">
        <v>1009</v>
      </c>
      <c r="E4227" s="11">
        <v>40855</v>
      </c>
      <c r="F4227" s="2">
        <v>0.51666666666666672</v>
      </c>
      <c r="G4227" s="9">
        <v>1</v>
      </c>
      <c r="H4227" s="7" t="s">
        <v>743</v>
      </c>
      <c r="I4227" s="7" t="s">
        <v>743</v>
      </c>
      <c r="J4227" t="s">
        <v>653</v>
      </c>
      <c r="K4227">
        <f t="shared" si="65"/>
        <v>31</v>
      </c>
    </row>
    <row r="4228" spans="1:11" x14ac:dyDescent="0.2">
      <c r="A4228">
        <v>18164</v>
      </c>
      <c r="B4228" t="s">
        <v>4294</v>
      </c>
      <c r="C4228" s="3">
        <v>23355</v>
      </c>
      <c r="D4228" t="s">
        <v>602</v>
      </c>
      <c r="E4228" s="11">
        <v>40855</v>
      </c>
      <c r="F4228" s="2">
        <v>0.74236111111111114</v>
      </c>
      <c r="G4228" s="9">
        <v>1</v>
      </c>
      <c r="H4228" s="7" t="s">
        <v>33</v>
      </c>
      <c r="I4228" s="7" t="s">
        <v>33</v>
      </c>
      <c r="J4228" t="s">
        <v>653</v>
      </c>
      <c r="K4228">
        <f t="shared" si="65"/>
        <v>31</v>
      </c>
    </row>
    <row r="4229" spans="1:11" x14ac:dyDescent="0.2">
      <c r="A4229">
        <v>18223</v>
      </c>
      <c r="B4229" t="s">
        <v>4323</v>
      </c>
      <c r="C4229" s="3">
        <v>23235</v>
      </c>
      <c r="D4229" t="s">
        <v>135</v>
      </c>
      <c r="E4229" s="11">
        <v>40855</v>
      </c>
      <c r="F4229" s="2">
        <v>0.41111111111111115</v>
      </c>
      <c r="G4229" s="9">
        <v>1</v>
      </c>
      <c r="H4229" s="7" t="s">
        <v>134</v>
      </c>
      <c r="I4229" s="7" t="s">
        <v>134</v>
      </c>
      <c r="J4229" t="s">
        <v>653</v>
      </c>
      <c r="K4229">
        <f t="shared" si="65"/>
        <v>31</v>
      </c>
    </row>
    <row r="4230" spans="1:11" x14ac:dyDescent="0.2">
      <c r="A4230">
        <v>18223</v>
      </c>
      <c r="B4230" t="s">
        <v>4323</v>
      </c>
      <c r="C4230" s="3">
        <v>23319</v>
      </c>
      <c r="D4230" t="s">
        <v>1061</v>
      </c>
      <c r="E4230" s="11">
        <v>40855</v>
      </c>
      <c r="F4230" s="2">
        <v>0.41111111111111115</v>
      </c>
      <c r="G4230" s="9">
        <v>1</v>
      </c>
      <c r="H4230" s="7" t="s">
        <v>790</v>
      </c>
      <c r="I4230" s="7" t="s">
        <v>790</v>
      </c>
      <c r="J4230" t="s">
        <v>653</v>
      </c>
      <c r="K4230">
        <f t="shared" ref="K4230:K4293" si="66">$L$2-$E4230</f>
        <v>31</v>
      </c>
    </row>
    <row r="4231" spans="1:11" x14ac:dyDescent="0.2">
      <c r="A4231">
        <v>18223</v>
      </c>
      <c r="B4231" t="s">
        <v>4323</v>
      </c>
      <c r="C4231" s="3">
        <v>22734</v>
      </c>
      <c r="D4231" t="s">
        <v>469</v>
      </c>
      <c r="E4231" s="11">
        <v>40855</v>
      </c>
      <c r="F4231" s="2">
        <v>0.41111111111111115</v>
      </c>
      <c r="G4231" s="9">
        <v>6</v>
      </c>
      <c r="H4231" s="7" t="s">
        <v>134</v>
      </c>
      <c r="I4231" s="7" t="s">
        <v>470</v>
      </c>
      <c r="J4231" t="s">
        <v>653</v>
      </c>
      <c r="K4231">
        <f t="shared" si="66"/>
        <v>31</v>
      </c>
    </row>
    <row r="4232" spans="1:11" x14ac:dyDescent="0.2">
      <c r="A4232">
        <v>12472</v>
      </c>
      <c r="B4232" t="s">
        <v>265</v>
      </c>
      <c r="C4232" s="3">
        <v>22973</v>
      </c>
      <c r="D4232" t="s">
        <v>92</v>
      </c>
      <c r="E4232" s="11">
        <v>40856</v>
      </c>
      <c r="F4232" s="2">
        <v>0.48125000000000001</v>
      </c>
      <c r="G4232" s="9">
        <v>1</v>
      </c>
      <c r="H4232" s="7" t="s">
        <v>25</v>
      </c>
      <c r="I4232" s="7" t="s">
        <v>25</v>
      </c>
      <c r="J4232" t="s">
        <v>208</v>
      </c>
      <c r="K4232">
        <f t="shared" si="66"/>
        <v>30</v>
      </c>
    </row>
    <row r="4233" spans="1:11" x14ac:dyDescent="0.2">
      <c r="A4233">
        <v>13623</v>
      </c>
      <c r="B4233" t="s">
        <v>1474</v>
      </c>
      <c r="C4233" s="3">
        <v>37449</v>
      </c>
      <c r="D4233" t="s">
        <v>195</v>
      </c>
      <c r="E4233" s="11">
        <v>40856</v>
      </c>
      <c r="F4233" s="2">
        <v>0.4993055555555555</v>
      </c>
      <c r="G4233" s="9">
        <v>1</v>
      </c>
      <c r="H4233" s="7" t="s">
        <v>59</v>
      </c>
      <c r="I4233" s="7" t="s">
        <v>59</v>
      </c>
      <c r="J4233" t="s">
        <v>653</v>
      </c>
      <c r="K4233">
        <f t="shared" si="66"/>
        <v>30</v>
      </c>
    </row>
    <row r="4234" spans="1:11" x14ac:dyDescent="0.2">
      <c r="A4234">
        <v>13623</v>
      </c>
      <c r="B4234" t="s">
        <v>1474</v>
      </c>
      <c r="C4234" s="3">
        <v>11001</v>
      </c>
      <c r="D4234" t="s">
        <v>1475</v>
      </c>
      <c r="E4234" s="11">
        <v>40856</v>
      </c>
      <c r="F4234" s="2">
        <v>0.4993055555555555</v>
      </c>
      <c r="G4234" s="9">
        <v>1</v>
      </c>
      <c r="H4234" s="7" t="s">
        <v>883</v>
      </c>
      <c r="I4234" s="7" t="s">
        <v>883</v>
      </c>
      <c r="J4234" t="s">
        <v>653</v>
      </c>
      <c r="K4234">
        <f t="shared" si="66"/>
        <v>30</v>
      </c>
    </row>
    <row r="4235" spans="1:11" x14ac:dyDescent="0.2">
      <c r="A4235">
        <v>15916</v>
      </c>
      <c r="B4235" t="s">
        <v>3248</v>
      </c>
      <c r="C4235" s="3">
        <v>23099</v>
      </c>
      <c r="D4235" t="s">
        <v>1688</v>
      </c>
      <c r="E4235" s="11">
        <v>40856</v>
      </c>
      <c r="F4235" s="2">
        <v>0.6381944444444444</v>
      </c>
      <c r="G4235" s="9">
        <v>1</v>
      </c>
      <c r="H4235" s="7" t="s">
        <v>1689</v>
      </c>
      <c r="I4235" s="7" t="s">
        <v>1689</v>
      </c>
      <c r="J4235" t="s">
        <v>653</v>
      </c>
      <c r="K4235">
        <f t="shared" si="66"/>
        <v>30</v>
      </c>
    </row>
    <row r="4236" spans="1:11" x14ac:dyDescent="0.2">
      <c r="A4236">
        <v>15916</v>
      </c>
      <c r="B4236" t="s">
        <v>3248</v>
      </c>
      <c r="C4236" s="3">
        <v>22119</v>
      </c>
      <c r="D4236" t="s">
        <v>3249</v>
      </c>
      <c r="E4236" s="11">
        <v>40856</v>
      </c>
      <c r="F4236" s="2">
        <v>0.6381944444444444</v>
      </c>
      <c r="G4236" s="9">
        <v>1</v>
      </c>
      <c r="H4236" s="7" t="s">
        <v>1135</v>
      </c>
      <c r="I4236" s="7" t="s">
        <v>1135</v>
      </c>
      <c r="J4236" t="s">
        <v>653</v>
      </c>
      <c r="K4236">
        <f t="shared" si="66"/>
        <v>30</v>
      </c>
    </row>
    <row r="4237" spans="1:11" x14ac:dyDescent="0.2">
      <c r="A4237">
        <v>15916</v>
      </c>
      <c r="B4237" t="s">
        <v>3248</v>
      </c>
      <c r="C4237" s="3">
        <v>22784</v>
      </c>
      <c r="D4237" t="s">
        <v>781</v>
      </c>
      <c r="E4237" s="11">
        <v>40856</v>
      </c>
      <c r="F4237" s="2">
        <v>0.6381944444444444</v>
      </c>
      <c r="G4237" s="9">
        <v>1</v>
      </c>
      <c r="H4237" s="7" t="s">
        <v>33</v>
      </c>
      <c r="I4237" s="7" t="s">
        <v>33</v>
      </c>
      <c r="J4237" t="s">
        <v>653</v>
      </c>
      <c r="K4237">
        <f t="shared" si="66"/>
        <v>30</v>
      </c>
    </row>
    <row r="4238" spans="1:11" x14ac:dyDescent="0.2">
      <c r="A4238">
        <v>12417</v>
      </c>
      <c r="B4238" t="s">
        <v>159</v>
      </c>
      <c r="C4238" s="3">
        <v>23462</v>
      </c>
      <c r="D4238" t="s">
        <v>160</v>
      </c>
      <c r="E4238" s="11">
        <v>40857</v>
      </c>
      <c r="F4238" s="2">
        <v>0.625</v>
      </c>
      <c r="G4238" s="9">
        <v>1</v>
      </c>
      <c r="H4238" s="7" t="s">
        <v>161</v>
      </c>
      <c r="I4238" s="7" t="s">
        <v>161</v>
      </c>
      <c r="J4238" t="s">
        <v>37</v>
      </c>
      <c r="K4238">
        <f t="shared" si="66"/>
        <v>29</v>
      </c>
    </row>
    <row r="4239" spans="1:11" x14ac:dyDescent="0.2">
      <c r="A4239">
        <v>12952</v>
      </c>
      <c r="B4239" t="s">
        <v>840</v>
      </c>
      <c r="C4239" s="3">
        <v>22720</v>
      </c>
      <c r="D4239" t="s">
        <v>32</v>
      </c>
      <c r="E4239" s="11">
        <v>40857</v>
      </c>
      <c r="F4239" s="2">
        <v>0.62013888888888891</v>
      </c>
      <c r="G4239" s="9">
        <v>1</v>
      </c>
      <c r="H4239" s="7" t="s">
        <v>33</v>
      </c>
      <c r="I4239" s="7" t="s">
        <v>33</v>
      </c>
      <c r="J4239" t="s">
        <v>653</v>
      </c>
      <c r="K4239">
        <f t="shared" si="66"/>
        <v>29</v>
      </c>
    </row>
    <row r="4240" spans="1:11" x14ac:dyDescent="0.2">
      <c r="A4240">
        <v>13081</v>
      </c>
      <c r="B4240" t="s">
        <v>993</v>
      </c>
      <c r="C4240" s="3" t="s">
        <v>994</v>
      </c>
      <c r="D4240" t="s">
        <v>995</v>
      </c>
      <c r="E4240" s="11">
        <v>40857</v>
      </c>
      <c r="F4240" s="2">
        <v>0.62638888888888888</v>
      </c>
      <c r="G4240" s="9">
        <v>1</v>
      </c>
      <c r="H4240" s="7" t="s">
        <v>63</v>
      </c>
      <c r="I4240" s="7" t="s">
        <v>63</v>
      </c>
      <c r="J4240" t="s">
        <v>653</v>
      </c>
      <c r="K4240">
        <f t="shared" si="66"/>
        <v>29</v>
      </c>
    </row>
    <row r="4241" spans="1:11" x14ac:dyDescent="0.2">
      <c r="A4241">
        <v>13599</v>
      </c>
      <c r="B4241" t="s">
        <v>1453</v>
      </c>
      <c r="C4241" s="3">
        <v>23487</v>
      </c>
      <c r="D4241" t="s">
        <v>918</v>
      </c>
      <c r="E4241" s="11">
        <v>40857</v>
      </c>
      <c r="F4241" s="2">
        <v>0.49374999999999997</v>
      </c>
      <c r="G4241" s="9">
        <v>1</v>
      </c>
      <c r="H4241" s="7" t="s">
        <v>59</v>
      </c>
      <c r="I4241" s="7" t="s">
        <v>59</v>
      </c>
      <c r="J4241" t="s">
        <v>653</v>
      </c>
      <c r="K4241">
        <f t="shared" si="66"/>
        <v>29</v>
      </c>
    </row>
    <row r="4242" spans="1:11" x14ac:dyDescent="0.2">
      <c r="A4242">
        <v>13767</v>
      </c>
      <c r="B4242" t="s">
        <v>1572</v>
      </c>
      <c r="C4242" s="3">
        <v>22727</v>
      </c>
      <c r="D4242" t="s">
        <v>76</v>
      </c>
      <c r="E4242" s="11">
        <v>40857</v>
      </c>
      <c r="F4242" s="2">
        <v>0.6166666666666667</v>
      </c>
      <c r="G4242" s="9">
        <v>1</v>
      </c>
      <c r="H4242" s="7" t="s">
        <v>75</v>
      </c>
      <c r="I4242" s="7" t="s">
        <v>75</v>
      </c>
      <c r="J4242" t="s">
        <v>653</v>
      </c>
      <c r="K4242">
        <f t="shared" si="66"/>
        <v>29</v>
      </c>
    </row>
    <row r="4243" spans="1:11" x14ac:dyDescent="0.2">
      <c r="A4243">
        <v>13769</v>
      </c>
      <c r="B4243" t="s">
        <v>1579</v>
      </c>
      <c r="C4243" s="3">
        <v>21136</v>
      </c>
      <c r="D4243" t="s">
        <v>1580</v>
      </c>
      <c r="E4243" s="11">
        <v>40857</v>
      </c>
      <c r="F4243" s="2">
        <v>0.61944444444444446</v>
      </c>
      <c r="G4243" s="9">
        <v>1</v>
      </c>
      <c r="H4243" s="7" t="s">
        <v>883</v>
      </c>
      <c r="I4243" s="7" t="s">
        <v>883</v>
      </c>
      <c r="J4243" t="s">
        <v>653</v>
      </c>
      <c r="K4243">
        <f t="shared" si="66"/>
        <v>29</v>
      </c>
    </row>
    <row r="4244" spans="1:11" x14ac:dyDescent="0.2">
      <c r="A4244">
        <v>13988</v>
      </c>
      <c r="B4244" t="s">
        <v>1690</v>
      </c>
      <c r="C4244" s="3">
        <v>22306</v>
      </c>
      <c r="D4244" t="s">
        <v>1691</v>
      </c>
      <c r="E4244" s="11">
        <v>40857</v>
      </c>
      <c r="F4244" s="2">
        <v>0.60277777777777775</v>
      </c>
      <c r="G4244" s="9">
        <v>1</v>
      </c>
      <c r="H4244" s="7" t="s">
        <v>371</v>
      </c>
      <c r="I4244" s="7" t="s">
        <v>371</v>
      </c>
      <c r="J4244" t="s">
        <v>653</v>
      </c>
      <c r="K4244">
        <f t="shared" si="66"/>
        <v>29</v>
      </c>
    </row>
    <row r="4245" spans="1:11" x14ac:dyDescent="0.2">
      <c r="A4245">
        <v>14032</v>
      </c>
      <c r="B4245" t="s">
        <v>1714</v>
      </c>
      <c r="C4245" s="3">
        <v>22441</v>
      </c>
      <c r="D4245" t="s">
        <v>1634</v>
      </c>
      <c r="E4245" s="11">
        <v>40857</v>
      </c>
      <c r="F4245" s="2">
        <v>0.62222222222222223</v>
      </c>
      <c r="G4245" s="9">
        <v>1</v>
      </c>
      <c r="H4245" s="7" t="s">
        <v>262</v>
      </c>
      <c r="I4245" s="7" t="s">
        <v>263</v>
      </c>
      <c r="J4245" t="s">
        <v>653</v>
      </c>
      <c r="K4245">
        <f t="shared" si="66"/>
        <v>29</v>
      </c>
    </row>
    <row r="4246" spans="1:11" x14ac:dyDescent="0.2">
      <c r="A4246">
        <v>14064</v>
      </c>
      <c r="B4246" t="s">
        <v>1749</v>
      </c>
      <c r="C4246" s="3">
        <v>22178</v>
      </c>
      <c r="D4246" t="s">
        <v>837</v>
      </c>
      <c r="E4246" s="11">
        <v>40857</v>
      </c>
      <c r="F4246" s="2">
        <v>0.50277777777777777</v>
      </c>
      <c r="G4246" s="9">
        <v>6</v>
      </c>
      <c r="H4246" s="7" t="s">
        <v>25</v>
      </c>
      <c r="I4246" s="7" t="s">
        <v>157</v>
      </c>
      <c r="J4246" t="s">
        <v>653</v>
      </c>
      <c r="K4246">
        <f t="shared" si="66"/>
        <v>29</v>
      </c>
    </row>
    <row r="4247" spans="1:11" x14ac:dyDescent="0.2">
      <c r="A4247">
        <v>14194</v>
      </c>
      <c r="B4247" t="s">
        <v>1912</v>
      </c>
      <c r="C4247" s="3">
        <v>22726</v>
      </c>
      <c r="D4247" t="s">
        <v>564</v>
      </c>
      <c r="E4247" s="11">
        <v>40857</v>
      </c>
      <c r="F4247" s="2">
        <v>0.6</v>
      </c>
      <c r="G4247" s="9">
        <v>1</v>
      </c>
      <c r="H4247" s="7" t="s">
        <v>75</v>
      </c>
      <c r="I4247" s="7" t="s">
        <v>75</v>
      </c>
      <c r="J4247" t="s">
        <v>653</v>
      </c>
      <c r="K4247">
        <f t="shared" si="66"/>
        <v>29</v>
      </c>
    </row>
    <row r="4248" spans="1:11" x14ac:dyDescent="0.2">
      <c r="A4248">
        <v>14456</v>
      </c>
      <c r="B4248" t="s">
        <v>2167</v>
      </c>
      <c r="C4248" s="3">
        <v>22382</v>
      </c>
      <c r="D4248" t="s">
        <v>1048</v>
      </c>
      <c r="E4248" s="11">
        <v>40857</v>
      </c>
      <c r="F4248" s="2">
        <v>0.43958333333333338</v>
      </c>
      <c r="G4248" s="9">
        <v>1</v>
      </c>
      <c r="H4248" s="7" t="s">
        <v>25</v>
      </c>
      <c r="I4248" s="7" t="s">
        <v>25</v>
      </c>
      <c r="J4248" t="s">
        <v>653</v>
      </c>
      <c r="K4248">
        <f t="shared" si="66"/>
        <v>29</v>
      </c>
    </row>
    <row r="4249" spans="1:11" x14ac:dyDescent="0.2">
      <c r="A4249">
        <v>14606</v>
      </c>
      <c r="B4249" t="s">
        <v>2307</v>
      </c>
      <c r="C4249" s="3">
        <v>21155</v>
      </c>
      <c r="D4249" t="s">
        <v>323</v>
      </c>
      <c r="E4249" s="11">
        <v>40857</v>
      </c>
      <c r="F4249" s="2">
        <v>0.4680555555555555</v>
      </c>
      <c r="G4249" s="9">
        <v>1</v>
      </c>
      <c r="H4249" s="7" t="s">
        <v>63</v>
      </c>
      <c r="I4249" s="7" t="s">
        <v>63</v>
      </c>
      <c r="J4249" t="s">
        <v>653</v>
      </c>
      <c r="K4249">
        <f t="shared" si="66"/>
        <v>29</v>
      </c>
    </row>
    <row r="4250" spans="1:11" x14ac:dyDescent="0.2">
      <c r="A4250">
        <v>15785</v>
      </c>
      <c r="B4250" t="s">
        <v>3169</v>
      </c>
      <c r="C4250" s="3">
        <v>23483</v>
      </c>
      <c r="D4250" t="s">
        <v>3170</v>
      </c>
      <c r="E4250" s="11">
        <v>40857</v>
      </c>
      <c r="F4250" s="2">
        <v>0.50555555555555554</v>
      </c>
      <c r="G4250" s="9">
        <v>6</v>
      </c>
      <c r="H4250" s="7" t="s">
        <v>986</v>
      </c>
      <c r="I4250" s="7" t="s">
        <v>2490</v>
      </c>
      <c r="J4250" t="s">
        <v>653</v>
      </c>
      <c r="K4250">
        <f t="shared" si="66"/>
        <v>29</v>
      </c>
    </row>
    <row r="4251" spans="1:11" x14ac:dyDescent="0.2">
      <c r="A4251">
        <v>15839</v>
      </c>
      <c r="B4251" t="s">
        <v>3218</v>
      </c>
      <c r="C4251" s="3">
        <v>21259</v>
      </c>
      <c r="D4251" t="s">
        <v>1916</v>
      </c>
      <c r="E4251" s="11">
        <v>40857</v>
      </c>
      <c r="F4251" s="2">
        <v>0.49791666666666662</v>
      </c>
      <c r="G4251" s="9">
        <v>1</v>
      </c>
      <c r="H4251" s="7" t="s">
        <v>244</v>
      </c>
      <c r="I4251" s="7" t="s">
        <v>244</v>
      </c>
      <c r="J4251" t="s">
        <v>653</v>
      </c>
      <c r="K4251">
        <f t="shared" si="66"/>
        <v>29</v>
      </c>
    </row>
    <row r="4252" spans="1:11" x14ac:dyDescent="0.2">
      <c r="A4252">
        <v>16705</v>
      </c>
      <c r="B4252" t="s">
        <v>3585</v>
      </c>
      <c r="C4252" s="3">
        <v>23252</v>
      </c>
      <c r="D4252" t="s">
        <v>3586</v>
      </c>
      <c r="E4252" s="11">
        <v>40857</v>
      </c>
      <c r="F4252" s="2">
        <v>0.48194444444444445</v>
      </c>
      <c r="G4252" s="9">
        <v>1</v>
      </c>
      <c r="H4252" s="7" t="s">
        <v>75</v>
      </c>
      <c r="I4252" s="7" t="s">
        <v>75</v>
      </c>
      <c r="J4252" t="s">
        <v>653</v>
      </c>
      <c r="K4252">
        <f t="shared" si="66"/>
        <v>29</v>
      </c>
    </row>
    <row r="4253" spans="1:11" x14ac:dyDescent="0.2">
      <c r="A4253">
        <v>16705</v>
      </c>
      <c r="B4253" t="s">
        <v>3585</v>
      </c>
      <c r="C4253" s="3">
        <v>21535</v>
      </c>
      <c r="D4253" t="s">
        <v>682</v>
      </c>
      <c r="E4253" s="11">
        <v>40857</v>
      </c>
      <c r="F4253" s="2">
        <v>0.48194444444444445</v>
      </c>
      <c r="G4253" s="9">
        <v>1</v>
      </c>
      <c r="H4253" s="7" t="s">
        <v>63</v>
      </c>
      <c r="I4253" s="7" t="s">
        <v>63</v>
      </c>
      <c r="J4253" t="s">
        <v>653</v>
      </c>
      <c r="K4253">
        <f t="shared" si="66"/>
        <v>29</v>
      </c>
    </row>
    <row r="4254" spans="1:11" x14ac:dyDescent="0.2">
      <c r="A4254">
        <v>17442</v>
      </c>
      <c r="B4254" t="s">
        <v>3897</v>
      </c>
      <c r="C4254" s="3">
        <v>23113</v>
      </c>
      <c r="D4254" t="s">
        <v>2001</v>
      </c>
      <c r="E4254" s="11">
        <v>40857</v>
      </c>
      <c r="F4254" s="2">
        <v>0.62083333333333335</v>
      </c>
      <c r="G4254" s="9">
        <v>1</v>
      </c>
      <c r="H4254" s="7" t="s">
        <v>33</v>
      </c>
      <c r="I4254" s="7" t="s">
        <v>33</v>
      </c>
      <c r="J4254" t="s">
        <v>653</v>
      </c>
      <c r="K4254">
        <f t="shared" si="66"/>
        <v>29</v>
      </c>
    </row>
    <row r="4255" spans="1:11" x14ac:dyDescent="0.2">
      <c r="A4255">
        <v>17528</v>
      </c>
      <c r="B4255" t="s">
        <v>3950</v>
      </c>
      <c r="C4255" s="3">
        <v>23485</v>
      </c>
      <c r="D4255" t="s">
        <v>360</v>
      </c>
      <c r="E4255" s="11">
        <v>40857</v>
      </c>
      <c r="F4255" s="2">
        <v>0.48125000000000001</v>
      </c>
      <c r="G4255" s="9">
        <v>1</v>
      </c>
      <c r="H4255" s="7" t="s">
        <v>1162</v>
      </c>
      <c r="I4255" s="7" t="s">
        <v>1163</v>
      </c>
      <c r="J4255" t="s">
        <v>653</v>
      </c>
      <c r="K4255">
        <f t="shared" si="66"/>
        <v>29</v>
      </c>
    </row>
    <row r="4256" spans="1:11" x14ac:dyDescent="0.2">
      <c r="A4256">
        <v>17528</v>
      </c>
      <c r="B4256" t="s">
        <v>3950</v>
      </c>
      <c r="C4256" s="3">
        <v>22630</v>
      </c>
      <c r="D4256" t="s">
        <v>44</v>
      </c>
      <c r="E4256" s="11">
        <v>40857</v>
      </c>
      <c r="F4256" s="2">
        <v>0.48125000000000001</v>
      </c>
      <c r="G4256" s="9">
        <v>1</v>
      </c>
      <c r="H4256" s="7" t="s">
        <v>36</v>
      </c>
      <c r="I4256" s="7" t="s">
        <v>36</v>
      </c>
      <c r="J4256" t="s">
        <v>653</v>
      </c>
      <c r="K4256">
        <f t="shared" si="66"/>
        <v>29</v>
      </c>
    </row>
    <row r="4257" spans="1:11" x14ac:dyDescent="0.2">
      <c r="A4257">
        <v>17528</v>
      </c>
      <c r="B4257" t="s">
        <v>3950</v>
      </c>
      <c r="C4257" s="3">
        <v>21754</v>
      </c>
      <c r="D4257" t="s">
        <v>1333</v>
      </c>
      <c r="E4257" s="11">
        <v>40857</v>
      </c>
      <c r="F4257" s="2">
        <v>0.48125000000000001</v>
      </c>
      <c r="G4257" s="9">
        <v>1</v>
      </c>
      <c r="H4257" s="7" t="s">
        <v>152</v>
      </c>
      <c r="I4257" s="7" t="s">
        <v>152</v>
      </c>
      <c r="J4257" t="s">
        <v>653</v>
      </c>
      <c r="K4257">
        <f t="shared" si="66"/>
        <v>29</v>
      </c>
    </row>
    <row r="4258" spans="1:11" x14ac:dyDescent="0.2">
      <c r="A4258">
        <v>17651</v>
      </c>
      <c r="B4258" t="s">
        <v>4003</v>
      </c>
      <c r="C4258" s="3">
        <v>22720</v>
      </c>
      <c r="D4258" t="s">
        <v>32</v>
      </c>
      <c r="E4258" s="11">
        <v>40857</v>
      </c>
      <c r="F4258" s="2">
        <v>0.55625000000000002</v>
      </c>
      <c r="G4258" s="9">
        <v>1</v>
      </c>
      <c r="H4258" s="7" t="s">
        <v>33</v>
      </c>
      <c r="I4258" s="7" t="s">
        <v>33</v>
      </c>
      <c r="J4258" t="s">
        <v>653</v>
      </c>
      <c r="K4258">
        <f t="shared" si="66"/>
        <v>29</v>
      </c>
    </row>
    <row r="4259" spans="1:11" x14ac:dyDescent="0.2">
      <c r="A4259">
        <v>17651</v>
      </c>
      <c r="B4259" t="s">
        <v>4003</v>
      </c>
      <c r="C4259" s="3">
        <v>23581</v>
      </c>
      <c r="D4259" t="s">
        <v>4005</v>
      </c>
      <c r="E4259" s="11">
        <v>40857</v>
      </c>
      <c r="F4259" s="2">
        <v>0.55625000000000002</v>
      </c>
      <c r="G4259" s="9">
        <v>1</v>
      </c>
      <c r="H4259" s="7" t="s">
        <v>48</v>
      </c>
      <c r="I4259" s="7" t="s">
        <v>48</v>
      </c>
      <c r="J4259" t="s">
        <v>653</v>
      </c>
      <c r="K4259">
        <f t="shared" si="66"/>
        <v>29</v>
      </c>
    </row>
    <row r="4260" spans="1:11" x14ac:dyDescent="0.2">
      <c r="A4260">
        <v>17653</v>
      </c>
      <c r="B4260" t="s">
        <v>4012</v>
      </c>
      <c r="C4260" s="3">
        <v>22624</v>
      </c>
      <c r="D4260" t="s">
        <v>1697</v>
      </c>
      <c r="E4260" s="11">
        <v>40857</v>
      </c>
      <c r="F4260" s="2">
        <v>0.60138888888888886</v>
      </c>
      <c r="G4260" s="9">
        <v>1</v>
      </c>
      <c r="H4260" s="7" t="s">
        <v>85</v>
      </c>
      <c r="I4260" s="7" t="s">
        <v>86</v>
      </c>
      <c r="J4260" t="s">
        <v>653</v>
      </c>
      <c r="K4260">
        <f t="shared" si="66"/>
        <v>29</v>
      </c>
    </row>
    <row r="4261" spans="1:11" x14ac:dyDescent="0.2">
      <c r="A4261">
        <v>17653</v>
      </c>
      <c r="B4261" t="s">
        <v>4012</v>
      </c>
      <c r="C4261" s="3">
        <v>22617</v>
      </c>
      <c r="D4261" t="s">
        <v>877</v>
      </c>
      <c r="E4261" s="11">
        <v>40857</v>
      </c>
      <c r="F4261" s="2">
        <v>0.60138888888888886</v>
      </c>
      <c r="G4261" s="9">
        <v>1</v>
      </c>
      <c r="H4261" s="7" t="s">
        <v>33</v>
      </c>
      <c r="I4261" s="7" t="s">
        <v>33</v>
      </c>
      <c r="J4261" t="s">
        <v>653</v>
      </c>
      <c r="K4261">
        <f t="shared" si="66"/>
        <v>29</v>
      </c>
    </row>
    <row r="4262" spans="1:11" x14ac:dyDescent="0.2">
      <c r="A4262">
        <v>17653</v>
      </c>
      <c r="B4262" t="s">
        <v>4012</v>
      </c>
      <c r="C4262" s="3">
        <v>22139</v>
      </c>
      <c r="D4262" t="s">
        <v>1069</v>
      </c>
      <c r="E4262" s="11">
        <v>40857</v>
      </c>
      <c r="F4262" s="2">
        <v>0.60138888888888886</v>
      </c>
      <c r="G4262" s="9">
        <v>1</v>
      </c>
      <c r="H4262" s="7" t="s">
        <v>33</v>
      </c>
      <c r="I4262" s="7" t="s">
        <v>33</v>
      </c>
      <c r="J4262" t="s">
        <v>653</v>
      </c>
      <c r="K4262">
        <f t="shared" si="66"/>
        <v>29</v>
      </c>
    </row>
    <row r="4263" spans="1:11" x14ac:dyDescent="0.2">
      <c r="A4263">
        <v>17653</v>
      </c>
      <c r="B4263" t="s">
        <v>4012</v>
      </c>
      <c r="C4263" s="3">
        <v>21754</v>
      </c>
      <c r="D4263" t="s">
        <v>1333</v>
      </c>
      <c r="E4263" s="11">
        <v>40857</v>
      </c>
      <c r="F4263" s="2">
        <v>0.60138888888888886</v>
      </c>
      <c r="G4263" s="9">
        <v>1</v>
      </c>
      <c r="H4263" s="7" t="s">
        <v>152</v>
      </c>
      <c r="I4263" s="7" t="s">
        <v>152</v>
      </c>
      <c r="J4263" t="s">
        <v>653</v>
      </c>
      <c r="K4263">
        <f t="shared" si="66"/>
        <v>29</v>
      </c>
    </row>
    <row r="4264" spans="1:11" x14ac:dyDescent="0.2">
      <c r="A4264">
        <v>17653</v>
      </c>
      <c r="B4264" t="s">
        <v>4012</v>
      </c>
      <c r="C4264" s="3">
        <v>23348</v>
      </c>
      <c r="D4264" t="s">
        <v>581</v>
      </c>
      <c r="E4264" s="11">
        <v>40857</v>
      </c>
      <c r="F4264" s="2">
        <v>0.60138888888888886</v>
      </c>
      <c r="G4264" s="9">
        <v>1</v>
      </c>
      <c r="H4264" s="7" t="s">
        <v>48</v>
      </c>
      <c r="I4264" s="7" t="s">
        <v>48</v>
      </c>
      <c r="J4264" t="s">
        <v>653</v>
      </c>
      <c r="K4264">
        <f t="shared" si="66"/>
        <v>29</v>
      </c>
    </row>
    <row r="4265" spans="1:11" x14ac:dyDescent="0.2">
      <c r="A4265">
        <v>12517</v>
      </c>
      <c r="B4265" t="s">
        <v>356</v>
      </c>
      <c r="C4265" s="3">
        <v>22554</v>
      </c>
      <c r="D4265" t="s">
        <v>274</v>
      </c>
      <c r="E4265" s="11">
        <v>40858</v>
      </c>
      <c r="F4265" s="2">
        <v>0.4861111111111111</v>
      </c>
      <c r="G4265" s="9">
        <v>12</v>
      </c>
      <c r="H4265" s="7" t="s">
        <v>25</v>
      </c>
      <c r="I4265" s="7" t="s">
        <v>26</v>
      </c>
      <c r="J4265" t="s">
        <v>208</v>
      </c>
      <c r="K4265">
        <f t="shared" si="66"/>
        <v>28</v>
      </c>
    </row>
    <row r="4266" spans="1:11" x14ac:dyDescent="0.2">
      <c r="A4266">
        <v>12856</v>
      </c>
      <c r="B4266" t="s">
        <v>769</v>
      </c>
      <c r="C4266" s="3">
        <v>22276</v>
      </c>
      <c r="D4266" t="s">
        <v>770</v>
      </c>
      <c r="E4266" s="11">
        <v>40858</v>
      </c>
      <c r="F4266" s="2">
        <v>0.43333333333333335</v>
      </c>
      <c r="G4266" s="9">
        <v>1</v>
      </c>
      <c r="H4266" s="7" t="s">
        <v>63</v>
      </c>
      <c r="I4266" s="7" t="s">
        <v>63</v>
      </c>
      <c r="J4266" t="s">
        <v>653</v>
      </c>
      <c r="K4266">
        <f t="shared" si="66"/>
        <v>28</v>
      </c>
    </row>
    <row r="4267" spans="1:11" x14ac:dyDescent="0.2">
      <c r="A4267">
        <v>12856</v>
      </c>
      <c r="B4267" t="s">
        <v>769</v>
      </c>
      <c r="C4267" s="3">
        <v>23244</v>
      </c>
      <c r="D4267" t="s">
        <v>127</v>
      </c>
      <c r="E4267" s="11">
        <v>40858</v>
      </c>
      <c r="F4267" s="2">
        <v>0.43333333333333335</v>
      </c>
      <c r="G4267" s="9">
        <v>1</v>
      </c>
      <c r="H4267" s="7" t="s">
        <v>36</v>
      </c>
      <c r="I4267" s="7" t="s">
        <v>36</v>
      </c>
      <c r="J4267" t="s">
        <v>653</v>
      </c>
      <c r="K4267">
        <f t="shared" si="66"/>
        <v>28</v>
      </c>
    </row>
    <row r="4268" spans="1:11" x14ac:dyDescent="0.2">
      <c r="A4268">
        <v>13408</v>
      </c>
      <c r="B4268" t="s">
        <v>1306</v>
      </c>
      <c r="C4268" s="3">
        <v>21915</v>
      </c>
      <c r="D4268" t="s">
        <v>479</v>
      </c>
      <c r="E4268" s="11">
        <v>40858</v>
      </c>
      <c r="F4268" s="2">
        <v>0.49861111111111112</v>
      </c>
      <c r="G4268" s="9">
        <v>12</v>
      </c>
      <c r="H4268" s="7" t="s">
        <v>15</v>
      </c>
      <c r="I4268" s="7" t="s">
        <v>16</v>
      </c>
      <c r="J4268" t="s">
        <v>653</v>
      </c>
      <c r="K4268">
        <f t="shared" si="66"/>
        <v>28</v>
      </c>
    </row>
    <row r="4269" spans="1:11" x14ac:dyDescent="0.2">
      <c r="A4269">
        <v>13500</v>
      </c>
      <c r="B4269" t="s">
        <v>1367</v>
      </c>
      <c r="C4269" s="3">
        <v>23212</v>
      </c>
      <c r="D4269" t="s">
        <v>1368</v>
      </c>
      <c r="E4269" s="11">
        <v>40858</v>
      </c>
      <c r="F4269" s="2">
        <v>0.44444444444444442</v>
      </c>
      <c r="G4269" s="9">
        <v>12</v>
      </c>
      <c r="H4269" s="7" t="s">
        <v>15</v>
      </c>
      <c r="I4269" s="7" t="s">
        <v>16</v>
      </c>
      <c r="J4269" t="s">
        <v>653</v>
      </c>
      <c r="K4269">
        <f t="shared" si="66"/>
        <v>28</v>
      </c>
    </row>
    <row r="4270" spans="1:11" x14ac:dyDescent="0.2">
      <c r="A4270">
        <v>13500</v>
      </c>
      <c r="B4270" t="s">
        <v>1367</v>
      </c>
      <c r="C4270" s="3">
        <v>23213</v>
      </c>
      <c r="D4270" t="s">
        <v>1369</v>
      </c>
      <c r="E4270" s="11">
        <v>40858</v>
      </c>
      <c r="F4270" s="2">
        <v>0.44444444444444442</v>
      </c>
      <c r="G4270" s="9">
        <v>12</v>
      </c>
      <c r="H4270" s="7" t="s">
        <v>15</v>
      </c>
      <c r="I4270" s="7" t="s">
        <v>16</v>
      </c>
      <c r="J4270" t="s">
        <v>653</v>
      </c>
      <c r="K4270">
        <f t="shared" si="66"/>
        <v>28</v>
      </c>
    </row>
    <row r="4271" spans="1:11" x14ac:dyDescent="0.2">
      <c r="A4271">
        <v>13588</v>
      </c>
      <c r="B4271" t="s">
        <v>1440</v>
      </c>
      <c r="C4271" s="3">
        <v>21519</v>
      </c>
      <c r="D4271" t="s">
        <v>1226</v>
      </c>
      <c r="E4271" s="11">
        <v>40858</v>
      </c>
      <c r="F4271" s="2">
        <v>0.5625</v>
      </c>
      <c r="G4271" s="9">
        <v>12</v>
      </c>
      <c r="H4271" s="7" t="s">
        <v>95</v>
      </c>
      <c r="I4271" s="7" t="s">
        <v>343</v>
      </c>
      <c r="J4271" t="s">
        <v>653</v>
      </c>
      <c r="K4271">
        <f t="shared" si="66"/>
        <v>28</v>
      </c>
    </row>
    <row r="4272" spans="1:11" x14ac:dyDescent="0.2">
      <c r="A4272">
        <v>13588</v>
      </c>
      <c r="B4272" t="s">
        <v>1441</v>
      </c>
      <c r="C4272" s="3">
        <v>21519</v>
      </c>
      <c r="D4272" t="s">
        <v>1226</v>
      </c>
      <c r="E4272" s="11">
        <v>40858</v>
      </c>
      <c r="F4272" s="2">
        <v>0.42986111111111108</v>
      </c>
      <c r="G4272" s="9">
        <v>12</v>
      </c>
      <c r="H4272" s="7" t="s">
        <v>95</v>
      </c>
      <c r="I4272" s="7" t="s">
        <v>343</v>
      </c>
      <c r="J4272" t="s">
        <v>653</v>
      </c>
      <c r="K4272">
        <f t="shared" si="66"/>
        <v>28</v>
      </c>
    </row>
    <row r="4273" spans="1:11" x14ac:dyDescent="0.2">
      <c r="A4273">
        <v>13588</v>
      </c>
      <c r="B4273" t="s">
        <v>1440</v>
      </c>
      <c r="C4273" s="3">
        <v>21892</v>
      </c>
      <c r="D4273" t="s">
        <v>731</v>
      </c>
      <c r="E4273" s="11">
        <v>40858</v>
      </c>
      <c r="F4273" s="2">
        <v>0.5625</v>
      </c>
      <c r="G4273" s="9">
        <v>1</v>
      </c>
      <c r="H4273" s="7" t="s">
        <v>15</v>
      </c>
      <c r="I4273" s="7" t="s">
        <v>15</v>
      </c>
      <c r="J4273" t="s">
        <v>653</v>
      </c>
      <c r="K4273">
        <f t="shared" si="66"/>
        <v>28</v>
      </c>
    </row>
    <row r="4274" spans="1:11" x14ac:dyDescent="0.2">
      <c r="A4274">
        <v>13588</v>
      </c>
      <c r="B4274" t="s">
        <v>1441</v>
      </c>
      <c r="C4274" s="3">
        <v>21982</v>
      </c>
      <c r="D4274" t="s">
        <v>1442</v>
      </c>
      <c r="E4274" s="11">
        <v>40858</v>
      </c>
      <c r="F4274" s="2">
        <v>0.42986111111111108</v>
      </c>
      <c r="G4274" s="9">
        <v>1</v>
      </c>
      <c r="H4274" s="7" t="s">
        <v>401</v>
      </c>
      <c r="I4274" s="7" t="s">
        <v>401</v>
      </c>
      <c r="J4274" t="s">
        <v>653</v>
      </c>
      <c r="K4274">
        <f t="shared" si="66"/>
        <v>28</v>
      </c>
    </row>
    <row r="4275" spans="1:11" x14ac:dyDescent="0.2">
      <c r="A4275">
        <v>15034</v>
      </c>
      <c r="B4275" t="s">
        <v>2689</v>
      </c>
      <c r="C4275" s="3">
        <v>22726</v>
      </c>
      <c r="D4275" t="s">
        <v>564</v>
      </c>
      <c r="E4275" s="11">
        <v>40858</v>
      </c>
      <c r="F4275" s="2">
        <v>0.4548611111111111</v>
      </c>
      <c r="G4275" s="9">
        <v>1</v>
      </c>
      <c r="H4275" s="7" t="s">
        <v>75</v>
      </c>
      <c r="I4275" s="7" t="s">
        <v>75</v>
      </c>
      <c r="J4275" t="s">
        <v>653</v>
      </c>
      <c r="K4275">
        <f t="shared" si="66"/>
        <v>28</v>
      </c>
    </row>
    <row r="4276" spans="1:11" x14ac:dyDescent="0.2">
      <c r="A4276">
        <v>12867</v>
      </c>
      <c r="B4276" t="s">
        <v>775</v>
      </c>
      <c r="C4276" s="3">
        <v>22972</v>
      </c>
      <c r="D4276" t="s">
        <v>285</v>
      </c>
      <c r="E4276" s="11">
        <v>40860</v>
      </c>
      <c r="F4276" s="2">
        <v>0.56874999999999998</v>
      </c>
      <c r="G4276" s="9">
        <v>1</v>
      </c>
      <c r="H4276" s="7" t="s">
        <v>25</v>
      </c>
      <c r="I4276" s="7" t="s">
        <v>25</v>
      </c>
      <c r="J4276" t="s">
        <v>653</v>
      </c>
      <c r="K4276">
        <f t="shared" si="66"/>
        <v>26</v>
      </c>
    </row>
    <row r="4277" spans="1:11" x14ac:dyDescent="0.2">
      <c r="A4277">
        <v>12867</v>
      </c>
      <c r="B4277" t="s">
        <v>775</v>
      </c>
      <c r="C4277" s="3">
        <v>22974</v>
      </c>
      <c r="D4277" t="s">
        <v>71</v>
      </c>
      <c r="E4277" s="11">
        <v>40860</v>
      </c>
      <c r="F4277" s="2">
        <v>0.56874999999999998</v>
      </c>
      <c r="G4277" s="9">
        <v>1</v>
      </c>
      <c r="H4277" s="7" t="s">
        <v>25</v>
      </c>
      <c r="I4277" s="7" t="s">
        <v>25</v>
      </c>
      <c r="J4277" t="s">
        <v>653</v>
      </c>
      <c r="K4277">
        <f t="shared" si="66"/>
        <v>26</v>
      </c>
    </row>
    <row r="4278" spans="1:11" x14ac:dyDescent="0.2">
      <c r="A4278">
        <v>12867</v>
      </c>
      <c r="B4278" t="s">
        <v>775</v>
      </c>
      <c r="C4278" s="3">
        <v>20724</v>
      </c>
      <c r="D4278" t="s">
        <v>701</v>
      </c>
      <c r="E4278" s="11">
        <v>40860</v>
      </c>
      <c r="F4278" s="2">
        <v>0.56874999999999998</v>
      </c>
      <c r="G4278" s="9">
        <v>1</v>
      </c>
      <c r="H4278" s="7" t="s">
        <v>164</v>
      </c>
      <c r="I4278" s="7" t="s">
        <v>164</v>
      </c>
      <c r="J4278" t="s">
        <v>653</v>
      </c>
      <c r="K4278">
        <f t="shared" si="66"/>
        <v>26</v>
      </c>
    </row>
    <row r="4279" spans="1:11" x14ac:dyDescent="0.2">
      <c r="A4279">
        <v>12867</v>
      </c>
      <c r="B4279" t="s">
        <v>775</v>
      </c>
      <c r="C4279" s="3">
        <v>23238</v>
      </c>
      <c r="D4279" t="s">
        <v>707</v>
      </c>
      <c r="E4279" s="11">
        <v>40860</v>
      </c>
      <c r="F4279" s="2">
        <v>0.56874999999999998</v>
      </c>
      <c r="G4279" s="9">
        <v>6</v>
      </c>
      <c r="H4279" s="7" t="s">
        <v>81</v>
      </c>
      <c r="I4279" s="7" t="s">
        <v>240</v>
      </c>
      <c r="J4279" t="s">
        <v>653</v>
      </c>
      <c r="K4279">
        <f t="shared" si="66"/>
        <v>26</v>
      </c>
    </row>
    <row r="4280" spans="1:11" x14ac:dyDescent="0.2">
      <c r="A4280">
        <v>16015</v>
      </c>
      <c r="B4280" t="s">
        <v>3274</v>
      </c>
      <c r="C4280" s="3">
        <v>21813</v>
      </c>
      <c r="D4280" t="s">
        <v>2064</v>
      </c>
      <c r="E4280" s="11">
        <v>40860</v>
      </c>
      <c r="F4280" s="2">
        <v>0.49722222222222223</v>
      </c>
      <c r="G4280" s="9">
        <v>1</v>
      </c>
      <c r="H4280" s="7" t="s">
        <v>33</v>
      </c>
      <c r="I4280" s="7" t="s">
        <v>33</v>
      </c>
      <c r="J4280" t="s">
        <v>653</v>
      </c>
      <c r="K4280">
        <f t="shared" si="66"/>
        <v>26</v>
      </c>
    </row>
    <row r="4281" spans="1:11" x14ac:dyDescent="0.2">
      <c r="A4281">
        <v>17838</v>
      </c>
      <c r="B4281" t="s">
        <v>4125</v>
      </c>
      <c r="C4281" s="3">
        <v>23309</v>
      </c>
      <c r="D4281" t="s">
        <v>499</v>
      </c>
      <c r="E4281" s="11">
        <v>40860</v>
      </c>
      <c r="F4281" s="2">
        <v>0.48472222222222222</v>
      </c>
      <c r="G4281" s="9">
        <v>24</v>
      </c>
      <c r="H4281" s="7" t="s">
        <v>120</v>
      </c>
      <c r="I4281" s="7" t="s">
        <v>463</v>
      </c>
      <c r="J4281" t="s">
        <v>653</v>
      </c>
      <c r="K4281">
        <f t="shared" si="66"/>
        <v>26</v>
      </c>
    </row>
    <row r="4282" spans="1:11" x14ac:dyDescent="0.2">
      <c r="A4282">
        <v>17838</v>
      </c>
      <c r="B4282" t="s">
        <v>4125</v>
      </c>
      <c r="C4282" s="3">
        <v>23275</v>
      </c>
      <c r="D4282" t="s">
        <v>2787</v>
      </c>
      <c r="E4282" s="11">
        <v>40860</v>
      </c>
      <c r="F4282" s="2">
        <v>0.48472222222222222</v>
      </c>
      <c r="G4282" s="9">
        <v>24</v>
      </c>
      <c r="H4282" s="7" t="s">
        <v>15</v>
      </c>
      <c r="I4282" s="7" t="s">
        <v>347</v>
      </c>
      <c r="J4282" t="s">
        <v>653</v>
      </c>
      <c r="K4282">
        <f t="shared" si="66"/>
        <v>26</v>
      </c>
    </row>
    <row r="4283" spans="1:11" x14ac:dyDescent="0.2">
      <c r="A4283">
        <v>17838</v>
      </c>
      <c r="B4283" t="s">
        <v>4125</v>
      </c>
      <c r="C4283" s="3">
        <v>21876</v>
      </c>
      <c r="D4283" t="s">
        <v>2509</v>
      </c>
      <c r="E4283" s="11">
        <v>40860</v>
      </c>
      <c r="F4283" s="2">
        <v>0.48472222222222222</v>
      </c>
      <c r="G4283" s="9">
        <v>12</v>
      </c>
      <c r="H4283" s="7" t="s">
        <v>25</v>
      </c>
      <c r="I4283" s="7" t="s">
        <v>26</v>
      </c>
      <c r="J4283" t="s">
        <v>653</v>
      </c>
      <c r="K4283">
        <f t="shared" si="66"/>
        <v>26</v>
      </c>
    </row>
    <row r="4284" spans="1:11" x14ac:dyDescent="0.2">
      <c r="A4284">
        <v>17838</v>
      </c>
      <c r="B4284" t="s">
        <v>4125</v>
      </c>
      <c r="C4284" s="3">
        <v>84992</v>
      </c>
      <c r="D4284" t="s">
        <v>2439</v>
      </c>
      <c r="E4284" s="11">
        <v>40860</v>
      </c>
      <c r="F4284" s="2">
        <v>0.48472222222222222</v>
      </c>
      <c r="G4284" s="9">
        <v>24</v>
      </c>
      <c r="H4284" s="7" t="s">
        <v>120</v>
      </c>
      <c r="I4284" s="7" t="s">
        <v>463</v>
      </c>
      <c r="J4284" t="s">
        <v>653</v>
      </c>
      <c r="K4284">
        <f t="shared" si="66"/>
        <v>26</v>
      </c>
    </row>
    <row r="4285" spans="1:11" x14ac:dyDescent="0.2">
      <c r="A4285">
        <v>17838</v>
      </c>
      <c r="B4285" t="s">
        <v>4125</v>
      </c>
      <c r="C4285" s="3">
        <v>84991</v>
      </c>
      <c r="D4285" t="s">
        <v>489</v>
      </c>
      <c r="E4285" s="11">
        <v>40860</v>
      </c>
      <c r="F4285" s="2">
        <v>0.48472222222222222</v>
      </c>
      <c r="G4285" s="9">
        <v>24</v>
      </c>
      <c r="H4285" s="7" t="s">
        <v>120</v>
      </c>
      <c r="I4285" s="7" t="s">
        <v>463</v>
      </c>
      <c r="J4285" t="s">
        <v>653</v>
      </c>
      <c r="K4285">
        <f t="shared" si="66"/>
        <v>26</v>
      </c>
    </row>
    <row r="4286" spans="1:11" x14ac:dyDescent="0.2">
      <c r="A4286">
        <v>17838</v>
      </c>
      <c r="B4286" t="s">
        <v>4125</v>
      </c>
      <c r="C4286" s="3">
        <v>21875</v>
      </c>
      <c r="D4286" t="s">
        <v>538</v>
      </c>
      <c r="E4286" s="11">
        <v>40860</v>
      </c>
      <c r="F4286" s="2">
        <v>0.48472222222222222</v>
      </c>
      <c r="G4286" s="9">
        <v>24</v>
      </c>
      <c r="H4286" s="7" t="s">
        <v>15</v>
      </c>
      <c r="I4286" s="7" t="s">
        <v>347</v>
      </c>
      <c r="J4286" t="s">
        <v>653</v>
      </c>
      <c r="K4286">
        <f t="shared" si="66"/>
        <v>26</v>
      </c>
    </row>
    <row r="4287" spans="1:11" x14ac:dyDescent="0.2">
      <c r="A4287">
        <v>17838</v>
      </c>
      <c r="B4287" t="s">
        <v>4125</v>
      </c>
      <c r="C4287" s="3">
        <v>23309</v>
      </c>
      <c r="D4287" t="s">
        <v>499</v>
      </c>
      <c r="E4287" s="11">
        <v>40860</v>
      </c>
      <c r="F4287" s="2">
        <v>0.48472222222222222</v>
      </c>
      <c r="G4287" s="9">
        <v>24</v>
      </c>
      <c r="H4287" s="7" t="s">
        <v>120</v>
      </c>
      <c r="I4287" s="7" t="s">
        <v>463</v>
      </c>
      <c r="J4287" t="s">
        <v>653</v>
      </c>
      <c r="K4287">
        <f t="shared" si="66"/>
        <v>26</v>
      </c>
    </row>
    <row r="4288" spans="1:11" x14ac:dyDescent="0.2">
      <c r="A4288">
        <v>17838</v>
      </c>
      <c r="B4288" t="s">
        <v>4125</v>
      </c>
      <c r="C4288" s="3">
        <v>23266</v>
      </c>
      <c r="D4288" t="s">
        <v>4126</v>
      </c>
      <c r="E4288" s="11">
        <v>40860</v>
      </c>
      <c r="F4288" s="2">
        <v>0.48472222222222222</v>
      </c>
      <c r="G4288" s="9">
        <v>12</v>
      </c>
      <c r="H4288" s="7" t="s">
        <v>15</v>
      </c>
      <c r="I4288" s="7" t="s">
        <v>16</v>
      </c>
      <c r="J4288" t="s">
        <v>653</v>
      </c>
      <c r="K4288">
        <f t="shared" si="66"/>
        <v>26</v>
      </c>
    </row>
    <row r="4289" spans="1:11" x14ac:dyDescent="0.2">
      <c r="A4289">
        <v>17838</v>
      </c>
      <c r="B4289" t="s">
        <v>4125</v>
      </c>
      <c r="C4289" s="3">
        <v>21621</v>
      </c>
      <c r="D4289" t="s">
        <v>3100</v>
      </c>
      <c r="E4289" s="11">
        <v>40860</v>
      </c>
      <c r="F4289" s="2">
        <v>0.48472222222222222</v>
      </c>
      <c r="G4289" s="9">
        <v>6</v>
      </c>
      <c r="H4289" s="7" t="s">
        <v>85</v>
      </c>
      <c r="I4289" s="7" t="s">
        <v>288</v>
      </c>
      <c r="J4289" t="s">
        <v>653</v>
      </c>
      <c r="K4289">
        <f t="shared" si="66"/>
        <v>26</v>
      </c>
    </row>
    <row r="4290" spans="1:11" x14ac:dyDescent="0.2">
      <c r="A4290">
        <v>17838</v>
      </c>
      <c r="B4290" t="s">
        <v>4125</v>
      </c>
      <c r="C4290" s="3">
        <v>23263</v>
      </c>
      <c r="D4290" t="s">
        <v>1656</v>
      </c>
      <c r="E4290" s="11">
        <v>40860</v>
      </c>
      <c r="F4290" s="2">
        <v>0.48472222222222222</v>
      </c>
      <c r="G4290" s="9">
        <v>12</v>
      </c>
      <c r="H4290" s="7" t="s">
        <v>15</v>
      </c>
      <c r="I4290" s="7" t="s">
        <v>16</v>
      </c>
      <c r="J4290" t="s">
        <v>653</v>
      </c>
      <c r="K4290">
        <f t="shared" si="66"/>
        <v>26</v>
      </c>
    </row>
    <row r="4291" spans="1:11" x14ac:dyDescent="0.2">
      <c r="A4291">
        <v>12476</v>
      </c>
      <c r="B4291" t="s">
        <v>306</v>
      </c>
      <c r="C4291" s="3">
        <v>22555</v>
      </c>
      <c r="D4291" t="s">
        <v>307</v>
      </c>
      <c r="E4291" s="11">
        <v>40861</v>
      </c>
      <c r="F4291" s="2">
        <v>0.47430555555555554</v>
      </c>
      <c r="G4291" s="9">
        <v>12</v>
      </c>
      <c r="H4291" s="7" t="s">
        <v>25</v>
      </c>
      <c r="I4291" s="7" t="s">
        <v>26</v>
      </c>
      <c r="J4291" t="s">
        <v>208</v>
      </c>
      <c r="K4291">
        <f t="shared" si="66"/>
        <v>25</v>
      </c>
    </row>
    <row r="4292" spans="1:11" x14ac:dyDescent="0.2">
      <c r="A4292">
        <v>12476</v>
      </c>
      <c r="B4292" t="s">
        <v>306</v>
      </c>
      <c r="C4292" s="3">
        <v>22556</v>
      </c>
      <c r="D4292" t="s">
        <v>256</v>
      </c>
      <c r="E4292" s="11">
        <v>40861</v>
      </c>
      <c r="F4292" s="2">
        <v>0.47430555555555554</v>
      </c>
      <c r="G4292" s="9">
        <v>12</v>
      </c>
      <c r="H4292" s="7" t="s">
        <v>25</v>
      </c>
      <c r="I4292" s="7" t="s">
        <v>26</v>
      </c>
      <c r="J4292" t="s">
        <v>208</v>
      </c>
      <c r="K4292">
        <f t="shared" si="66"/>
        <v>25</v>
      </c>
    </row>
    <row r="4293" spans="1:11" x14ac:dyDescent="0.2">
      <c r="A4293">
        <v>12584</v>
      </c>
      <c r="B4293" t="s">
        <v>428</v>
      </c>
      <c r="C4293" s="3">
        <v>22847</v>
      </c>
      <c r="D4293" t="s">
        <v>296</v>
      </c>
      <c r="E4293" s="11">
        <v>40861</v>
      </c>
      <c r="F4293" s="2">
        <v>0.53888888888888886</v>
      </c>
      <c r="G4293" s="9">
        <v>1</v>
      </c>
      <c r="H4293" s="7" t="s">
        <v>297</v>
      </c>
      <c r="I4293" s="7" t="s">
        <v>297</v>
      </c>
      <c r="J4293" t="s">
        <v>415</v>
      </c>
      <c r="K4293">
        <f t="shared" si="66"/>
        <v>25</v>
      </c>
    </row>
    <row r="4294" spans="1:11" x14ac:dyDescent="0.2">
      <c r="A4294">
        <v>12584</v>
      </c>
      <c r="B4294" t="s">
        <v>428</v>
      </c>
      <c r="C4294" s="3">
        <v>21843</v>
      </c>
      <c r="D4294" t="s">
        <v>105</v>
      </c>
      <c r="E4294" s="11">
        <v>40861</v>
      </c>
      <c r="F4294" s="2">
        <v>0.53888888888888886</v>
      </c>
      <c r="G4294" s="9">
        <v>1</v>
      </c>
      <c r="H4294" s="7" t="s">
        <v>106</v>
      </c>
      <c r="I4294" s="7" t="s">
        <v>106</v>
      </c>
      <c r="J4294" t="s">
        <v>415</v>
      </c>
      <c r="K4294">
        <f t="shared" ref="K4294:K4357" si="67">$L$2-$E4294</f>
        <v>25</v>
      </c>
    </row>
    <row r="4295" spans="1:11" x14ac:dyDescent="0.2">
      <c r="A4295">
        <v>12610</v>
      </c>
      <c r="B4295" t="s">
        <v>506</v>
      </c>
      <c r="C4295" s="3">
        <v>22186</v>
      </c>
      <c r="D4295" t="s">
        <v>507</v>
      </c>
      <c r="E4295" s="11">
        <v>40861</v>
      </c>
      <c r="F4295" s="2">
        <v>0.50902777777777775</v>
      </c>
      <c r="G4295" s="9">
        <v>1</v>
      </c>
      <c r="H4295" s="7" t="s">
        <v>36</v>
      </c>
      <c r="I4295" s="7" t="s">
        <v>36</v>
      </c>
      <c r="J4295" t="s">
        <v>415</v>
      </c>
      <c r="K4295">
        <f t="shared" si="67"/>
        <v>25</v>
      </c>
    </row>
    <row r="4296" spans="1:11" x14ac:dyDescent="0.2">
      <c r="A4296">
        <v>12610</v>
      </c>
      <c r="B4296" t="s">
        <v>506</v>
      </c>
      <c r="C4296" s="3">
        <v>22584</v>
      </c>
      <c r="D4296" t="s">
        <v>508</v>
      </c>
      <c r="E4296" s="11">
        <v>40861</v>
      </c>
      <c r="F4296" s="2">
        <v>0.50902777777777775</v>
      </c>
      <c r="G4296" s="9">
        <v>1</v>
      </c>
      <c r="H4296" s="7" t="s">
        <v>63</v>
      </c>
      <c r="I4296" s="7" t="s">
        <v>63</v>
      </c>
      <c r="J4296" t="s">
        <v>415</v>
      </c>
      <c r="K4296">
        <f t="shared" si="67"/>
        <v>25</v>
      </c>
    </row>
    <row r="4297" spans="1:11" x14ac:dyDescent="0.2">
      <c r="A4297">
        <v>12610</v>
      </c>
      <c r="B4297" t="s">
        <v>506</v>
      </c>
      <c r="C4297" s="3">
        <v>22960</v>
      </c>
      <c r="D4297" t="s">
        <v>52</v>
      </c>
      <c r="E4297" s="11">
        <v>40861</v>
      </c>
      <c r="F4297" s="2">
        <v>0.50902777777777775</v>
      </c>
      <c r="G4297" s="9">
        <v>6</v>
      </c>
      <c r="H4297" s="7" t="s">
        <v>42</v>
      </c>
      <c r="I4297" s="7" t="s">
        <v>355</v>
      </c>
      <c r="J4297" t="s">
        <v>415</v>
      </c>
      <c r="K4297">
        <f t="shared" si="67"/>
        <v>25</v>
      </c>
    </row>
    <row r="4298" spans="1:11" x14ac:dyDescent="0.2">
      <c r="A4298">
        <v>13139</v>
      </c>
      <c r="B4298" t="s">
        <v>1136</v>
      </c>
      <c r="C4298" s="3">
        <v>23565</v>
      </c>
      <c r="D4298" t="s">
        <v>1137</v>
      </c>
      <c r="E4298" s="11">
        <v>40861</v>
      </c>
      <c r="F4298" s="2">
        <v>0.5708333333333333</v>
      </c>
      <c r="G4298" s="9">
        <v>1</v>
      </c>
      <c r="H4298" s="7" t="s">
        <v>15</v>
      </c>
      <c r="I4298" s="7" t="s">
        <v>15</v>
      </c>
      <c r="J4298" t="s">
        <v>653</v>
      </c>
      <c r="K4298">
        <f t="shared" si="67"/>
        <v>25</v>
      </c>
    </row>
    <row r="4299" spans="1:11" x14ac:dyDescent="0.2">
      <c r="A4299">
        <v>13139</v>
      </c>
      <c r="B4299" t="s">
        <v>1136</v>
      </c>
      <c r="C4299" s="3">
        <v>23301</v>
      </c>
      <c r="D4299" t="s">
        <v>1138</v>
      </c>
      <c r="E4299" s="11">
        <v>40861</v>
      </c>
      <c r="F4299" s="2">
        <v>0.5708333333333333</v>
      </c>
      <c r="G4299" s="9">
        <v>1</v>
      </c>
      <c r="H4299" s="7" t="s">
        <v>25</v>
      </c>
      <c r="I4299" s="7" t="s">
        <v>25</v>
      </c>
      <c r="J4299" t="s">
        <v>653</v>
      </c>
      <c r="K4299">
        <f t="shared" si="67"/>
        <v>25</v>
      </c>
    </row>
    <row r="4300" spans="1:11" x14ac:dyDescent="0.2">
      <c r="A4300">
        <v>13139</v>
      </c>
      <c r="B4300" t="s">
        <v>1136</v>
      </c>
      <c r="C4300" s="3">
        <v>22596</v>
      </c>
      <c r="D4300" t="s">
        <v>621</v>
      </c>
      <c r="E4300" s="11">
        <v>40861</v>
      </c>
      <c r="F4300" s="2">
        <v>0.5708333333333333</v>
      </c>
      <c r="G4300" s="9">
        <v>1</v>
      </c>
      <c r="H4300" s="7" t="s">
        <v>15</v>
      </c>
      <c r="I4300" s="7" t="s">
        <v>15</v>
      </c>
      <c r="J4300" t="s">
        <v>653</v>
      </c>
      <c r="K4300">
        <f t="shared" si="67"/>
        <v>25</v>
      </c>
    </row>
    <row r="4301" spans="1:11" x14ac:dyDescent="0.2">
      <c r="A4301">
        <v>13267</v>
      </c>
      <c r="B4301" t="s">
        <v>1206</v>
      </c>
      <c r="C4301" s="3">
        <v>23404</v>
      </c>
      <c r="D4301" t="s">
        <v>1207</v>
      </c>
      <c r="E4301" s="11">
        <v>40861</v>
      </c>
      <c r="F4301" s="2">
        <v>0.65277777777777779</v>
      </c>
      <c r="G4301" s="9">
        <v>1</v>
      </c>
      <c r="H4301" s="7" t="s">
        <v>33</v>
      </c>
      <c r="I4301" s="7" t="s">
        <v>33</v>
      </c>
      <c r="J4301" t="s">
        <v>653</v>
      </c>
      <c r="K4301">
        <f t="shared" si="67"/>
        <v>25</v>
      </c>
    </row>
    <row r="4302" spans="1:11" x14ac:dyDescent="0.2">
      <c r="A4302">
        <v>13267</v>
      </c>
      <c r="B4302" t="s">
        <v>1206</v>
      </c>
      <c r="C4302" s="3">
        <v>22591</v>
      </c>
      <c r="D4302" t="s">
        <v>620</v>
      </c>
      <c r="E4302" s="11">
        <v>40861</v>
      </c>
      <c r="F4302" s="2">
        <v>0.65277777777777779</v>
      </c>
      <c r="G4302" s="9">
        <v>1</v>
      </c>
      <c r="H4302" s="7" t="s">
        <v>459</v>
      </c>
      <c r="I4302" s="7" t="s">
        <v>459</v>
      </c>
      <c r="J4302" t="s">
        <v>653</v>
      </c>
      <c r="K4302">
        <f t="shared" si="67"/>
        <v>25</v>
      </c>
    </row>
    <row r="4303" spans="1:11" x14ac:dyDescent="0.2">
      <c r="A4303">
        <v>13268</v>
      </c>
      <c r="B4303" t="s">
        <v>1210</v>
      </c>
      <c r="C4303" s="3">
        <v>23404</v>
      </c>
      <c r="D4303" t="s">
        <v>1207</v>
      </c>
      <c r="E4303" s="11">
        <v>40861</v>
      </c>
      <c r="F4303" s="2">
        <v>0.54861111111111105</v>
      </c>
      <c r="G4303" s="9">
        <v>1</v>
      </c>
      <c r="H4303" s="7" t="s">
        <v>33</v>
      </c>
      <c r="I4303" s="7" t="s">
        <v>33</v>
      </c>
      <c r="J4303" t="s">
        <v>653</v>
      </c>
      <c r="K4303">
        <f t="shared" si="67"/>
        <v>25</v>
      </c>
    </row>
    <row r="4304" spans="1:11" x14ac:dyDescent="0.2">
      <c r="A4304">
        <v>13268</v>
      </c>
      <c r="B4304" t="s">
        <v>1210</v>
      </c>
      <c r="C4304" s="3">
        <v>22591</v>
      </c>
      <c r="D4304" t="s">
        <v>620</v>
      </c>
      <c r="E4304" s="11">
        <v>40861</v>
      </c>
      <c r="F4304" s="2">
        <v>0.54861111111111105</v>
      </c>
      <c r="G4304" s="9">
        <v>1</v>
      </c>
      <c r="H4304" s="7" t="s">
        <v>459</v>
      </c>
      <c r="I4304" s="7" t="s">
        <v>459</v>
      </c>
      <c r="J4304" t="s">
        <v>653</v>
      </c>
      <c r="K4304">
        <f t="shared" si="67"/>
        <v>25</v>
      </c>
    </row>
    <row r="4305" spans="1:11" x14ac:dyDescent="0.2">
      <c r="A4305">
        <v>14441</v>
      </c>
      <c r="B4305" t="s">
        <v>2151</v>
      </c>
      <c r="C4305" s="3">
        <v>23486</v>
      </c>
      <c r="D4305" t="s">
        <v>2152</v>
      </c>
      <c r="E4305" s="11">
        <v>40861</v>
      </c>
      <c r="F4305" s="2">
        <v>0.56527777777777777</v>
      </c>
      <c r="G4305" s="9">
        <v>1</v>
      </c>
      <c r="H4305" s="7" t="s">
        <v>2153</v>
      </c>
      <c r="I4305" s="7" t="s">
        <v>2153</v>
      </c>
      <c r="J4305" t="s">
        <v>653</v>
      </c>
      <c r="K4305">
        <f t="shared" si="67"/>
        <v>25</v>
      </c>
    </row>
    <row r="4306" spans="1:11" x14ac:dyDescent="0.2">
      <c r="A4306">
        <v>14606</v>
      </c>
      <c r="B4306" t="s">
        <v>2280</v>
      </c>
      <c r="C4306" s="3">
        <v>21539</v>
      </c>
      <c r="D4306" t="s">
        <v>901</v>
      </c>
      <c r="E4306" s="11">
        <v>40861</v>
      </c>
      <c r="F4306" s="2">
        <v>0.50208333333333333</v>
      </c>
      <c r="G4306" s="9">
        <v>1</v>
      </c>
      <c r="H4306" s="7" t="s">
        <v>33</v>
      </c>
      <c r="I4306" s="7" t="s">
        <v>33</v>
      </c>
      <c r="J4306" t="s">
        <v>653</v>
      </c>
      <c r="K4306">
        <f t="shared" si="67"/>
        <v>25</v>
      </c>
    </row>
    <row r="4307" spans="1:11" x14ac:dyDescent="0.2">
      <c r="A4307">
        <v>14868</v>
      </c>
      <c r="B4307" t="s">
        <v>2492</v>
      </c>
      <c r="C4307" s="3">
        <v>22633</v>
      </c>
      <c r="D4307" t="s">
        <v>330</v>
      </c>
      <c r="E4307" s="11">
        <v>40861</v>
      </c>
      <c r="F4307" s="2">
        <v>0.55833333333333335</v>
      </c>
      <c r="G4307" s="9">
        <v>1</v>
      </c>
      <c r="H4307" s="7" t="s">
        <v>262</v>
      </c>
      <c r="I4307" s="7" t="s">
        <v>263</v>
      </c>
      <c r="J4307" t="s">
        <v>653</v>
      </c>
      <c r="K4307">
        <f t="shared" si="67"/>
        <v>25</v>
      </c>
    </row>
    <row r="4308" spans="1:11" x14ac:dyDescent="0.2">
      <c r="A4308">
        <v>14910</v>
      </c>
      <c r="B4308" t="s">
        <v>2510</v>
      </c>
      <c r="C4308" s="3">
        <v>22457</v>
      </c>
      <c r="D4308" t="s">
        <v>1153</v>
      </c>
      <c r="E4308" s="11">
        <v>40861</v>
      </c>
      <c r="F4308" s="2">
        <v>0.5493055555555556</v>
      </c>
      <c r="G4308" s="9">
        <v>1</v>
      </c>
      <c r="H4308" s="7" t="s">
        <v>18</v>
      </c>
      <c r="I4308" s="7" t="s">
        <v>18</v>
      </c>
      <c r="J4308" t="s">
        <v>653</v>
      </c>
      <c r="K4308">
        <f t="shared" si="67"/>
        <v>25</v>
      </c>
    </row>
    <row r="4309" spans="1:11" x14ac:dyDescent="0.2">
      <c r="A4309">
        <v>14910</v>
      </c>
      <c r="B4309" t="s">
        <v>2511</v>
      </c>
      <c r="C4309" s="3">
        <v>23335</v>
      </c>
      <c r="D4309" t="s">
        <v>2512</v>
      </c>
      <c r="E4309" s="11">
        <v>40861</v>
      </c>
      <c r="F4309" s="2">
        <v>0.71527777777777779</v>
      </c>
      <c r="G4309" s="9">
        <v>6</v>
      </c>
      <c r="H4309" s="7" t="s">
        <v>48</v>
      </c>
      <c r="I4309" s="7" t="s">
        <v>493</v>
      </c>
      <c r="J4309" t="s">
        <v>653</v>
      </c>
      <c r="K4309">
        <f t="shared" si="67"/>
        <v>25</v>
      </c>
    </row>
    <row r="4310" spans="1:11" x14ac:dyDescent="0.2">
      <c r="A4310">
        <v>14910</v>
      </c>
      <c r="B4310" t="s">
        <v>2510</v>
      </c>
      <c r="C4310" s="3">
        <v>23330</v>
      </c>
      <c r="D4310" t="s">
        <v>2513</v>
      </c>
      <c r="E4310" s="11">
        <v>40861</v>
      </c>
      <c r="F4310" s="2">
        <v>0.5493055555555556</v>
      </c>
      <c r="G4310" s="9">
        <v>6</v>
      </c>
      <c r="H4310" s="7" t="s">
        <v>15</v>
      </c>
      <c r="I4310" s="7" t="s">
        <v>449</v>
      </c>
      <c r="J4310" t="s">
        <v>653</v>
      </c>
      <c r="K4310">
        <f t="shared" si="67"/>
        <v>25</v>
      </c>
    </row>
    <row r="4311" spans="1:11" x14ac:dyDescent="0.2">
      <c r="A4311">
        <v>15113</v>
      </c>
      <c r="B4311" t="s">
        <v>2740</v>
      </c>
      <c r="C4311" s="3">
        <v>20685</v>
      </c>
      <c r="D4311" t="s">
        <v>604</v>
      </c>
      <c r="E4311" s="11">
        <v>40861</v>
      </c>
      <c r="F4311" s="2">
        <v>0.43888888888888888</v>
      </c>
      <c r="G4311" s="9">
        <v>24</v>
      </c>
      <c r="H4311" s="7" t="s">
        <v>2217</v>
      </c>
      <c r="I4311" s="7" t="s">
        <v>2218</v>
      </c>
      <c r="J4311" t="s">
        <v>653</v>
      </c>
      <c r="K4311">
        <f t="shared" si="67"/>
        <v>25</v>
      </c>
    </row>
    <row r="4312" spans="1:11" x14ac:dyDescent="0.2">
      <c r="A4312">
        <v>15953</v>
      </c>
      <c r="B4312" t="s">
        <v>3255</v>
      </c>
      <c r="C4312" s="3" t="s">
        <v>925</v>
      </c>
      <c r="D4312" t="s">
        <v>926</v>
      </c>
      <c r="E4312" s="11">
        <v>40861</v>
      </c>
      <c r="F4312" s="2">
        <v>0.56805555555555554</v>
      </c>
      <c r="G4312" s="9">
        <v>1</v>
      </c>
      <c r="H4312" s="7" t="s">
        <v>63</v>
      </c>
      <c r="I4312" s="7" t="s">
        <v>63</v>
      </c>
      <c r="J4312" t="s">
        <v>653</v>
      </c>
      <c r="K4312">
        <f t="shared" si="67"/>
        <v>25</v>
      </c>
    </row>
    <row r="4313" spans="1:11" x14ac:dyDescent="0.2">
      <c r="A4313">
        <v>15993</v>
      </c>
      <c r="B4313" t="s">
        <v>3261</v>
      </c>
      <c r="C4313" s="3">
        <v>23314</v>
      </c>
      <c r="D4313" t="s">
        <v>3262</v>
      </c>
      <c r="E4313" s="11">
        <v>40861</v>
      </c>
      <c r="F4313" s="2">
        <v>0.54305555555555551</v>
      </c>
      <c r="G4313" s="9">
        <v>1</v>
      </c>
      <c r="H4313" s="7" t="s">
        <v>300</v>
      </c>
      <c r="I4313" s="7" t="s">
        <v>301</v>
      </c>
      <c r="J4313" t="s">
        <v>653</v>
      </c>
      <c r="K4313">
        <f t="shared" si="67"/>
        <v>25</v>
      </c>
    </row>
    <row r="4314" spans="1:11" x14ac:dyDescent="0.2">
      <c r="A4314">
        <v>15993</v>
      </c>
      <c r="B4314" t="s">
        <v>3261</v>
      </c>
      <c r="C4314" s="3">
        <v>22941</v>
      </c>
      <c r="D4314" t="s">
        <v>839</v>
      </c>
      <c r="E4314" s="11">
        <v>40861</v>
      </c>
      <c r="F4314" s="2">
        <v>0.54305555555555551</v>
      </c>
      <c r="G4314" s="9">
        <v>1</v>
      </c>
      <c r="H4314" s="7" t="s">
        <v>85</v>
      </c>
      <c r="I4314" s="7" t="s">
        <v>86</v>
      </c>
      <c r="J4314" t="s">
        <v>653</v>
      </c>
      <c r="K4314">
        <f t="shared" si="67"/>
        <v>25</v>
      </c>
    </row>
    <row r="4315" spans="1:11" x14ac:dyDescent="0.2">
      <c r="A4315">
        <v>16161</v>
      </c>
      <c r="B4315" t="s">
        <v>3349</v>
      </c>
      <c r="C4315" s="3">
        <v>22141</v>
      </c>
      <c r="D4315" t="s">
        <v>3273</v>
      </c>
      <c r="E4315" s="11">
        <v>40861</v>
      </c>
      <c r="F4315" s="2">
        <v>0.63194444444444442</v>
      </c>
      <c r="G4315" s="9">
        <v>1</v>
      </c>
      <c r="H4315" s="7" t="s">
        <v>262</v>
      </c>
      <c r="I4315" s="7" t="s">
        <v>263</v>
      </c>
      <c r="J4315" t="s">
        <v>653</v>
      </c>
      <c r="K4315">
        <f t="shared" si="67"/>
        <v>25</v>
      </c>
    </row>
    <row r="4316" spans="1:11" x14ac:dyDescent="0.2">
      <c r="A4316">
        <v>16161</v>
      </c>
      <c r="B4316" t="s">
        <v>3349</v>
      </c>
      <c r="C4316" s="3">
        <v>23470</v>
      </c>
      <c r="D4316" t="s">
        <v>936</v>
      </c>
      <c r="E4316" s="11">
        <v>40861</v>
      </c>
      <c r="F4316" s="2">
        <v>0.63194444444444442</v>
      </c>
      <c r="G4316" s="9">
        <v>1</v>
      </c>
      <c r="H4316" s="7" t="s">
        <v>152</v>
      </c>
      <c r="I4316" s="7" t="s">
        <v>152</v>
      </c>
      <c r="J4316" t="s">
        <v>653</v>
      </c>
      <c r="K4316">
        <f t="shared" si="67"/>
        <v>25</v>
      </c>
    </row>
    <row r="4317" spans="1:11" x14ac:dyDescent="0.2">
      <c r="A4317">
        <v>16161</v>
      </c>
      <c r="B4317" t="s">
        <v>3349</v>
      </c>
      <c r="C4317" s="3">
        <v>21259</v>
      </c>
      <c r="D4317" t="s">
        <v>1916</v>
      </c>
      <c r="E4317" s="11">
        <v>40861</v>
      </c>
      <c r="F4317" s="2">
        <v>0.63194444444444442</v>
      </c>
      <c r="G4317" s="9">
        <v>1</v>
      </c>
      <c r="H4317" s="7" t="s">
        <v>244</v>
      </c>
      <c r="I4317" s="7" t="s">
        <v>244</v>
      </c>
      <c r="J4317" t="s">
        <v>653</v>
      </c>
      <c r="K4317">
        <f t="shared" si="67"/>
        <v>25</v>
      </c>
    </row>
    <row r="4318" spans="1:11" x14ac:dyDescent="0.2">
      <c r="A4318">
        <v>16161</v>
      </c>
      <c r="B4318" t="s">
        <v>3349</v>
      </c>
      <c r="C4318" s="3">
        <v>22596</v>
      </c>
      <c r="D4318" t="s">
        <v>621</v>
      </c>
      <c r="E4318" s="11">
        <v>40861</v>
      </c>
      <c r="F4318" s="2">
        <v>0.63194444444444442</v>
      </c>
      <c r="G4318" s="9">
        <v>6</v>
      </c>
      <c r="H4318" s="7" t="s">
        <v>15</v>
      </c>
      <c r="I4318" s="7" t="s">
        <v>449</v>
      </c>
      <c r="J4318" t="s">
        <v>653</v>
      </c>
      <c r="K4318">
        <f t="shared" si="67"/>
        <v>25</v>
      </c>
    </row>
    <row r="4319" spans="1:11" x14ac:dyDescent="0.2">
      <c r="A4319">
        <v>16639</v>
      </c>
      <c r="B4319" t="s">
        <v>3546</v>
      </c>
      <c r="C4319" s="3">
        <v>23155</v>
      </c>
      <c r="D4319" t="s">
        <v>325</v>
      </c>
      <c r="E4319" s="11">
        <v>40861</v>
      </c>
      <c r="F4319" s="2">
        <v>0.57430555555555551</v>
      </c>
      <c r="G4319" s="9">
        <v>1</v>
      </c>
      <c r="H4319" s="7" t="s">
        <v>146</v>
      </c>
      <c r="I4319" s="7" t="s">
        <v>146</v>
      </c>
      <c r="J4319" t="s">
        <v>653</v>
      </c>
      <c r="K4319">
        <f t="shared" si="67"/>
        <v>25</v>
      </c>
    </row>
    <row r="4320" spans="1:11" x14ac:dyDescent="0.2">
      <c r="A4320">
        <v>16639</v>
      </c>
      <c r="B4320" t="s">
        <v>3546</v>
      </c>
      <c r="C4320" s="3">
        <v>23486</v>
      </c>
      <c r="D4320" t="s">
        <v>2152</v>
      </c>
      <c r="E4320" s="11">
        <v>40861</v>
      </c>
      <c r="F4320" s="2">
        <v>0.57430555555555551</v>
      </c>
      <c r="G4320" s="9">
        <v>6</v>
      </c>
      <c r="H4320" s="7" t="s">
        <v>3547</v>
      </c>
      <c r="I4320" s="7" t="s">
        <v>3548</v>
      </c>
      <c r="J4320" t="s">
        <v>653</v>
      </c>
      <c r="K4320">
        <f t="shared" si="67"/>
        <v>25</v>
      </c>
    </row>
    <row r="4321" spans="1:11" x14ac:dyDescent="0.2">
      <c r="A4321">
        <v>17602</v>
      </c>
      <c r="B4321" t="s">
        <v>3978</v>
      </c>
      <c r="C4321" s="3">
        <v>22804</v>
      </c>
      <c r="D4321" t="s">
        <v>3979</v>
      </c>
      <c r="E4321" s="11">
        <v>40861</v>
      </c>
      <c r="F4321" s="2">
        <v>0.55208333333333337</v>
      </c>
      <c r="G4321" s="9">
        <v>1</v>
      </c>
      <c r="H4321" s="7" t="s">
        <v>18</v>
      </c>
      <c r="I4321" s="7" t="s">
        <v>18</v>
      </c>
      <c r="J4321" t="s">
        <v>653</v>
      </c>
      <c r="K4321">
        <f t="shared" si="67"/>
        <v>25</v>
      </c>
    </row>
    <row r="4322" spans="1:11" x14ac:dyDescent="0.2">
      <c r="A4322">
        <v>17602</v>
      </c>
      <c r="B4322" t="s">
        <v>3978</v>
      </c>
      <c r="C4322" s="3">
        <v>22781</v>
      </c>
      <c r="D4322" t="s">
        <v>311</v>
      </c>
      <c r="E4322" s="11">
        <v>40861</v>
      </c>
      <c r="F4322" s="2">
        <v>0.55208333333333337</v>
      </c>
      <c r="G4322" s="9">
        <v>1</v>
      </c>
      <c r="H4322" s="7" t="s">
        <v>189</v>
      </c>
      <c r="I4322" s="7" t="s">
        <v>189</v>
      </c>
      <c r="J4322" t="s">
        <v>653</v>
      </c>
      <c r="K4322">
        <f t="shared" si="67"/>
        <v>25</v>
      </c>
    </row>
    <row r="4323" spans="1:11" x14ac:dyDescent="0.2">
      <c r="A4323">
        <v>17602</v>
      </c>
      <c r="B4323" t="s">
        <v>3978</v>
      </c>
      <c r="C4323" s="3">
        <v>22840</v>
      </c>
      <c r="D4323" t="s">
        <v>654</v>
      </c>
      <c r="E4323" s="11">
        <v>40861</v>
      </c>
      <c r="F4323" s="2">
        <v>0.55208333333333337</v>
      </c>
      <c r="G4323" s="9">
        <v>1</v>
      </c>
      <c r="H4323" s="7" t="s">
        <v>168</v>
      </c>
      <c r="I4323" s="7" t="s">
        <v>168</v>
      </c>
      <c r="J4323" t="s">
        <v>653</v>
      </c>
      <c r="K4323">
        <f t="shared" si="67"/>
        <v>25</v>
      </c>
    </row>
    <row r="4324" spans="1:11" x14ac:dyDescent="0.2">
      <c r="A4324">
        <v>13026</v>
      </c>
      <c r="B4324" t="s">
        <v>905</v>
      </c>
      <c r="C4324" s="3">
        <v>21990</v>
      </c>
      <c r="D4324" t="s">
        <v>906</v>
      </c>
      <c r="E4324" s="11">
        <v>40862</v>
      </c>
      <c r="F4324" s="2">
        <v>0.45277777777777778</v>
      </c>
      <c r="G4324" s="9">
        <v>12</v>
      </c>
      <c r="H4324" s="7" t="s">
        <v>15</v>
      </c>
      <c r="I4324" s="7" t="s">
        <v>16</v>
      </c>
      <c r="J4324" t="s">
        <v>653</v>
      </c>
      <c r="K4324">
        <f t="shared" si="67"/>
        <v>24</v>
      </c>
    </row>
    <row r="4325" spans="1:11" x14ac:dyDescent="0.2">
      <c r="A4325">
        <v>13735</v>
      </c>
      <c r="B4325" t="s">
        <v>1542</v>
      </c>
      <c r="C4325" s="3">
        <v>84687</v>
      </c>
      <c r="D4325" t="s">
        <v>1543</v>
      </c>
      <c r="E4325" s="11">
        <v>40862</v>
      </c>
      <c r="F4325" s="2">
        <v>0.44027777777777777</v>
      </c>
      <c r="G4325" s="9">
        <v>1</v>
      </c>
      <c r="H4325" s="7" t="s">
        <v>244</v>
      </c>
      <c r="I4325" s="7" t="s">
        <v>244</v>
      </c>
      <c r="J4325" t="s">
        <v>653</v>
      </c>
      <c r="K4325">
        <f t="shared" si="67"/>
        <v>24</v>
      </c>
    </row>
    <row r="4326" spans="1:11" x14ac:dyDescent="0.2">
      <c r="A4326">
        <v>13735</v>
      </c>
      <c r="B4326" t="s">
        <v>1542</v>
      </c>
      <c r="C4326" s="3">
        <v>21891</v>
      </c>
      <c r="D4326" t="s">
        <v>480</v>
      </c>
      <c r="E4326" s="11">
        <v>40862</v>
      </c>
      <c r="F4326" s="2">
        <v>0.44027777777777777</v>
      </c>
      <c r="G4326" s="9">
        <v>6</v>
      </c>
      <c r="H4326" s="7" t="s">
        <v>622</v>
      </c>
      <c r="I4326" s="7" t="s">
        <v>1553</v>
      </c>
      <c r="J4326" t="s">
        <v>653</v>
      </c>
      <c r="K4326">
        <f t="shared" si="67"/>
        <v>24</v>
      </c>
    </row>
    <row r="4327" spans="1:11" x14ac:dyDescent="0.2">
      <c r="A4327">
        <v>15311</v>
      </c>
      <c r="B4327" t="s">
        <v>2874</v>
      </c>
      <c r="C4327" s="3">
        <v>21530</v>
      </c>
      <c r="D4327" t="s">
        <v>1862</v>
      </c>
      <c r="E4327" s="11">
        <v>40862</v>
      </c>
      <c r="F4327" s="2">
        <v>0.55694444444444446</v>
      </c>
      <c r="G4327" s="9">
        <v>1</v>
      </c>
      <c r="H4327" s="7" t="s">
        <v>305</v>
      </c>
      <c r="I4327" s="7" t="s">
        <v>305</v>
      </c>
      <c r="J4327" t="s">
        <v>653</v>
      </c>
      <c r="K4327">
        <f t="shared" si="67"/>
        <v>24</v>
      </c>
    </row>
    <row r="4328" spans="1:11" x14ac:dyDescent="0.2">
      <c r="A4328">
        <v>15311</v>
      </c>
      <c r="B4328" t="s">
        <v>2874</v>
      </c>
      <c r="C4328" s="3">
        <v>22845</v>
      </c>
      <c r="D4328" t="s">
        <v>424</v>
      </c>
      <c r="E4328" s="11">
        <v>40862</v>
      </c>
      <c r="F4328" s="2">
        <v>0.55694444444444446</v>
      </c>
      <c r="G4328" s="9">
        <v>1</v>
      </c>
      <c r="H4328" s="7" t="s">
        <v>1090</v>
      </c>
      <c r="I4328" s="7" t="s">
        <v>1090</v>
      </c>
      <c r="J4328" t="s">
        <v>653</v>
      </c>
      <c r="K4328">
        <f t="shared" si="67"/>
        <v>24</v>
      </c>
    </row>
    <row r="4329" spans="1:11" x14ac:dyDescent="0.2">
      <c r="A4329">
        <v>15311</v>
      </c>
      <c r="B4329" t="s">
        <v>2874</v>
      </c>
      <c r="C4329" s="3">
        <v>22681</v>
      </c>
      <c r="D4329" t="s">
        <v>2875</v>
      </c>
      <c r="E4329" s="11">
        <v>40862</v>
      </c>
      <c r="F4329" s="2">
        <v>0.55694444444444446</v>
      </c>
      <c r="G4329" s="9">
        <v>1</v>
      </c>
      <c r="H4329" s="7" t="s">
        <v>371</v>
      </c>
      <c r="I4329" s="7" t="s">
        <v>371</v>
      </c>
      <c r="J4329" t="s">
        <v>653</v>
      </c>
      <c r="K4329">
        <f t="shared" si="67"/>
        <v>24</v>
      </c>
    </row>
    <row r="4330" spans="1:11" x14ac:dyDescent="0.2">
      <c r="A4330">
        <v>15311</v>
      </c>
      <c r="B4330" t="s">
        <v>2874</v>
      </c>
      <c r="C4330" s="3">
        <v>23146</v>
      </c>
      <c r="D4330" t="s">
        <v>1918</v>
      </c>
      <c r="E4330" s="11">
        <v>40862</v>
      </c>
      <c r="F4330" s="2">
        <v>0.55694444444444446</v>
      </c>
      <c r="G4330" s="9">
        <v>1</v>
      </c>
      <c r="H4330" s="7" t="s">
        <v>134</v>
      </c>
      <c r="I4330" s="7" t="s">
        <v>134</v>
      </c>
      <c r="J4330" t="s">
        <v>653</v>
      </c>
      <c r="K4330">
        <f t="shared" si="67"/>
        <v>24</v>
      </c>
    </row>
    <row r="4331" spans="1:11" x14ac:dyDescent="0.2">
      <c r="A4331">
        <v>15311</v>
      </c>
      <c r="B4331" t="s">
        <v>2874</v>
      </c>
      <c r="C4331" s="3">
        <v>21929</v>
      </c>
      <c r="D4331" t="s">
        <v>103</v>
      </c>
      <c r="E4331" s="11">
        <v>40862</v>
      </c>
      <c r="F4331" s="2">
        <v>0.55694444444444446</v>
      </c>
      <c r="G4331" s="9">
        <v>1</v>
      </c>
      <c r="H4331" s="7" t="s">
        <v>1616</v>
      </c>
      <c r="I4331" s="7" t="s">
        <v>1616</v>
      </c>
      <c r="J4331" t="s">
        <v>653</v>
      </c>
      <c r="K4331">
        <f t="shared" si="67"/>
        <v>24</v>
      </c>
    </row>
    <row r="4332" spans="1:11" x14ac:dyDescent="0.2">
      <c r="A4332">
        <v>15311</v>
      </c>
      <c r="B4332" t="s">
        <v>2874</v>
      </c>
      <c r="C4332" s="3">
        <v>23089</v>
      </c>
      <c r="D4332" t="s">
        <v>2881</v>
      </c>
      <c r="E4332" s="11">
        <v>40862</v>
      </c>
      <c r="F4332" s="2">
        <v>0.55694444444444446</v>
      </c>
      <c r="G4332" s="9">
        <v>1</v>
      </c>
      <c r="H4332" s="7" t="s">
        <v>25</v>
      </c>
      <c r="I4332" s="7" t="s">
        <v>25</v>
      </c>
      <c r="J4332" t="s">
        <v>653</v>
      </c>
      <c r="K4332">
        <f t="shared" si="67"/>
        <v>24</v>
      </c>
    </row>
    <row r="4333" spans="1:11" x14ac:dyDescent="0.2">
      <c r="A4333">
        <v>15311</v>
      </c>
      <c r="B4333" t="s">
        <v>2874</v>
      </c>
      <c r="C4333" s="3">
        <v>21559</v>
      </c>
      <c r="D4333" t="s">
        <v>62</v>
      </c>
      <c r="E4333" s="11">
        <v>40862</v>
      </c>
      <c r="F4333" s="2">
        <v>0.55694444444444446</v>
      </c>
      <c r="G4333" s="9">
        <v>1</v>
      </c>
      <c r="H4333" s="7" t="s">
        <v>262</v>
      </c>
      <c r="I4333" s="7" t="s">
        <v>263</v>
      </c>
      <c r="J4333" t="s">
        <v>653</v>
      </c>
      <c r="K4333">
        <f t="shared" si="67"/>
        <v>24</v>
      </c>
    </row>
    <row r="4334" spans="1:11" x14ac:dyDescent="0.2">
      <c r="A4334">
        <v>16878</v>
      </c>
      <c r="B4334" t="s">
        <v>3682</v>
      </c>
      <c r="C4334" s="3">
        <v>22585</v>
      </c>
      <c r="D4334" t="s">
        <v>3683</v>
      </c>
      <c r="E4334" s="11">
        <v>40862</v>
      </c>
      <c r="F4334" s="2">
        <v>0.36944444444444446</v>
      </c>
      <c r="G4334" s="9">
        <v>1</v>
      </c>
      <c r="H4334" s="7" t="s">
        <v>15</v>
      </c>
      <c r="I4334" s="7" t="s">
        <v>15</v>
      </c>
      <c r="J4334" t="s">
        <v>653</v>
      </c>
      <c r="K4334">
        <f t="shared" si="67"/>
        <v>24</v>
      </c>
    </row>
    <row r="4335" spans="1:11" x14ac:dyDescent="0.2">
      <c r="A4335">
        <v>16878</v>
      </c>
      <c r="B4335" t="s">
        <v>3682</v>
      </c>
      <c r="C4335" s="3">
        <v>22583</v>
      </c>
      <c r="D4335" t="s">
        <v>1983</v>
      </c>
      <c r="E4335" s="11">
        <v>40862</v>
      </c>
      <c r="F4335" s="2">
        <v>0.36944444444444446</v>
      </c>
      <c r="G4335" s="9">
        <v>1</v>
      </c>
      <c r="H4335" s="7" t="s">
        <v>63</v>
      </c>
      <c r="I4335" s="7" t="s">
        <v>63</v>
      </c>
      <c r="J4335" t="s">
        <v>653</v>
      </c>
      <c r="K4335">
        <f t="shared" si="67"/>
        <v>24</v>
      </c>
    </row>
    <row r="4336" spans="1:11" x14ac:dyDescent="0.2">
      <c r="A4336">
        <v>17521</v>
      </c>
      <c r="B4336" t="s">
        <v>3944</v>
      </c>
      <c r="C4336" s="3">
        <v>84946</v>
      </c>
      <c r="D4336" t="s">
        <v>309</v>
      </c>
      <c r="E4336" s="11">
        <v>40862</v>
      </c>
      <c r="F4336" s="2">
        <v>0.58333333333333337</v>
      </c>
      <c r="G4336" s="9">
        <v>1</v>
      </c>
      <c r="H4336" s="7" t="s">
        <v>15</v>
      </c>
      <c r="I4336" s="7" t="s">
        <v>15</v>
      </c>
      <c r="J4336" t="s">
        <v>653</v>
      </c>
      <c r="K4336">
        <f t="shared" si="67"/>
        <v>24</v>
      </c>
    </row>
    <row r="4337" spans="1:11" x14ac:dyDescent="0.2">
      <c r="A4337">
        <v>13924</v>
      </c>
      <c r="B4337" t="s">
        <v>1654</v>
      </c>
      <c r="C4337" s="3">
        <v>23404</v>
      </c>
      <c r="D4337" t="s">
        <v>1207</v>
      </c>
      <c r="E4337" s="11">
        <v>40863</v>
      </c>
      <c r="F4337" s="2">
        <v>0.65277777777777779</v>
      </c>
      <c r="G4337" s="9">
        <v>1</v>
      </c>
      <c r="H4337" s="7" t="s">
        <v>33</v>
      </c>
      <c r="I4337" s="7" t="s">
        <v>33</v>
      </c>
      <c r="J4337" t="s">
        <v>653</v>
      </c>
      <c r="K4337">
        <f t="shared" si="67"/>
        <v>23</v>
      </c>
    </row>
    <row r="4338" spans="1:11" x14ac:dyDescent="0.2">
      <c r="A4338">
        <v>13924</v>
      </c>
      <c r="B4338" t="s">
        <v>1654</v>
      </c>
      <c r="C4338" s="3">
        <v>23470</v>
      </c>
      <c r="D4338" t="s">
        <v>936</v>
      </c>
      <c r="E4338" s="11">
        <v>40863</v>
      </c>
      <c r="F4338" s="2">
        <v>0.65277777777777779</v>
      </c>
      <c r="G4338" s="9">
        <v>1</v>
      </c>
      <c r="H4338" s="7" t="s">
        <v>152</v>
      </c>
      <c r="I4338" s="7" t="s">
        <v>152</v>
      </c>
      <c r="J4338" t="s">
        <v>653</v>
      </c>
      <c r="K4338">
        <f t="shared" si="67"/>
        <v>23</v>
      </c>
    </row>
    <row r="4339" spans="1:11" x14ac:dyDescent="0.2">
      <c r="A4339">
        <v>14109</v>
      </c>
      <c r="B4339" t="s">
        <v>1810</v>
      </c>
      <c r="C4339" s="3">
        <v>22792</v>
      </c>
      <c r="D4339" t="s">
        <v>1811</v>
      </c>
      <c r="E4339" s="11">
        <v>40863</v>
      </c>
      <c r="F4339" s="2">
        <v>0.57708333333333328</v>
      </c>
      <c r="G4339" s="9">
        <v>12</v>
      </c>
      <c r="H4339" s="7" t="s">
        <v>164</v>
      </c>
      <c r="I4339" s="7" t="s">
        <v>165</v>
      </c>
      <c r="J4339" t="s">
        <v>653</v>
      </c>
      <c r="K4339">
        <f t="shared" si="67"/>
        <v>23</v>
      </c>
    </row>
    <row r="4340" spans="1:11" x14ac:dyDescent="0.2">
      <c r="A4340">
        <v>14441</v>
      </c>
      <c r="B4340" t="s">
        <v>2154</v>
      </c>
      <c r="C4340" s="3">
        <v>23111</v>
      </c>
      <c r="D4340" t="s">
        <v>634</v>
      </c>
      <c r="E4340" s="11">
        <v>40863</v>
      </c>
      <c r="F4340" s="2">
        <v>0.68263888888888891</v>
      </c>
      <c r="G4340" s="9">
        <v>1</v>
      </c>
      <c r="H4340" s="7" t="s">
        <v>300</v>
      </c>
      <c r="I4340" s="7" t="s">
        <v>301</v>
      </c>
      <c r="J4340" t="s">
        <v>653</v>
      </c>
      <c r="K4340">
        <f t="shared" si="67"/>
        <v>23</v>
      </c>
    </row>
    <row r="4341" spans="1:11" x14ac:dyDescent="0.2">
      <c r="A4341">
        <v>15584</v>
      </c>
      <c r="B4341" t="s">
        <v>3040</v>
      </c>
      <c r="C4341" s="3" t="s">
        <v>3020</v>
      </c>
      <c r="D4341" t="s">
        <v>3021</v>
      </c>
      <c r="E4341" s="11">
        <v>40863</v>
      </c>
      <c r="F4341" s="2">
        <v>0.43263888888888885</v>
      </c>
      <c r="G4341" s="9">
        <v>1</v>
      </c>
      <c r="H4341" s="7" t="s">
        <v>15</v>
      </c>
      <c r="I4341" s="7" t="s">
        <v>15</v>
      </c>
      <c r="J4341" t="s">
        <v>653</v>
      </c>
      <c r="K4341">
        <f t="shared" si="67"/>
        <v>23</v>
      </c>
    </row>
    <row r="4342" spans="1:11" x14ac:dyDescent="0.2">
      <c r="A4342">
        <v>15584</v>
      </c>
      <c r="B4342" t="s">
        <v>3040</v>
      </c>
      <c r="C4342" s="3" t="s">
        <v>3041</v>
      </c>
      <c r="D4342" t="s">
        <v>3042</v>
      </c>
      <c r="E4342" s="11">
        <v>40863</v>
      </c>
      <c r="F4342" s="2">
        <v>0.43263888888888885</v>
      </c>
      <c r="G4342" s="9">
        <v>1</v>
      </c>
      <c r="H4342" s="7" t="s">
        <v>15</v>
      </c>
      <c r="I4342" s="7" t="s">
        <v>15</v>
      </c>
      <c r="J4342" t="s">
        <v>653</v>
      </c>
      <c r="K4342">
        <f t="shared" si="67"/>
        <v>23</v>
      </c>
    </row>
    <row r="4343" spans="1:11" x14ac:dyDescent="0.2">
      <c r="A4343">
        <v>16278</v>
      </c>
      <c r="B4343" t="s">
        <v>3394</v>
      </c>
      <c r="C4343" s="3">
        <v>22423</v>
      </c>
      <c r="D4343" t="s">
        <v>231</v>
      </c>
      <c r="E4343" s="11">
        <v>40863</v>
      </c>
      <c r="F4343" s="2">
        <v>0.67291666666666661</v>
      </c>
      <c r="G4343" s="9">
        <v>1</v>
      </c>
      <c r="H4343" s="7" t="s">
        <v>254</v>
      </c>
      <c r="I4343" s="7" t="s">
        <v>254</v>
      </c>
      <c r="J4343" t="s">
        <v>653</v>
      </c>
      <c r="K4343">
        <f t="shared" si="67"/>
        <v>23</v>
      </c>
    </row>
    <row r="4344" spans="1:11" x14ac:dyDescent="0.2">
      <c r="A4344">
        <v>16393</v>
      </c>
      <c r="B4344" t="s">
        <v>3444</v>
      </c>
      <c r="C4344" s="3">
        <v>22629</v>
      </c>
      <c r="D4344" t="s">
        <v>35</v>
      </c>
      <c r="E4344" s="11">
        <v>40863</v>
      </c>
      <c r="F4344" s="2">
        <v>0.49652777777777773</v>
      </c>
      <c r="G4344" s="9">
        <v>1</v>
      </c>
      <c r="H4344" s="7" t="s">
        <v>36</v>
      </c>
      <c r="I4344" s="7" t="s">
        <v>36</v>
      </c>
      <c r="J4344" t="s">
        <v>653</v>
      </c>
      <c r="K4344">
        <f t="shared" si="67"/>
        <v>23</v>
      </c>
    </row>
    <row r="4345" spans="1:11" x14ac:dyDescent="0.2">
      <c r="A4345">
        <v>16393</v>
      </c>
      <c r="B4345" t="s">
        <v>3444</v>
      </c>
      <c r="C4345" s="3">
        <v>22367</v>
      </c>
      <c r="D4345" t="s">
        <v>273</v>
      </c>
      <c r="E4345" s="11">
        <v>40863</v>
      </c>
      <c r="F4345" s="2">
        <v>0.49652777777777773</v>
      </c>
      <c r="G4345" s="9">
        <v>1</v>
      </c>
      <c r="H4345" s="7" t="s">
        <v>36</v>
      </c>
      <c r="I4345" s="7" t="s">
        <v>36</v>
      </c>
      <c r="J4345" t="s">
        <v>653</v>
      </c>
      <c r="K4345">
        <f t="shared" si="67"/>
        <v>23</v>
      </c>
    </row>
    <row r="4346" spans="1:11" x14ac:dyDescent="0.2">
      <c r="A4346">
        <v>16393</v>
      </c>
      <c r="B4346" t="s">
        <v>3444</v>
      </c>
      <c r="C4346" s="3">
        <v>23199</v>
      </c>
      <c r="D4346" t="s">
        <v>1133</v>
      </c>
      <c r="E4346" s="11">
        <v>40863</v>
      </c>
      <c r="F4346" s="2">
        <v>0.49652777777777773</v>
      </c>
      <c r="G4346" s="9">
        <v>1</v>
      </c>
      <c r="H4346" s="7" t="s">
        <v>48</v>
      </c>
      <c r="I4346" s="7" t="s">
        <v>48</v>
      </c>
      <c r="J4346" t="s">
        <v>653</v>
      </c>
      <c r="K4346">
        <f t="shared" si="67"/>
        <v>23</v>
      </c>
    </row>
    <row r="4347" spans="1:11" x14ac:dyDescent="0.2">
      <c r="A4347">
        <v>16393</v>
      </c>
      <c r="B4347" t="s">
        <v>3444</v>
      </c>
      <c r="C4347" s="3">
        <v>23344</v>
      </c>
      <c r="D4347" t="s">
        <v>3417</v>
      </c>
      <c r="E4347" s="11">
        <v>40863</v>
      </c>
      <c r="F4347" s="2">
        <v>0.49652777777777773</v>
      </c>
      <c r="G4347" s="9">
        <v>1</v>
      </c>
      <c r="H4347" s="7" t="s">
        <v>48</v>
      </c>
      <c r="I4347" s="7" t="s">
        <v>48</v>
      </c>
      <c r="J4347" t="s">
        <v>653</v>
      </c>
      <c r="K4347">
        <f t="shared" si="67"/>
        <v>23</v>
      </c>
    </row>
    <row r="4348" spans="1:11" x14ac:dyDescent="0.2">
      <c r="A4348">
        <v>16393</v>
      </c>
      <c r="B4348" t="s">
        <v>3444</v>
      </c>
      <c r="C4348" s="3">
        <v>23241</v>
      </c>
      <c r="D4348" t="s">
        <v>130</v>
      </c>
      <c r="E4348" s="11">
        <v>40863</v>
      </c>
      <c r="F4348" s="2">
        <v>0.49652777777777773</v>
      </c>
      <c r="G4348" s="9">
        <v>1</v>
      </c>
      <c r="H4348" s="7" t="s">
        <v>48</v>
      </c>
      <c r="I4348" s="7" t="s">
        <v>48</v>
      </c>
      <c r="J4348" t="s">
        <v>653</v>
      </c>
      <c r="K4348">
        <f t="shared" si="67"/>
        <v>23</v>
      </c>
    </row>
    <row r="4349" spans="1:11" x14ac:dyDescent="0.2">
      <c r="A4349">
        <v>16393</v>
      </c>
      <c r="B4349" t="s">
        <v>3444</v>
      </c>
      <c r="C4349" s="3">
        <v>23238</v>
      </c>
      <c r="D4349" t="s">
        <v>707</v>
      </c>
      <c r="E4349" s="11">
        <v>40863</v>
      </c>
      <c r="F4349" s="2">
        <v>0.49652777777777773</v>
      </c>
      <c r="G4349" s="9">
        <v>1</v>
      </c>
      <c r="H4349" s="7" t="s">
        <v>81</v>
      </c>
      <c r="I4349" s="7" t="s">
        <v>81</v>
      </c>
      <c r="J4349" t="s">
        <v>653</v>
      </c>
      <c r="K4349">
        <f t="shared" si="67"/>
        <v>23</v>
      </c>
    </row>
    <row r="4350" spans="1:11" x14ac:dyDescent="0.2">
      <c r="A4350">
        <v>16912</v>
      </c>
      <c r="B4350" t="s">
        <v>3687</v>
      </c>
      <c r="C4350" s="3">
        <v>23556</v>
      </c>
      <c r="D4350" t="s">
        <v>3688</v>
      </c>
      <c r="E4350" s="11">
        <v>40863</v>
      </c>
      <c r="F4350" s="2">
        <v>0.66041666666666665</v>
      </c>
      <c r="G4350" s="9">
        <v>1</v>
      </c>
      <c r="H4350" s="7" t="s">
        <v>300</v>
      </c>
      <c r="I4350" s="7" t="s">
        <v>301</v>
      </c>
      <c r="J4350" t="s">
        <v>653</v>
      </c>
      <c r="K4350">
        <f t="shared" si="67"/>
        <v>23</v>
      </c>
    </row>
    <row r="4351" spans="1:11" x14ac:dyDescent="0.2">
      <c r="A4351">
        <v>17183</v>
      </c>
      <c r="B4351" t="s">
        <v>3793</v>
      </c>
      <c r="C4351" s="3">
        <v>22928</v>
      </c>
      <c r="D4351" t="s">
        <v>3428</v>
      </c>
      <c r="E4351" s="11">
        <v>40863</v>
      </c>
      <c r="F4351" s="2">
        <v>0.66111111111111109</v>
      </c>
      <c r="G4351" s="9">
        <v>1</v>
      </c>
      <c r="H4351" s="7" t="s">
        <v>244</v>
      </c>
      <c r="I4351" s="7" t="s">
        <v>244</v>
      </c>
      <c r="J4351" t="s">
        <v>653</v>
      </c>
      <c r="K4351">
        <f t="shared" si="67"/>
        <v>23</v>
      </c>
    </row>
    <row r="4352" spans="1:11" x14ac:dyDescent="0.2">
      <c r="A4352">
        <v>17183</v>
      </c>
      <c r="B4352" t="s">
        <v>3793</v>
      </c>
      <c r="C4352" s="3">
        <v>22846</v>
      </c>
      <c r="D4352" t="s">
        <v>832</v>
      </c>
      <c r="E4352" s="11">
        <v>40863</v>
      </c>
      <c r="F4352" s="2">
        <v>0.66111111111111109</v>
      </c>
      <c r="G4352" s="9">
        <v>1</v>
      </c>
      <c r="H4352" s="7" t="s">
        <v>297</v>
      </c>
      <c r="I4352" s="7" t="s">
        <v>297</v>
      </c>
      <c r="J4352" t="s">
        <v>653</v>
      </c>
      <c r="K4352">
        <f t="shared" si="67"/>
        <v>23</v>
      </c>
    </row>
    <row r="4353" spans="1:11" x14ac:dyDescent="0.2">
      <c r="A4353">
        <v>18263</v>
      </c>
      <c r="B4353" t="s">
        <v>4352</v>
      </c>
      <c r="C4353" s="3">
        <v>23581</v>
      </c>
      <c r="D4353" t="s">
        <v>4005</v>
      </c>
      <c r="E4353" s="11">
        <v>40863</v>
      </c>
      <c r="F4353" s="2">
        <v>0.67986111111111114</v>
      </c>
      <c r="G4353" s="9">
        <v>1</v>
      </c>
      <c r="H4353" s="7" t="s">
        <v>48</v>
      </c>
      <c r="I4353" s="7" t="s">
        <v>48</v>
      </c>
      <c r="J4353" t="s">
        <v>653</v>
      </c>
      <c r="K4353">
        <f t="shared" si="67"/>
        <v>23</v>
      </c>
    </row>
    <row r="4354" spans="1:11" x14ac:dyDescent="0.2">
      <c r="A4354">
        <v>12474</v>
      </c>
      <c r="B4354" t="s">
        <v>289</v>
      </c>
      <c r="C4354" s="3">
        <v>22467</v>
      </c>
      <c r="D4354" t="s">
        <v>249</v>
      </c>
      <c r="E4354" s="11">
        <v>40864</v>
      </c>
      <c r="F4354" s="2">
        <v>0.49444444444444446</v>
      </c>
      <c r="G4354" s="9">
        <v>1</v>
      </c>
      <c r="H4354" s="7" t="s">
        <v>63</v>
      </c>
      <c r="I4354" s="7" t="s">
        <v>63</v>
      </c>
      <c r="J4354" t="s">
        <v>208</v>
      </c>
      <c r="K4354">
        <f t="shared" si="67"/>
        <v>22</v>
      </c>
    </row>
    <row r="4355" spans="1:11" x14ac:dyDescent="0.2">
      <c r="A4355">
        <v>12670</v>
      </c>
      <c r="B4355" t="s">
        <v>560</v>
      </c>
      <c r="C4355" s="3">
        <v>22551</v>
      </c>
      <c r="D4355" t="s">
        <v>185</v>
      </c>
      <c r="E4355" s="11">
        <v>40864</v>
      </c>
      <c r="F4355" s="2">
        <v>0.40208333333333335</v>
      </c>
      <c r="G4355" s="9">
        <v>1</v>
      </c>
      <c r="H4355" s="7" t="s">
        <v>25</v>
      </c>
      <c r="I4355" s="7" t="s">
        <v>25</v>
      </c>
      <c r="J4355" t="s">
        <v>90</v>
      </c>
      <c r="K4355">
        <f t="shared" si="67"/>
        <v>22</v>
      </c>
    </row>
    <row r="4356" spans="1:11" x14ac:dyDescent="0.2">
      <c r="A4356">
        <v>12712</v>
      </c>
      <c r="B4356" t="s">
        <v>638</v>
      </c>
      <c r="C4356" s="3">
        <v>23485</v>
      </c>
      <c r="D4356" t="s">
        <v>360</v>
      </c>
      <c r="E4356" s="11">
        <v>40864</v>
      </c>
      <c r="F4356" s="2">
        <v>0.38541666666666669</v>
      </c>
      <c r="G4356" s="9">
        <v>1</v>
      </c>
      <c r="H4356" s="7" t="s">
        <v>361</v>
      </c>
      <c r="I4356" s="7" t="s">
        <v>362</v>
      </c>
      <c r="J4356" t="s">
        <v>208</v>
      </c>
      <c r="K4356">
        <f t="shared" si="67"/>
        <v>22</v>
      </c>
    </row>
    <row r="4357" spans="1:11" x14ac:dyDescent="0.2">
      <c r="A4357">
        <v>13894</v>
      </c>
      <c r="B4357" t="s">
        <v>1649</v>
      </c>
      <c r="C4357" s="3">
        <v>84947</v>
      </c>
      <c r="D4357" t="s">
        <v>1650</v>
      </c>
      <c r="E4357" s="11">
        <v>40864</v>
      </c>
      <c r="F4357" s="2">
        <v>0.56597222222222221</v>
      </c>
      <c r="G4357" s="9">
        <v>6</v>
      </c>
      <c r="H4357" s="7" t="s">
        <v>15</v>
      </c>
      <c r="I4357" s="7" t="s">
        <v>449</v>
      </c>
      <c r="J4357" t="s">
        <v>653</v>
      </c>
      <c r="K4357">
        <f t="shared" si="67"/>
        <v>22</v>
      </c>
    </row>
    <row r="4358" spans="1:11" x14ac:dyDescent="0.2">
      <c r="A4358">
        <v>14102</v>
      </c>
      <c r="B4358" t="s">
        <v>1802</v>
      </c>
      <c r="C4358" s="3">
        <v>23542</v>
      </c>
      <c r="D4358" t="s">
        <v>1803</v>
      </c>
      <c r="E4358" s="11">
        <v>40864</v>
      </c>
      <c r="F4358" s="2">
        <v>0.44444444444444442</v>
      </c>
      <c r="G4358" s="9">
        <v>1</v>
      </c>
      <c r="H4358" s="7" t="s">
        <v>1804</v>
      </c>
      <c r="I4358" s="7" t="s">
        <v>1804</v>
      </c>
      <c r="J4358" t="s">
        <v>653</v>
      </c>
      <c r="K4358">
        <f t="shared" ref="K4358:K4421" si="68">$L$2-$E4358</f>
        <v>22</v>
      </c>
    </row>
    <row r="4359" spans="1:11" x14ac:dyDescent="0.2">
      <c r="A4359">
        <v>14102</v>
      </c>
      <c r="B4359" t="s">
        <v>1805</v>
      </c>
      <c r="C4359" s="3">
        <v>21670</v>
      </c>
      <c r="D4359" t="s">
        <v>1026</v>
      </c>
      <c r="E4359" s="11">
        <v>40864</v>
      </c>
      <c r="F4359" s="2">
        <v>0.45416666666666666</v>
      </c>
      <c r="G4359" s="9">
        <v>6</v>
      </c>
      <c r="H4359" s="7" t="s">
        <v>21</v>
      </c>
      <c r="I4359" s="7" t="s">
        <v>235</v>
      </c>
      <c r="J4359" t="s">
        <v>653</v>
      </c>
      <c r="K4359">
        <f t="shared" si="68"/>
        <v>22</v>
      </c>
    </row>
    <row r="4360" spans="1:11" x14ac:dyDescent="0.2">
      <c r="A4360">
        <v>14456</v>
      </c>
      <c r="B4360" t="s">
        <v>2165</v>
      </c>
      <c r="C4360" s="3">
        <v>22507</v>
      </c>
      <c r="D4360" t="s">
        <v>2166</v>
      </c>
      <c r="E4360" s="11">
        <v>40864</v>
      </c>
      <c r="F4360" s="2">
        <v>0.63055555555555554</v>
      </c>
      <c r="G4360" s="9">
        <v>1</v>
      </c>
      <c r="H4360" s="7" t="s">
        <v>33</v>
      </c>
      <c r="I4360" s="7" t="s">
        <v>33</v>
      </c>
      <c r="J4360" t="s">
        <v>653</v>
      </c>
      <c r="K4360">
        <f t="shared" si="68"/>
        <v>22</v>
      </c>
    </row>
    <row r="4361" spans="1:11" x14ac:dyDescent="0.2">
      <c r="A4361">
        <v>15529</v>
      </c>
      <c r="B4361" t="s">
        <v>3014</v>
      </c>
      <c r="C4361" s="3">
        <v>23311</v>
      </c>
      <c r="D4361" t="s">
        <v>498</v>
      </c>
      <c r="E4361" s="11">
        <v>40864</v>
      </c>
      <c r="F4361" s="2">
        <v>0.44722222222222219</v>
      </c>
      <c r="G4361" s="9">
        <v>1</v>
      </c>
      <c r="H4361" s="7" t="s">
        <v>63</v>
      </c>
      <c r="I4361" s="7" t="s">
        <v>63</v>
      </c>
      <c r="J4361" t="s">
        <v>653</v>
      </c>
      <c r="K4361">
        <f t="shared" si="68"/>
        <v>22</v>
      </c>
    </row>
    <row r="4362" spans="1:11" x14ac:dyDescent="0.2">
      <c r="A4362">
        <v>15529</v>
      </c>
      <c r="B4362" t="s">
        <v>3014</v>
      </c>
      <c r="C4362" s="3">
        <v>23239</v>
      </c>
      <c r="D4362" t="s">
        <v>706</v>
      </c>
      <c r="E4362" s="11">
        <v>40864</v>
      </c>
      <c r="F4362" s="2">
        <v>0.44722222222222219</v>
      </c>
      <c r="G4362" s="9">
        <v>6</v>
      </c>
      <c r="H4362" s="7" t="s">
        <v>81</v>
      </c>
      <c r="I4362" s="7" t="s">
        <v>240</v>
      </c>
      <c r="J4362" t="s">
        <v>653</v>
      </c>
      <c r="K4362">
        <f t="shared" si="68"/>
        <v>22</v>
      </c>
    </row>
    <row r="4363" spans="1:11" x14ac:dyDescent="0.2">
      <c r="A4363">
        <v>15861</v>
      </c>
      <c r="B4363" t="s">
        <v>3228</v>
      </c>
      <c r="C4363" s="3">
        <v>22827</v>
      </c>
      <c r="D4363" t="s">
        <v>1383</v>
      </c>
      <c r="E4363" s="11">
        <v>40864</v>
      </c>
      <c r="F4363" s="2">
        <v>0.8340277777777777</v>
      </c>
      <c r="G4363" s="9">
        <v>1</v>
      </c>
      <c r="H4363" s="7" t="s">
        <v>1384</v>
      </c>
      <c r="I4363" s="7" t="s">
        <v>1385</v>
      </c>
      <c r="J4363" t="s">
        <v>653</v>
      </c>
      <c r="K4363">
        <f t="shared" si="68"/>
        <v>22</v>
      </c>
    </row>
    <row r="4364" spans="1:11" x14ac:dyDescent="0.2">
      <c r="A4364">
        <v>18230</v>
      </c>
      <c r="B4364" t="s">
        <v>4338</v>
      </c>
      <c r="C4364" s="3">
        <v>82582</v>
      </c>
      <c r="D4364" t="s">
        <v>1160</v>
      </c>
      <c r="E4364" s="11">
        <v>40864</v>
      </c>
      <c r="F4364" s="2">
        <v>0.64166666666666672</v>
      </c>
      <c r="G4364" s="9">
        <v>6</v>
      </c>
      <c r="H4364" s="7" t="s">
        <v>262</v>
      </c>
      <c r="I4364" s="7" t="s">
        <v>810</v>
      </c>
      <c r="J4364" t="s">
        <v>653</v>
      </c>
      <c r="K4364">
        <f t="shared" si="68"/>
        <v>22</v>
      </c>
    </row>
    <row r="4365" spans="1:11" x14ac:dyDescent="0.2">
      <c r="A4365">
        <v>12504</v>
      </c>
      <c r="B4365" t="s">
        <v>351</v>
      </c>
      <c r="C4365" s="3">
        <v>22776</v>
      </c>
      <c r="D4365" t="s">
        <v>352</v>
      </c>
      <c r="E4365" s="11">
        <v>40865</v>
      </c>
      <c r="F4365" s="2">
        <v>0.71666666666666667</v>
      </c>
      <c r="G4365" s="9">
        <v>1</v>
      </c>
      <c r="H4365" s="7" t="s">
        <v>59</v>
      </c>
      <c r="I4365" s="7" t="s">
        <v>59</v>
      </c>
      <c r="J4365" t="s">
        <v>208</v>
      </c>
      <c r="K4365">
        <f t="shared" si="68"/>
        <v>21</v>
      </c>
    </row>
    <row r="4366" spans="1:11" x14ac:dyDescent="0.2">
      <c r="A4366">
        <v>12504</v>
      </c>
      <c r="B4366" t="s">
        <v>351</v>
      </c>
      <c r="C4366" s="3">
        <v>22236</v>
      </c>
      <c r="D4366" t="s">
        <v>276</v>
      </c>
      <c r="E4366" s="11">
        <v>40865</v>
      </c>
      <c r="F4366" s="2">
        <v>0.71666666666666667</v>
      </c>
      <c r="G4366" s="9">
        <v>1</v>
      </c>
      <c r="H4366" s="7" t="s">
        <v>254</v>
      </c>
      <c r="I4366" s="7" t="s">
        <v>254</v>
      </c>
      <c r="J4366" t="s">
        <v>208</v>
      </c>
      <c r="K4366">
        <f t="shared" si="68"/>
        <v>21</v>
      </c>
    </row>
    <row r="4367" spans="1:11" x14ac:dyDescent="0.2">
      <c r="A4367">
        <v>12504</v>
      </c>
      <c r="B4367" t="s">
        <v>351</v>
      </c>
      <c r="C4367" s="3">
        <v>22220</v>
      </c>
      <c r="D4367" t="s">
        <v>349</v>
      </c>
      <c r="E4367" s="11">
        <v>40865</v>
      </c>
      <c r="F4367" s="2">
        <v>0.71666666666666667</v>
      </c>
      <c r="G4367" s="9">
        <v>1</v>
      </c>
      <c r="H4367" s="7" t="s">
        <v>59</v>
      </c>
      <c r="I4367" s="7" t="s">
        <v>59</v>
      </c>
      <c r="J4367" t="s">
        <v>208</v>
      </c>
      <c r="K4367">
        <f t="shared" si="68"/>
        <v>21</v>
      </c>
    </row>
    <row r="4368" spans="1:11" x14ac:dyDescent="0.2">
      <c r="A4368">
        <v>12781</v>
      </c>
      <c r="B4368" t="s">
        <v>726</v>
      </c>
      <c r="C4368" s="3" t="s">
        <v>722</v>
      </c>
      <c r="D4368" t="s">
        <v>723</v>
      </c>
      <c r="E4368" s="11">
        <v>40865</v>
      </c>
      <c r="F4368" s="2">
        <v>0.40972222222222227</v>
      </c>
      <c r="G4368" s="9">
        <v>24</v>
      </c>
      <c r="H4368" s="7" t="s">
        <v>11</v>
      </c>
      <c r="I4368" s="7" t="s">
        <v>724</v>
      </c>
      <c r="J4368" t="s">
        <v>725</v>
      </c>
      <c r="K4368">
        <f t="shared" si="68"/>
        <v>21</v>
      </c>
    </row>
    <row r="4369" spans="1:11" x14ac:dyDescent="0.2">
      <c r="A4369">
        <v>13091</v>
      </c>
      <c r="B4369" t="s">
        <v>1028</v>
      </c>
      <c r="C4369" s="3">
        <v>21068</v>
      </c>
      <c r="D4369" t="s">
        <v>1029</v>
      </c>
      <c r="E4369" s="11">
        <v>40865</v>
      </c>
      <c r="F4369" s="2">
        <v>0.70000000000000007</v>
      </c>
      <c r="G4369" s="9">
        <v>1</v>
      </c>
      <c r="H4369" s="7" t="s">
        <v>15</v>
      </c>
      <c r="I4369" s="7" t="s">
        <v>15</v>
      </c>
      <c r="J4369" t="s">
        <v>653</v>
      </c>
      <c r="K4369">
        <f t="shared" si="68"/>
        <v>21</v>
      </c>
    </row>
    <row r="4370" spans="1:11" x14ac:dyDescent="0.2">
      <c r="A4370">
        <v>13266</v>
      </c>
      <c r="B4370" t="s">
        <v>1189</v>
      </c>
      <c r="C4370" s="3">
        <v>22096</v>
      </c>
      <c r="D4370" t="s">
        <v>1190</v>
      </c>
      <c r="E4370" s="11">
        <v>40865</v>
      </c>
      <c r="F4370" s="2">
        <v>0.41250000000000003</v>
      </c>
      <c r="G4370" s="9">
        <v>6</v>
      </c>
      <c r="H4370" s="7" t="s">
        <v>401</v>
      </c>
      <c r="I4370" s="7" t="s">
        <v>1191</v>
      </c>
      <c r="J4370" t="s">
        <v>653</v>
      </c>
      <c r="K4370">
        <f t="shared" si="68"/>
        <v>21</v>
      </c>
    </row>
    <row r="4371" spans="1:11" x14ac:dyDescent="0.2">
      <c r="A4371">
        <v>13266</v>
      </c>
      <c r="B4371" t="s">
        <v>1189</v>
      </c>
      <c r="C4371" s="3">
        <v>22094</v>
      </c>
      <c r="D4371" t="s">
        <v>1202</v>
      </c>
      <c r="E4371" s="11">
        <v>40865</v>
      </c>
      <c r="F4371" s="2">
        <v>0.41250000000000003</v>
      </c>
      <c r="G4371" s="9">
        <v>6</v>
      </c>
      <c r="H4371" s="7" t="s">
        <v>401</v>
      </c>
      <c r="I4371" s="7" t="s">
        <v>1191</v>
      </c>
      <c r="J4371" t="s">
        <v>653</v>
      </c>
      <c r="K4371">
        <f t="shared" si="68"/>
        <v>21</v>
      </c>
    </row>
    <row r="4372" spans="1:11" x14ac:dyDescent="0.2">
      <c r="A4372">
        <v>13396</v>
      </c>
      <c r="B4372" t="s">
        <v>1303</v>
      </c>
      <c r="C4372" s="3">
        <v>23031</v>
      </c>
      <c r="D4372" t="s">
        <v>917</v>
      </c>
      <c r="E4372" s="11">
        <v>40865</v>
      </c>
      <c r="F4372" s="2">
        <v>0.40416666666666662</v>
      </c>
      <c r="G4372" s="9">
        <v>1</v>
      </c>
      <c r="H4372" s="7" t="s">
        <v>25</v>
      </c>
      <c r="I4372" s="7" t="s">
        <v>25</v>
      </c>
      <c r="J4372" t="s">
        <v>653</v>
      </c>
      <c r="K4372">
        <f t="shared" si="68"/>
        <v>21</v>
      </c>
    </row>
    <row r="4373" spans="1:11" x14ac:dyDescent="0.2">
      <c r="A4373">
        <v>13396</v>
      </c>
      <c r="B4373" t="s">
        <v>1303</v>
      </c>
      <c r="C4373" s="3">
        <v>22423</v>
      </c>
      <c r="D4373" t="s">
        <v>231</v>
      </c>
      <c r="E4373" s="11">
        <v>40865</v>
      </c>
      <c r="F4373" s="2">
        <v>0.40416666666666662</v>
      </c>
      <c r="G4373" s="9">
        <v>1</v>
      </c>
      <c r="H4373" s="7" t="s">
        <v>254</v>
      </c>
      <c r="I4373" s="7" t="s">
        <v>254</v>
      </c>
      <c r="J4373" t="s">
        <v>653</v>
      </c>
      <c r="K4373">
        <f t="shared" si="68"/>
        <v>21</v>
      </c>
    </row>
    <row r="4374" spans="1:11" x14ac:dyDescent="0.2">
      <c r="A4374">
        <v>13895</v>
      </c>
      <c r="B4374" t="s">
        <v>1651</v>
      </c>
      <c r="C4374" s="3">
        <v>22138</v>
      </c>
      <c r="D4374" t="s">
        <v>99</v>
      </c>
      <c r="E4374" s="11">
        <v>40865</v>
      </c>
      <c r="F4374" s="2">
        <v>0.71875</v>
      </c>
      <c r="G4374" s="9">
        <v>1</v>
      </c>
      <c r="H4374" s="7" t="s">
        <v>33</v>
      </c>
      <c r="I4374" s="7" t="s">
        <v>33</v>
      </c>
      <c r="J4374" t="s">
        <v>653</v>
      </c>
      <c r="K4374">
        <f t="shared" si="68"/>
        <v>21</v>
      </c>
    </row>
    <row r="4375" spans="1:11" x14ac:dyDescent="0.2">
      <c r="A4375">
        <v>14189</v>
      </c>
      <c r="B4375" t="s">
        <v>1898</v>
      </c>
      <c r="C4375" s="3">
        <v>23661</v>
      </c>
      <c r="D4375" t="s">
        <v>442</v>
      </c>
      <c r="E4375" s="11">
        <v>40865</v>
      </c>
      <c r="F4375" s="2">
        <v>0.70347222222222217</v>
      </c>
      <c r="G4375" s="9">
        <v>1</v>
      </c>
      <c r="H4375" s="7" t="s">
        <v>25</v>
      </c>
      <c r="I4375" s="7" t="s">
        <v>25</v>
      </c>
      <c r="J4375" t="s">
        <v>653</v>
      </c>
      <c r="K4375">
        <f t="shared" si="68"/>
        <v>21</v>
      </c>
    </row>
    <row r="4376" spans="1:11" x14ac:dyDescent="0.2">
      <c r="A4376">
        <v>14189</v>
      </c>
      <c r="B4376" t="s">
        <v>1898</v>
      </c>
      <c r="C4376" s="3">
        <v>23660</v>
      </c>
      <c r="D4376" t="s">
        <v>200</v>
      </c>
      <c r="E4376" s="11">
        <v>40865</v>
      </c>
      <c r="F4376" s="2">
        <v>0.70347222222222217</v>
      </c>
      <c r="G4376" s="9">
        <v>1</v>
      </c>
      <c r="H4376" s="7" t="s">
        <v>25</v>
      </c>
      <c r="I4376" s="7" t="s">
        <v>25</v>
      </c>
      <c r="J4376" t="s">
        <v>653</v>
      </c>
      <c r="K4376">
        <f t="shared" si="68"/>
        <v>21</v>
      </c>
    </row>
    <row r="4377" spans="1:11" x14ac:dyDescent="0.2">
      <c r="A4377">
        <v>14441</v>
      </c>
      <c r="B4377" t="s">
        <v>2155</v>
      </c>
      <c r="C4377" s="3">
        <v>23111</v>
      </c>
      <c r="D4377" t="s">
        <v>634</v>
      </c>
      <c r="E4377" s="11">
        <v>40865</v>
      </c>
      <c r="F4377" s="2">
        <v>0.68125000000000002</v>
      </c>
      <c r="G4377" s="9">
        <v>1</v>
      </c>
      <c r="H4377" s="7" t="s">
        <v>300</v>
      </c>
      <c r="I4377" s="7" t="s">
        <v>301</v>
      </c>
      <c r="J4377" t="s">
        <v>653</v>
      </c>
      <c r="K4377">
        <f t="shared" si="68"/>
        <v>21</v>
      </c>
    </row>
    <row r="4378" spans="1:11" x14ac:dyDescent="0.2">
      <c r="A4378">
        <v>14732</v>
      </c>
      <c r="B4378" t="s">
        <v>2412</v>
      </c>
      <c r="C4378" s="3">
        <v>23470</v>
      </c>
      <c r="D4378" t="s">
        <v>936</v>
      </c>
      <c r="E4378" s="11">
        <v>40865</v>
      </c>
      <c r="F4378" s="2">
        <v>0.65972222222222221</v>
      </c>
      <c r="G4378" s="9">
        <v>1</v>
      </c>
      <c r="H4378" s="7" t="s">
        <v>152</v>
      </c>
      <c r="I4378" s="7" t="s">
        <v>152</v>
      </c>
      <c r="J4378" t="s">
        <v>653</v>
      </c>
      <c r="K4378">
        <f t="shared" si="68"/>
        <v>21</v>
      </c>
    </row>
    <row r="4379" spans="1:11" x14ac:dyDescent="0.2">
      <c r="A4379">
        <v>14902</v>
      </c>
      <c r="B4379" t="s">
        <v>2503</v>
      </c>
      <c r="C4379" s="3">
        <v>23493</v>
      </c>
      <c r="D4379" t="s">
        <v>2504</v>
      </c>
      <c r="E4379" s="11">
        <v>40865</v>
      </c>
      <c r="F4379" s="2">
        <v>0.71458333333333324</v>
      </c>
      <c r="G4379" s="9">
        <v>1</v>
      </c>
      <c r="H4379" s="7" t="s">
        <v>36</v>
      </c>
      <c r="I4379" s="7" t="s">
        <v>36</v>
      </c>
      <c r="J4379" t="s">
        <v>653</v>
      </c>
      <c r="K4379">
        <f t="shared" si="68"/>
        <v>21</v>
      </c>
    </row>
    <row r="4380" spans="1:11" x14ac:dyDescent="0.2">
      <c r="A4380">
        <v>14911</v>
      </c>
      <c r="B4380" t="s">
        <v>2636</v>
      </c>
      <c r="C4380" s="3">
        <v>22699</v>
      </c>
      <c r="D4380" t="s">
        <v>517</v>
      </c>
      <c r="E4380" s="11">
        <v>40865</v>
      </c>
      <c r="F4380" s="2">
        <v>0.70694444444444438</v>
      </c>
      <c r="G4380" s="9">
        <v>6</v>
      </c>
      <c r="H4380" s="7" t="s">
        <v>18</v>
      </c>
      <c r="I4380" s="7" t="s">
        <v>19</v>
      </c>
      <c r="J4380" t="s">
        <v>1700</v>
      </c>
      <c r="K4380">
        <f t="shared" si="68"/>
        <v>21</v>
      </c>
    </row>
    <row r="4381" spans="1:11" x14ac:dyDescent="0.2">
      <c r="A4381">
        <v>14911</v>
      </c>
      <c r="B4381" t="s">
        <v>2636</v>
      </c>
      <c r="C4381" s="3">
        <v>22698</v>
      </c>
      <c r="D4381" t="s">
        <v>785</v>
      </c>
      <c r="E4381" s="11">
        <v>40865</v>
      </c>
      <c r="F4381" s="2">
        <v>0.70694444444444438</v>
      </c>
      <c r="G4381" s="9">
        <v>1</v>
      </c>
      <c r="H4381" s="7" t="s">
        <v>18</v>
      </c>
      <c r="I4381" s="7" t="s">
        <v>18</v>
      </c>
      <c r="J4381" t="s">
        <v>1700</v>
      </c>
      <c r="K4381">
        <f t="shared" si="68"/>
        <v>21</v>
      </c>
    </row>
    <row r="4382" spans="1:11" x14ac:dyDescent="0.2">
      <c r="A4382">
        <v>14911</v>
      </c>
      <c r="B4382" t="s">
        <v>2636</v>
      </c>
      <c r="C4382" s="3">
        <v>22182</v>
      </c>
      <c r="D4382" t="s">
        <v>2637</v>
      </c>
      <c r="E4382" s="11">
        <v>40865</v>
      </c>
      <c r="F4382" s="2">
        <v>0.70694444444444438</v>
      </c>
      <c r="G4382" s="9">
        <v>1</v>
      </c>
      <c r="H4382" s="7" t="s">
        <v>33</v>
      </c>
      <c r="I4382" s="7" t="s">
        <v>33</v>
      </c>
      <c r="J4382" t="s">
        <v>1700</v>
      </c>
      <c r="K4382">
        <f t="shared" si="68"/>
        <v>21</v>
      </c>
    </row>
    <row r="4383" spans="1:11" x14ac:dyDescent="0.2">
      <c r="A4383">
        <v>14911</v>
      </c>
      <c r="B4383" t="s">
        <v>2636</v>
      </c>
      <c r="C4383" s="3">
        <v>22941</v>
      </c>
      <c r="D4383" t="s">
        <v>839</v>
      </c>
      <c r="E4383" s="11">
        <v>40865</v>
      </c>
      <c r="F4383" s="2">
        <v>0.70694444444444438</v>
      </c>
      <c r="G4383" s="9">
        <v>1</v>
      </c>
      <c r="H4383" s="7" t="s">
        <v>85</v>
      </c>
      <c r="I4383" s="7" t="s">
        <v>86</v>
      </c>
      <c r="J4383" t="s">
        <v>1700</v>
      </c>
      <c r="K4383">
        <f t="shared" si="68"/>
        <v>21</v>
      </c>
    </row>
    <row r="4384" spans="1:11" x14ac:dyDescent="0.2">
      <c r="A4384">
        <v>14911</v>
      </c>
      <c r="B4384" t="s">
        <v>2636</v>
      </c>
      <c r="C4384" s="3">
        <v>22423</v>
      </c>
      <c r="D4384" t="s">
        <v>231</v>
      </c>
      <c r="E4384" s="11">
        <v>40865</v>
      </c>
      <c r="F4384" s="2">
        <v>0.70694444444444438</v>
      </c>
      <c r="G4384" s="9">
        <v>1</v>
      </c>
      <c r="H4384" s="7" t="s">
        <v>254</v>
      </c>
      <c r="I4384" s="7" t="s">
        <v>254</v>
      </c>
      <c r="J4384" t="s">
        <v>1700</v>
      </c>
      <c r="K4384">
        <f t="shared" si="68"/>
        <v>21</v>
      </c>
    </row>
    <row r="4385" spans="1:11" x14ac:dyDescent="0.2">
      <c r="A4385">
        <v>14911</v>
      </c>
      <c r="B4385" t="s">
        <v>2636</v>
      </c>
      <c r="C4385" s="3">
        <v>23118</v>
      </c>
      <c r="D4385" t="s">
        <v>922</v>
      </c>
      <c r="E4385" s="11">
        <v>40865</v>
      </c>
      <c r="F4385" s="2">
        <v>0.70694444444444438</v>
      </c>
      <c r="G4385" s="9">
        <v>1</v>
      </c>
      <c r="H4385" s="7" t="s">
        <v>448</v>
      </c>
      <c r="I4385" s="7" t="s">
        <v>449</v>
      </c>
      <c r="J4385" t="s">
        <v>1700</v>
      </c>
      <c r="K4385">
        <f t="shared" si="68"/>
        <v>21</v>
      </c>
    </row>
    <row r="4386" spans="1:11" x14ac:dyDescent="0.2">
      <c r="A4386">
        <v>15297</v>
      </c>
      <c r="B4386" t="s">
        <v>2856</v>
      </c>
      <c r="C4386" s="3">
        <v>23012</v>
      </c>
      <c r="D4386" t="s">
        <v>1060</v>
      </c>
      <c r="E4386" s="11">
        <v>40865</v>
      </c>
      <c r="F4386" s="2">
        <v>0.68333333333333324</v>
      </c>
      <c r="G4386" s="9">
        <v>1</v>
      </c>
      <c r="H4386" s="7" t="s">
        <v>293</v>
      </c>
      <c r="I4386" s="7" t="s">
        <v>293</v>
      </c>
      <c r="J4386" t="s">
        <v>653</v>
      </c>
      <c r="K4386">
        <f t="shared" si="68"/>
        <v>21</v>
      </c>
    </row>
    <row r="4387" spans="1:11" x14ac:dyDescent="0.2">
      <c r="A4387">
        <v>15297</v>
      </c>
      <c r="B4387" t="s">
        <v>2856</v>
      </c>
      <c r="C4387" s="3">
        <v>22362</v>
      </c>
      <c r="D4387" t="s">
        <v>2857</v>
      </c>
      <c r="E4387" s="11">
        <v>40865</v>
      </c>
      <c r="F4387" s="2">
        <v>0.68333333333333324</v>
      </c>
      <c r="G4387" s="9">
        <v>1</v>
      </c>
      <c r="H4387" s="7" t="s">
        <v>18</v>
      </c>
      <c r="I4387" s="7" t="s">
        <v>18</v>
      </c>
      <c r="J4387" t="s">
        <v>653</v>
      </c>
      <c r="K4387">
        <f t="shared" si="68"/>
        <v>21</v>
      </c>
    </row>
    <row r="4388" spans="1:11" x14ac:dyDescent="0.2">
      <c r="A4388">
        <v>15406</v>
      </c>
      <c r="B4388" t="s">
        <v>2943</v>
      </c>
      <c r="C4388" s="3">
        <v>85048</v>
      </c>
      <c r="D4388" t="s">
        <v>1100</v>
      </c>
      <c r="E4388" s="11">
        <v>40865</v>
      </c>
      <c r="F4388" s="2">
        <v>0.4152777777777778</v>
      </c>
      <c r="G4388" s="9">
        <v>1</v>
      </c>
      <c r="H4388" s="7" t="s">
        <v>168</v>
      </c>
      <c r="I4388" s="7" t="s">
        <v>168</v>
      </c>
      <c r="J4388" t="s">
        <v>653</v>
      </c>
      <c r="K4388">
        <f t="shared" si="68"/>
        <v>21</v>
      </c>
    </row>
    <row r="4389" spans="1:11" x14ac:dyDescent="0.2">
      <c r="A4389">
        <v>15406</v>
      </c>
      <c r="B4389" t="s">
        <v>2943</v>
      </c>
      <c r="C4389" s="3">
        <v>84665</v>
      </c>
      <c r="D4389" t="s">
        <v>2944</v>
      </c>
      <c r="E4389" s="11">
        <v>40865</v>
      </c>
      <c r="F4389" s="2">
        <v>0.4152777777777778</v>
      </c>
      <c r="G4389" s="9">
        <v>1</v>
      </c>
      <c r="H4389" s="7" t="s">
        <v>244</v>
      </c>
      <c r="I4389" s="7" t="s">
        <v>244</v>
      </c>
      <c r="J4389" t="s">
        <v>653</v>
      </c>
      <c r="K4389">
        <f t="shared" si="68"/>
        <v>21</v>
      </c>
    </row>
    <row r="4390" spans="1:11" x14ac:dyDescent="0.2">
      <c r="A4390">
        <v>16560</v>
      </c>
      <c r="B4390" t="s">
        <v>3509</v>
      </c>
      <c r="C4390" s="3">
        <v>23169</v>
      </c>
      <c r="D4390" t="s">
        <v>419</v>
      </c>
      <c r="E4390" s="11">
        <v>40865</v>
      </c>
      <c r="F4390" s="2">
        <v>0.71180555555555547</v>
      </c>
      <c r="G4390" s="9">
        <v>6</v>
      </c>
      <c r="H4390" s="7" t="s">
        <v>81</v>
      </c>
      <c r="I4390" s="7" t="s">
        <v>240</v>
      </c>
      <c r="J4390" t="s">
        <v>653</v>
      </c>
      <c r="K4390">
        <f t="shared" si="68"/>
        <v>21</v>
      </c>
    </row>
    <row r="4391" spans="1:11" x14ac:dyDescent="0.2">
      <c r="A4391">
        <v>16678</v>
      </c>
      <c r="B4391" t="s">
        <v>3575</v>
      </c>
      <c r="C4391" s="3">
        <v>22900</v>
      </c>
      <c r="D4391" t="s">
        <v>541</v>
      </c>
      <c r="E4391" s="11">
        <v>40865</v>
      </c>
      <c r="F4391" s="2">
        <v>0.43541666666666662</v>
      </c>
      <c r="G4391" s="9">
        <v>12</v>
      </c>
      <c r="H4391" s="7" t="s">
        <v>459</v>
      </c>
      <c r="I4391" s="7" t="s">
        <v>3574</v>
      </c>
      <c r="J4391" t="s">
        <v>653</v>
      </c>
      <c r="K4391">
        <f t="shared" si="68"/>
        <v>21</v>
      </c>
    </row>
    <row r="4392" spans="1:11" x14ac:dyDescent="0.2">
      <c r="A4392">
        <v>16839</v>
      </c>
      <c r="B4392" t="s">
        <v>3662</v>
      </c>
      <c r="C4392" s="3">
        <v>21340</v>
      </c>
      <c r="D4392" t="s">
        <v>3663</v>
      </c>
      <c r="E4392" s="11">
        <v>40865</v>
      </c>
      <c r="F4392" s="2">
        <v>0.71875</v>
      </c>
      <c r="G4392" s="9">
        <v>1</v>
      </c>
      <c r="H4392" s="7" t="s">
        <v>254</v>
      </c>
      <c r="I4392" s="7" t="s">
        <v>254</v>
      </c>
      <c r="J4392" t="s">
        <v>653</v>
      </c>
      <c r="K4392">
        <f t="shared" si="68"/>
        <v>21</v>
      </c>
    </row>
    <row r="4393" spans="1:11" x14ac:dyDescent="0.2">
      <c r="A4393">
        <v>16924</v>
      </c>
      <c r="B4393" t="s">
        <v>3697</v>
      </c>
      <c r="C4393" s="3">
        <v>21523</v>
      </c>
      <c r="D4393" t="s">
        <v>3698</v>
      </c>
      <c r="E4393" s="11">
        <v>40865</v>
      </c>
      <c r="F4393" s="2">
        <v>0.48958333333333331</v>
      </c>
      <c r="G4393" s="9">
        <v>1</v>
      </c>
      <c r="H4393" s="7" t="s">
        <v>692</v>
      </c>
      <c r="I4393" s="7" t="s">
        <v>692</v>
      </c>
      <c r="J4393" t="s">
        <v>653</v>
      </c>
      <c r="K4393">
        <f t="shared" si="68"/>
        <v>21</v>
      </c>
    </row>
    <row r="4394" spans="1:11" x14ac:dyDescent="0.2">
      <c r="A4394">
        <v>16924</v>
      </c>
      <c r="B4394" t="s">
        <v>3697</v>
      </c>
      <c r="C4394" s="3">
        <v>22690</v>
      </c>
      <c r="D4394" t="s">
        <v>1949</v>
      </c>
      <c r="E4394" s="11">
        <v>40865</v>
      </c>
      <c r="F4394" s="2">
        <v>0.48958333333333331</v>
      </c>
      <c r="G4394" s="9">
        <v>1</v>
      </c>
      <c r="H4394" s="7" t="s">
        <v>692</v>
      </c>
      <c r="I4394" s="7" t="s">
        <v>692</v>
      </c>
      <c r="J4394" t="s">
        <v>653</v>
      </c>
      <c r="K4394">
        <f t="shared" si="68"/>
        <v>21</v>
      </c>
    </row>
    <row r="4395" spans="1:11" x14ac:dyDescent="0.2">
      <c r="A4395">
        <v>16924</v>
      </c>
      <c r="B4395" t="s">
        <v>3697</v>
      </c>
      <c r="C4395" s="3">
        <v>48116</v>
      </c>
      <c r="D4395" t="s">
        <v>3699</v>
      </c>
      <c r="E4395" s="11">
        <v>40865</v>
      </c>
      <c r="F4395" s="2">
        <v>0.48958333333333331</v>
      </c>
      <c r="G4395" s="9">
        <v>1</v>
      </c>
      <c r="H4395" s="7" t="s">
        <v>692</v>
      </c>
      <c r="I4395" s="7" t="s">
        <v>692</v>
      </c>
      <c r="J4395" t="s">
        <v>653</v>
      </c>
      <c r="K4395">
        <f t="shared" si="68"/>
        <v>21</v>
      </c>
    </row>
    <row r="4396" spans="1:11" x14ac:dyDescent="0.2">
      <c r="A4396">
        <v>16924</v>
      </c>
      <c r="B4396" t="s">
        <v>3697</v>
      </c>
      <c r="C4396" s="3">
        <v>48129</v>
      </c>
      <c r="D4396" t="s">
        <v>3700</v>
      </c>
      <c r="E4396" s="11">
        <v>40865</v>
      </c>
      <c r="F4396" s="2">
        <v>0.48958333333333331</v>
      </c>
      <c r="G4396" s="9">
        <v>1</v>
      </c>
      <c r="H4396" s="7" t="s">
        <v>692</v>
      </c>
      <c r="I4396" s="7" t="s">
        <v>692</v>
      </c>
      <c r="J4396" t="s">
        <v>653</v>
      </c>
      <c r="K4396">
        <f t="shared" si="68"/>
        <v>21</v>
      </c>
    </row>
    <row r="4397" spans="1:11" x14ac:dyDescent="0.2">
      <c r="A4397">
        <v>16924</v>
      </c>
      <c r="B4397" t="s">
        <v>3697</v>
      </c>
      <c r="C4397" s="3">
        <v>23283</v>
      </c>
      <c r="D4397" t="s">
        <v>1057</v>
      </c>
      <c r="E4397" s="11">
        <v>40865</v>
      </c>
      <c r="F4397" s="2">
        <v>0.48958333333333331</v>
      </c>
      <c r="G4397" s="9">
        <v>6</v>
      </c>
      <c r="H4397" s="7" t="s">
        <v>692</v>
      </c>
      <c r="I4397" s="7" t="s">
        <v>3701</v>
      </c>
      <c r="J4397" t="s">
        <v>653</v>
      </c>
      <c r="K4397">
        <f t="shared" si="68"/>
        <v>21</v>
      </c>
    </row>
    <row r="4398" spans="1:11" x14ac:dyDescent="0.2">
      <c r="A4398">
        <v>17034</v>
      </c>
      <c r="B4398" t="s">
        <v>3727</v>
      </c>
      <c r="C4398" s="3">
        <v>23323</v>
      </c>
      <c r="D4398" t="s">
        <v>3728</v>
      </c>
      <c r="E4398" s="11">
        <v>40865</v>
      </c>
      <c r="F4398" s="2">
        <v>0.4055555555555555</v>
      </c>
      <c r="G4398" s="9">
        <v>1</v>
      </c>
      <c r="H4398" s="7" t="s">
        <v>262</v>
      </c>
      <c r="I4398" s="7" t="s">
        <v>263</v>
      </c>
      <c r="J4398" t="s">
        <v>653</v>
      </c>
      <c r="K4398">
        <f t="shared" si="68"/>
        <v>21</v>
      </c>
    </row>
    <row r="4399" spans="1:11" x14ac:dyDescent="0.2">
      <c r="A4399">
        <v>17728</v>
      </c>
      <c r="B4399" t="s">
        <v>4075</v>
      </c>
      <c r="C4399" s="3">
        <v>21671</v>
      </c>
      <c r="D4399" t="s">
        <v>481</v>
      </c>
      <c r="E4399" s="11">
        <v>40865</v>
      </c>
      <c r="F4399" s="2">
        <v>0.65069444444444446</v>
      </c>
      <c r="G4399" s="9">
        <v>1</v>
      </c>
      <c r="H4399" s="7" t="s">
        <v>21</v>
      </c>
      <c r="I4399" s="7" t="s">
        <v>21</v>
      </c>
      <c r="J4399" t="s">
        <v>653</v>
      </c>
      <c r="K4399">
        <f t="shared" si="68"/>
        <v>21</v>
      </c>
    </row>
    <row r="4400" spans="1:11" x14ac:dyDescent="0.2">
      <c r="A4400">
        <v>17728</v>
      </c>
      <c r="B4400" t="s">
        <v>4075</v>
      </c>
      <c r="C4400" s="3">
        <v>22776</v>
      </c>
      <c r="D4400" t="s">
        <v>352</v>
      </c>
      <c r="E4400" s="11">
        <v>40865</v>
      </c>
      <c r="F4400" s="2">
        <v>0.65069444444444446</v>
      </c>
      <c r="G4400" s="9">
        <v>1</v>
      </c>
      <c r="H4400" s="7" t="s">
        <v>59</v>
      </c>
      <c r="I4400" s="7" t="s">
        <v>59</v>
      </c>
      <c r="J4400" t="s">
        <v>653</v>
      </c>
      <c r="K4400">
        <f t="shared" si="68"/>
        <v>21</v>
      </c>
    </row>
    <row r="4401" spans="1:11" x14ac:dyDescent="0.2">
      <c r="A4401">
        <v>17779</v>
      </c>
      <c r="B4401" t="s">
        <v>4087</v>
      </c>
      <c r="C4401" s="3">
        <v>23065</v>
      </c>
      <c r="D4401" t="s">
        <v>4088</v>
      </c>
      <c r="E4401" s="11">
        <v>40865</v>
      </c>
      <c r="F4401" s="2">
        <v>0.59236111111111112</v>
      </c>
      <c r="G4401" s="9">
        <v>1</v>
      </c>
      <c r="H4401" s="7" t="s">
        <v>300</v>
      </c>
      <c r="I4401" s="7" t="s">
        <v>301</v>
      </c>
      <c r="J4401" t="s">
        <v>653</v>
      </c>
      <c r="K4401">
        <f t="shared" si="68"/>
        <v>21</v>
      </c>
    </row>
    <row r="4402" spans="1:11" x14ac:dyDescent="0.2">
      <c r="A4402">
        <v>17904</v>
      </c>
      <c r="B4402" t="s">
        <v>4229</v>
      </c>
      <c r="C4402" s="3">
        <v>22485</v>
      </c>
      <c r="D4402" t="s">
        <v>3760</v>
      </c>
      <c r="E4402" s="11">
        <v>40865</v>
      </c>
      <c r="F4402" s="2">
        <v>0.58124999999999993</v>
      </c>
      <c r="G4402" s="9">
        <v>1</v>
      </c>
      <c r="H4402" s="7" t="s">
        <v>254</v>
      </c>
      <c r="I4402" s="7" t="s">
        <v>254</v>
      </c>
      <c r="J4402" t="s">
        <v>653</v>
      </c>
      <c r="K4402">
        <f t="shared" si="68"/>
        <v>21</v>
      </c>
    </row>
    <row r="4403" spans="1:11" x14ac:dyDescent="0.2">
      <c r="A4403">
        <v>18276</v>
      </c>
      <c r="B4403" t="s">
        <v>4358</v>
      </c>
      <c r="C4403" s="3">
        <v>23401</v>
      </c>
      <c r="D4403" t="s">
        <v>2908</v>
      </c>
      <c r="E4403" s="11">
        <v>40865</v>
      </c>
      <c r="F4403" s="2">
        <v>0.70416666666666661</v>
      </c>
      <c r="G4403" s="9">
        <v>1</v>
      </c>
      <c r="H4403" s="7" t="s">
        <v>152</v>
      </c>
      <c r="I4403" s="7" t="s">
        <v>152</v>
      </c>
      <c r="J4403" t="s">
        <v>653</v>
      </c>
      <c r="K4403">
        <f t="shared" si="68"/>
        <v>21</v>
      </c>
    </row>
    <row r="4404" spans="1:11" x14ac:dyDescent="0.2">
      <c r="A4404">
        <v>18276</v>
      </c>
      <c r="B4404" t="s">
        <v>4359</v>
      </c>
      <c r="C4404" s="3">
        <v>23401</v>
      </c>
      <c r="D4404" t="s">
        <v>2908</v>
      </c>
      <c r="E4404" s="11">
        <v>40865</v>
      </c>
      <c r="F4404" s="2">
        <v>0.7090277777777777</v>
      </c>
      <c r="G4404" s="9">
        <v>1</v>
      </c>
      <c r="H4404" s="7" t="s">
        <v>152</v>
      </c>
      <c r="I4404" s="7" t="s">
        <v>152</v>
      </c>
      <c r="J4404" t="s">
        <v>653</v>
      </c>
      <c r="K4404">
        <f t="shared" si="68"/>
        <v>21</v>
      </c>
    </row>
    <row r="4405" spans="1:11" x14ac:dyDescent="0.2">
      <c r="A4405">
        <v>13118</v>
      </c>
      <c r="B4405" t="s">
        <v>1110</v>
      </c>
      <c r="C4405" s="3">
        <v>21846</v>
      </c>
      <c r="D4405" t="s">
        <v>1111</v>
      </c>
      <c r="E4405" s="11">
        <v>40867</v>
      </c>
      <c r="F4405" s="2">
        <v>0.53194444444444444</v>
      </c>
      <c r="G4405" s="9">
        <v>12</v>
      </c>
      <c r="H4405" s="7" t="s">
        <v>33</v>
      </c>
      <c r="I4405" s="7" t="s">
        <v>1112</v>
      </c>
      <c r="J4405" t="s">
        <v>653</v>
      </c>
      <c r="K4405">
        <f t="shared" si="68"/>
        <v>19</v>
      </c>
    </row>
    <row r="4406" spans="1:11" x14ac:dyDescent="0.2">
      <c r="A4406">
        <v>17841</v>
      </c>
      <c r="B4406" t="s">
        <v>4142</v>
      </c>
      <c r="C4406" s="3">
        <v>23080</v>
      </c>
      <c r="D4406" t="s">
        <v>2062</v>
      </c>
      <c r="E4406" s="11">
        <v>40867</v>
      </c>
      <c r="F4406" s="2">
        <v>0.6166666666666667</v>
      </c>
      <c r="G4406" s="9">
        <v>1</v>
      </c>
      <c r="H4406" s="7" t="s">
        <v>692</v>
      </c>
      <c r="I4406" s="7" t="s">
        <v>692</v>
      </c>
      <c r="J4406" t="s">
        <v>653</v>
      </c>
      <c r="K4406">
        <f t="shared" si="68"/>
        <v>19</v>
      </c>
    </row>
    <row r="4407" spans="1:11" x14ac:dyDescent="0.2">
      <c r="A4407">
        <v>17841</v>
      </c>
      <c r="B4407" t="s">
        <v>4142</v>
      </c>
      <c r="C4407" s="3">
        <v>23146</v>
      </c>
      <c r="D4407" t="s">
        <v>1918</v>
      </c>
      <c r="E4407" s="11">
        <v>40867</v>
      </c>
      <c r="F4407" s="2">
        <v>0.6166666666666667</v>
      </c>
      <c r="G4407" s="9">
        <v>1</v>
      </c>
      <c r="H4407" s="7" t="s">
        <v>1740</v>
      </c>
      <c r="I4407" s="7" t="s">
        <v>1740</v>
      </c>
      <c r="J4407" t="s">
        <v>653</v>
      </c>
      <c r="K4407">
        <f t="shared" si="68"/>
        <v>19</v>
      </c>
    </row>
    <row r="4408" spans="1:11" x14ac:dyDescent="0.2">
      <c r="A4408">
        <v>17841</v>
      </c>
      <c r="B4408" t="s">
        <v>4142</v>
      </c>
      <c r="C4408" s="3" t="s">
        <v>925</v>
      </c>
      <c r="D4408" t="s">
        <v>926</v>
      </c>
      <c r="E4408" s="11">
        <v>40867</v>
      </c>
      <c r="F4408" s="2">
        <v>0.6166666666666667</v>
      </c>
      <c r="G4408" s="9">
        <v>1</v>
      </c>
      <c r="H4408" s="7" t="s">
        <v>18</v>
      </c>
      <c r="I4408" s="7" t="s">
        <v>18</v>
      </c>
      <c r="J4408" t="s">
        <v>653</v>
      </c>
      <c r="K4408">
        <f t="shared" si="68"/>
        <v>19</v>
      </c>
    </row>
    <row r="4409" spans="1:11" x14ac:dyDescent="0.2">
      <c r="A4409">
        <v>17841</v>
      </c>
      <c r="B4409" t="s">
        <v>4142</v>
      </c>
      <c r="C4409" s="3">
        <v>23165</v>
      </c>
      <c r="D4409" t="s">
        <v>148</v>
      </c>
      <c r="E4409" s="11">
        <v>40867</v>
      </c>
      <c r="F4409" s="2">
        <v>0.6166666666666667</v>
      </c>
      <c r="G4409" s="9">
        <v>1</v>
      </c>
      <c r="H4409" s="7" t="s">
        <v>25</v>
      </c>
      <c r="I4409" s="7" t="s">
        <v>25</v>
      </c>
      <c r="J4409" t="s">
        <v>653</v>
      </c>
      <c r="K4409">
        <f t="shared" si="68"/>
        <v>19</v>
      </c>
    </row>
    <row r="4410" spans="1:11" x14ac:dyDescent="0.2">
      <c r="A4410">
        <v>17841</v>
      </c>
      <c r="B4410" t="s">
        <v>4142</v>
      </c>
      <c r="C4410" s="3">
        <v>23032</v>
      </c>
      <c r="D4410" t="s">
        <v>1022</v>
      </c>
      <c r="E4410" s="11">
        <v>40867</v>
      </c>
      <c r="F4410" s="2">
        <v>0.6166666666666667</v>
      </c>
      <c r="G4410" s="9">
        <v>1</v>
      </c>
      <c r="H4410" s="7" t="s">
        <v>25</v>
      </c>
      <c r="I4410" s="7" t="s">
        <v>25</v>
      </c>
      <c r="J4410" t="s">
        <v>653</v>
      </c>
      <c r="K4410">
        <f t="shared" si="68"/>
        <v>19</v>
      </c>
    </row>
    <row r="4411" spans="1:11" x14ac:dyDescent="0.2">
      <c r="A4411">
        <v>17841</v>
      </c>
      <c r="B4411" t="s">
        <v>4142</v>
      </c>
      <c r="C4411" s="3">
        <v>21925</v>
      </c>
      <c r="D4411" t="s">
        <v>4157</v>
      </c>
      <c r="E4411" s="11">
        <v>40867</v>
      </c>
      <c r="F4411" s="2">
        <v>0.6166666666666667</v>
      </c>
      <c r="G4411" s="9">
        <v>1</v>
      </c>
      <c r="H4411" s="7" t="s">
        <v>15</v>
      </c>
      <c r="I4411" s="7" t="s">
        <v>15</v>
      </c>
      <c r="J4411" t="s">
        <v>653</v>
      </c>
      <c r="K4411">
        <f t="shared" si="68"/>
        <v>19</v>
      </c>
    </row>
    <row r="4412" spans="1:11" x14ac:dyDescent="0.2">
      <c r="A4412">
        <v>17841</v>
      </c>
      <c r="B4412" t="s">
        <v>4142</v>
      </c>
      <c r="C4412" s="3">
        <v>23395</v>
      </c>
      <c r="D4412" t="s">
        <v>3432</v>
      </c>
      <c r="E4412" s="11">
        <v>40867</v>
      </c>
      <c r="F4412" s="2">
        <v>0.6166666666666667</v>
      </c>
      <c r="G4412" s="9">
        <v>1</v>
      </c>
      <c r="H4412" s="7" t="s">
        <v>75</v>
      </c>
      <c r="I4412" s="7" t="s">
        <v>75</v>
      </c>
      <c r="J4412" t="s">
        <v>653</v>
      </c>
      <c r="K4412">
        <f t="shared" si="68"/>
        <v>19</v>
      </c>
    </row>
    <row r="4413" spans="1:11" x14ac:dyDescent="0.2">
      <c r="A4413">
        <v>17841</v>
      </c>
      <c r="B4413" t="s">
        <v>4142</v>
      </c>
      <c r="C4413" s="3">
        <v>22467</v>
      </c>
      <c r="D4413" t="s">
        <v>249</v>
      </c>
      <c r="E4413" s="11">
        <v>40867</v>
      </c>
      <c r="F4413" s="2">
        <v>0.6166666666666667</v>
      </c>
      <c r="G4413" s="9">
        <v>1</v>
      </c>
      <c r="H4413" s="7" t="s">
        <v>63</v>
      </c>
      <c r="I4413" s="7" t="s">
        <v>63</v>
      </c>
      <c r="J4413" t="s">
        <v>653</v>
      </c>
      <c r="K4413">
        <f t="shared" si="68"/>
        <v>19</v>
      </c>
    </row>
    <row r="4414" spans="1:11" x14ac:dyDescent="0.2">
      <c r="A4414">
        <v>18110</v>
      </c>
      <c r="B4414" t="s">
        <v>4280</v>
      </c>
      <c r="C4414" s="3" t="s">
        <v>4281</v>
      </c>
      <c r="D4414" t="s">
        <v>4282</v>
      </c>
      <c r="E4414" s="11">
        <v>40867</v>
      </c>
      <c r="F4414" s="2">
        <v>0.54097222222222219</v>
      </c>
      <c r="G4414" s="9">
        <v>1</v>
      </c>
      <c r="H4414" s="7" t="s">
        <v>18</v>
      </c>
      <c r="I4414" s="7" t="s">
        <v>18</v>
      </c>
      <c r="J4414" t="s">
        <v>653</v>
      </c>
      <c r="K4414">
        <f t="shared" si="68"/>
        <v>19</v>
      </c>
    </row>
    <row r="4415" spans="1:11" x14ac:dyDescent="0.2">
      <c r="A4415">
        <v>12504</v>
      </c>
      <c r="B4415" t="s">
        <v>348</v>
      </c>
      <c r="C4415" s="3">
        <v>22220</v>
      </c>
      <c r="D4415" t="s">
        <v>349</v>
      </c>
      <c r="E4415" s="11">
        <v>40868</v>
      </c>
      <c r="F4415" s="2">
        <v>0.66666666666666663</v>
      </c>
      <c r="G4415" s="9">
        <v>12</v>
      </c>
      <c r="H4415" s="7" t="s">
        <v>85</v>
      </c>
      <c r="I4415" s="7" t="s">
        <v>350</v>
      </c>
      <c r="J4415" t="s">
        <v>208</v>
      </c>
      <c r="K4415">
        <f t="shared" si="68"/>
        <v>18</v>
      </c>
    </row>
    <row r="4416" spans="1:11" x14ac:dyDescent="0.2">
      <c r="A4416">
        <v>12504</v>
      </c>
      <c r="B4416" t="s">
        <v>348</v>
      </c>
      <c r="C4416" s="3">
        <v>22236</v>
      </c>
      <c r="D4416" t="s">
        <v>276</v>
      </c>
      <c r="E4416" s="11">
        <v>40868</v>
      </c>
      <c r="F4416" s="2">
        <v>0.66666666666666663</v>
      </c>
      <c r="G4416" s="9">
        <v>12</v>
      </c>
      <c r="H4416" s="7" t="s">
        <v>106</v>
      </c>
      <c r="I4416" s="7" t="s">
        <v>353</v>
      </c>
      <c r="J4416" t="s">
        <v>208</v>
      </c>
      <c r="K4416">
        <f t="shared" si="68"/>
        <v>18</v>
      </c>
    </row>
    <row r="4417" spans="1:11" x14ac:dyDescent="0.2">
      <c r="A4417">
        <v>12504</v>
      </c>
      <c r="B4417" t="s">
        <v>348</v>
      </c>
      <c r="C4417" s="3">
        <v>22776</v>
      </c>
      <c r="D4417" t="s">
        <v>352</v>
      </c>
      <c r="E4417" s="11">
        <v>40868</v>
      </c>
      <c r="F4417" s="2">
        <v>0.66666666666666663</v>
      </c>
      <c r="G4417" s="9">
        <v>12</v>
      </c>
      <c r="H4417" s="7" t="s">
        <v>85</v>
      </c>
      <c r="I4417" s="7" t="s">
        <v>350</v>
      </c>
      <c r="J4417" t="s">
        <v>208</v>
      </c>
      <c r="K4417">
        <f t="shared" si="68"/>
        <v>18</v>
      </c>
    </row>
    <row r="4418" spans="1:11" x14ac:dyDescent="0.2">
      <c r="A4418">
        <v>12628</v>
      </c>
      <c r="B4418" t="s">
        <v>529</v>
      </c>
      <c r="C4418" s="3">
        <v>23245</v>
      </c>
      <c r="D4418" t="s">
        <v>126</v>
      </c>
      <c r="E4418" s="11">
        <v>40868</v>
      </c>
      <c r="F4418" s="2">
        <v>0.4916666666666667</v>
      </c>
      <c r="G4418" s="9">
        <v>1</v>
      </c>
      <c r="H4418" s="7" t="s">
        <v>33</v>
      </c>
      <c r="I4418" s="7" t="s">
        <v>33</v>
      </c>
      <c r="J4418" t="s">
        <v>208</v>
      </c>
      <c r="K4418">
        <f t="shared" si="68"/>
        <v>18</v>
      </c>
    </row>
    <row r="4419" spans="1:11" x14ac:dyDescent="0.2">
      <c r="A4419">
        <v>12878</v>
      </c>
      <c r="B4419" t="s">
        <v>782</v>
      </c>
      <c r="C4419" s="3">
        <v>23204</v>
      </c>
      <c r="D4419" t="s">
        <v>783</v>
      </c>
      <c r="E4419" s="11">
        <v>40868</v>
      </c>
      <c r="F4419" s="2">
        <v>0.60416666666666663</v>
      </c>
      <c r="G4419" s="9">
        <v>6</v>
      </c>
      <c r="H4419" s="7" t="s">
        <v>164</v>
      </c>
      <c r="I4419" s="7" t="s">
        <v>176</v>
      </c>
      <c r="J4419" t="s">
        <v>653</v>
      </c>
      <c r="K4419">
        <f t="shared" si="68"/>
        <v>18</v>
      </c>
    </row>
    <row r="4420" spans="1:11" x14ac:dyDescent="0.2">
      <c r="A4420">
        <v>13756</v>
      </c>
      <c r="B4420" t="s">
        <v>1560</v>
      </c>
      <c r="C4420" s="3">
        <v>21314</v>
      </c>
      <c r="D4420" t="s">
        <v>1208</v>
      </c>
      <c r="E4420" s="11">
        <v>40868</v>
      </c>
      <c r="F4420" s="2">
        <v>0.61111111111111105</v>
      </c>
      <c r="G4420" s="9">
        <v>24</v>
      </c>
      <c r="H4420" s="7" t="s">
        <v>630</v>
      </c>
      <c r="I4420" s="7" t="s">
        <v>1561</v>
      </c>
      <c r="J4420" t="s">
        <v>653</v>
      </c>
      <c r="K4420">
        <f t="shared" si="68"/>
        <v>18</v>
      </c>
    </row>
    <row r="4421" spans="1:11" x14ac:dyDescent="0.2">
      <c r="A4421">
        <v>13890</v>
      </c>
      <c r="B4421" t="s">
        <v>1647</v>
      </c>
      <c r="C4421" s="3">
        <v>85048</v>
      </c>
      <c r="D4421" t="s">
        <v>1100</v>
      </c>
      <c r="E4421" s="11">
        <v>40868</v>
      </c>
      <c r="F4421" s="2">
        <v>0.47847222222222219</v>
      </c>
      <c r="G4421" s="9">
        <v>1</v>
      </c>
      <c r="H4421" s="7" t="s">
        <v>168</v>
      </c>
      <c r="I4421" s="7" t="s">
        <v>168</v>
      </c>
      <c r="J4421" t="s">
        <v>653</v>
      </c>
      <c r="K4421">
        <f t="shared" si="68"/>
        <v>18</v>
      </c>
    </row>
    <row r="4422" spans="1:11" x14ac:dyDescent="0.2">
      <c r="A4422">
        <v>14493</v>
      </c>
      <c r="B4422" t="s">
        <v>2185</v>
      </c>
      <c r="C4422" s="3">
        <v>22726</v>
      </c>
      <c r="D4422" t="s">
        <v>564</v>
      </c>
      <c r="E4422" s="11">
        <v>40868</v>
      </c>
      <c r="F4422" s="2">
        <v>0.45208333333333334</v>
      </c>
      <c r="G4422" s="9">
        <v>1</v>
      </c>
      <c r="H4422" s="7" t="s">
        <v>75</v>
      </c>
      <c r="I4422" s="7" t="s">
        <v>75</v>
      </c>
      <c r="J4422" t="s">
        <v>653</v>
      </c>
      <c r="K4422">
        <f t="shared" ref="K4422:K4485" si="69">$L$2-$E4422</f>
        <v>18</v>
      </c>
    </row>
    <row r="4423" spans="1:11" x14ac:dyDescent="0.2">
      <c r="A4423">
        <v>15681</v>
      </c>
      <c r="B4423" t="s">
        <v>3120</v>
      </c>
      <c r="C4423" s="3">
        <v>23225</v>
      </c>
      <c r="D4423" t="s">
        <v>3121</v>
      </c>
      <c r="E4423" s="11">
        <v>40868</v>
      </c>
      <c r="F4423" s="2">
        <v>0.55902777777777779</v>
      </c>
      <c r="G4423" s="9">
        <v>24</v>
      </c>
      <c r="H4423" s="7" t="s">
        <v>146</v>
      </c>
      <c r="I4423" s="7" t="s">
        <v>1300</v>
      </c>
      <c r="J4423" t="s">
        <v>653</v>
      </c>
      <c r="K4423">
        <f t="shared" si="69"/>
        <v>18</v>
      </c>
    </row>
    <row r="4424" spans="1:11" x14ac:dyDescent="0.2">
      <c r="A4424">
        <v>15681</v>
      </c>
      <c r="B4424" t="s">
        <v>3120</v>
      </c>
      <c r="C4424" s="3">
        <v>23393</v>
      </c>
      <c r="D4424" t="s">
        <v>2911</v>
      </c>
      <c r="E4424" s="11">
        <v>40868</v>
      </c>
      <c r="F4424" s="2">
        <v>0.55902777777777779</v>
      </c>
      <c r="G4424" s="9">
        <v>12</v>
      </c>
      <c r="H4424" s="7" t="s">
        <v>75</v>
      </c>
      <c r="I4424" s="7" t="s">
        <v>729</v>
      </c>
      <c r="J4424" t="s">
        <v>653</v>
      </c>
      <c r="K4424">
        <f t="shared" si="69"/>
        <v>18</v>
      </c>
    </row>
    <row r="4425" spans="1:11" x14ac:dyDescent="0.2">
      <c r="A4425">
        <v>15681</v>
      </c>
      <c r="B4425" t="s">
        <v>3120</v>
      </c>
      <c r="C4425" s="3">
        <v>22863</v>
      </c>
      <c r="D4425" t="s">
        <v>3122</v>
      </c>
      <c r="E4425" s="11">
        <v>40868</v>
      </c>
      <c r="F4425" s="2">
        <v>0.55902777777777779</v>
      </c>
      <c r="G4425" s="9">
        <v>12</v>
      </c>
      <c r="H4425" s="7" t="s">
        <v>18</v>
      </c>
      <c r="I4425" s="7" t="s">
        <v>545</v>
      </c>
      <c r="J4425" t="s">
        <v>653</v>
      </c>
      <c r="K4425">
        <f t="shared" si="69"/>
        <v>18</v>
      </c>
    </row>
    <row r="4426" spans="1:11" x14ac:dyDescent="0.2">
      <c r="A4426">
        <v>15681</v>
      </c>
      <c r="B4426" t="s">
        <v>3120</v>
      </c>
      <c r="C4426" s="3">
        <v>22734</v>
      </c>
      <c r="D4426" t="s">
        <v>469</v>
      </c>
      <c r="E4426" s="11">
        <v>40868</v>
      </c>
      <c r="F4426" s="2">
        <v>0.55902777777777779</v>
      </c>
      <c r="G4426" s="9">
        <v>12</v>
      </c>
      <c r="H4426" s="7" t="s">
        <v>134</v>
      </c>
      <c r="I4426" s="7" t="s">
        <v>543</v>
      </c>
      <c r="J4426" t="s">
        <v>653</v>
      </c>
      <c r="K4426">
        <f t="shared" si="69"/>
        <v>18</v>
      </c>
    </row>
    <row r="4427" spans="1:11" x14ac:dyDescent="0.2">
      <c r="A4427">
        <v>15681</v>
      </c>
      <c r="B4427" t="s">
        <v>3120</v>
      </c>
      <c r="C4427" s="3">
        <v>84949</v>
      </c>
      <c r="D4427" t="s">
        <v>800</v>
      </c>
      <c r="E4427" s="11">
        <v>40868</v>
      </c>
      <c r="F4427" s="2">
        <v>0.55902777777777779</v>
      </c>
      <c r="G4427" s="9">
        <v>24</v>
      </c>
      <c r="H4427" s="7" t="s">
        <v>25</v>
      </c>
      <c r="I4427" s="7" t="s">
        <v>521</v>
      </c>
      <c r="J4427" t="s">
        <v>653</v>
      </c>
      <c r="K4427">
        <f t="shared" si="69"/>
        <v>18</v>
      </c>
    </row>
    <row r="4428" spans="1:11" x14ac:dyDescent="0.2">
      <c r="A4428">
        <v>15681</v>
      </c>
      <c r="B4428" t="s">
        <v>3120</v>
      </c>
      <c r="C4428" s="3">
        <v>23084</v>
      </c>
      <c r="D4428" t="s">
        <v>379</v>
      </c>
      <c r="E4428" s="11">
        <v>40868</v>
      </c>
      <c r="F4428" s="2">
        <v>0.55902777777777779</v>
      </c>
      <c r="G4428" s="9">
        <v>12</v>
      </c>
      <c r="H4428" s="7" t="s">
        <v>48</v>
      </c>
      <c r="I4428" s="7" t="s">
        <v>455</v>
      </c>
      <c r="J4428" t="s">
        <v>653</v>
      </c>
      <c r="K4428">
        <f t="shared" si="69"/>
        <v>18</v>
      </c>
    </row>
    <row r="4429" spans="1:11" x14ac:dyDescent="0.2">
      <c r="A4429">
        <v>15681</v>
      </c>
      <c r="B4429" t="s">
        <v>3120</v>
      </c>
      <c r="C4429" s="3">
        <v>23221</v>
      </c>
      <c r="D4429" t="s">
        <v>2360</v>
      </c>
      <c r="E4429" s="11">
        <v>40868</v>
      </c>
      <c r="F4429" s="2">
        <v>0.55902777777777779</v>
      </c>
      <c r="G4429" s="9">
        <v>24</v>
      </c>
      <c r="H4429" s="7" t="s">
        <v>146</v>
      </c>
      <c r="I4429" s="7" t="s">
        <v>1300</v>
      </c>
      <c r="J4429" t="s">
        <v>653</v>
      </c>
      <c r="K4429">
        <f t="shared" si="69"/>
        <v>18</v>
      </c>
    </row>
    <row r="4430" spans="1:11" x14ac:dyDescent="0.2">
      <c r="A4430">
        <v>15681</v>
      </c>
      <c r="B4430" t="s">
        <v>3120</v>
      </c>
      <c r="C4430" s="3">
        <v>23022</v>
      </c>
      <c r="D4430" t="s">
        <v>3123</v>
      </c>
      <c r="E4430" s="11">
        <v>40868</v>
      </c>
      <c r="F4430" s="2">
        <v>0.55902777777777779</v>
      </c>
      <c r="G4430" s="9">
        <v>24</v>
      </c>
      <c r="H4430" s="7" t="s">
        <v>48</v>
      </c>
      <c r="I4430" s="7" t="s">
        <v>390</v>
      </c>
      <c r="J4430" t="s">
        <v>653</v>
      </c>
      <c r="K4430">
        <f t="shared" si="69"/>
        <v>18</v>
      </c>
    </row>
    <row r="4431" spans="1:11" x14ac:dyDescent="0.2">
      <c r="A4431">
        <v>15681</v>
      </c>
      <c r="B4431" t="s">
        <v>3120</v>
      </c>
      <c r="C4431" s="3">
        <v>22599</v>
      </c>
      <c r="D4431" t="s">
        <v>3124</v>
      </c>
      <c r="E4431" s="11">
        <v>40868</v>
      </c>
      <c r="F4431" s="2">
        <v>0.55902777777777779</v>
      </c>
      <c r="G4431" s="9">
        <v>24</v>
      </c>
      <c r="H4431" s="7" t="s">
        <v>164</v>
      </c>
      <c r="I4431" s="7" t="s">
        <v>388</v>
      </c>
      <c r="J4431" t="s">
        <v>653</v>
      </c>
      <c r="K4431">
        <f t="shared" si="69"/>
        <v>18</v>
      </c>
    </row>
    <row r="4432" spans="1:11" x14ac:dyDescent="0.2">
      <c r="A4432">
        <v>15681</v>
      </c>
      <c r="B4432" t="s">
        <v>3120</v>
      </c>
      <c r="C4432" s="3">
        <v>22597</v>
      </c>
      <c r="D4432" t="s">
        <v>3125</v>
      </c>
      <c r="E4432" s="11">
        <v>40868</v>
      </c>
      <c r="F4432" s="2">
        <v>0.55902777777777779</v>
      </c>
      <c r="G4432" s="9">
        <v>24</v>
      </c>
      <c r="H4432" s="7" t="s">
        <v>164</v>
      </c>
      <c r="I4432" s="7" t="s">
        <v>388</v>
      </c>
      <c r="J4432" t="s">
        <v>653</v>
      </c>
      <c r="K4432">
        <f t="shared" si="69"/>
        <v>18</v>
      </c>
    </row>
    <row r="4433" spans="1:11" x14ac:dyDescent="0.2">
      <c r="A4433">
        <v>15681</v>
      </c>
      <c r="B4433" t="s">
        <v>3120</v>
      </c>
      <c r="C4433" s="3">
        <v>84978</v>
      </c>
      <c r="D4433" t="s">
        <v>651</v>
      </c>
      <c r="E4433" s="11">
        <v>40868</v>
      </c>
      <c r="F4433" s="2">
        <v>0.55902777777777779</v>
      </c>
      <c r="G4433" s="9">
        <v>24</v>
      </c>
      <c r="H4433" s="7" t="s">
        <v>15</v>
      </c>
      <c r="I4433" s="7" t="s">
        <v>347</v>
      </c>
      <c r="J4433" t="s">
        <v>653</v>
      </c>
      <c r="K4433">
        <f t="shared" si="69"/>
        <v>18</v>
      </c>
    </row>
    <row r="4434" spans="1:11" x14ac:dyDescent="0.2">
      <c r="A4434">
        <v>16670</v>
      </c>
      <c r="B4434" t="s">
        <v>3564</v>
      </c>
      <c r="C4434" s="3">
        <v>22065</v>
      </c>
      <c r="D4434" t="s">
        <v>1693</v>
      </c>
      <c r="E4434" s="11">
        <v>40868</v>
      </c>
      <c r="F4434" s="2">
        <v>0.60902777777777783</v>
      </c>
      <c r="G4434" s="9">
        <v>6</v>
      </c>
      <c r="H4434" s="7" t="s">
        <v>401</v>
      </c>
      <c r="I4434" s="7" t="s">
        <v>1191</v>
      </c>
      <c r="J4434" t="s">
        <v>653</v>
      </c>
      <c r="K4434">
        <f t="shared" si="69"/>
        <v>18</v>
      </c>
    </row>
    <row r="4435" spans="1:11" x14ac:dyDescent="0.2">
      <c r="A4435">
        <v>16670</v>
      </c>
      <c r="B4435" t="s">
        <v>3564</v>
      </c>
      <c r="C4435" s="3">
        <v>22697</v>
      </c>
      <c r="D4435" t="s">
        <v>115</v>
      </c>
      <c r="E4435" s="11">
        <v>40868</v>
      </c>
      <c r="F4435" s="2">
        <v>0.60902777777777783</v>
      </c>
      <c r="G4435" s="9">
        <v>1</v>
      </c>
      <c r="H4435" s="7" t="s">
        <v>18</v>
      </c>
      <c r="I4435" s="7" t="s">
        <v>18</v>
      </c>
      <c r="J4435" t="s">
        <v>653</v>
      </c>
      <c r="K4435">
        <f t="shared" si="69"/>
        <v>18</v>
      </c>
    </row>
    <row r="4436" spans="1:11" x14ac:dyDescent="0.2">
      <c r="A4436">
        <v>17811</v>
      </c>
      <c r="B4436" t="s">
        <v>4095</v>
      </c>
      <c r="C4436" s="3">
        <v>22812</v>
      </c>
      <c r="D4436" t="s">
        <v>4096</v>
      </c>
      <c r="E4436" s="11">
        <v>40868</v>
      </c>
      <c r="F4436" s="2">
        <v>0.54583333333333328</v>
      </c>
      <c r="G4436" s="9">
        <v>6</v>
      </c>
      <c r="H4436" s="7" t="s">
        <v>36</v>
      </c>
      <c r="I4436" s="7" t="s">
        <v>40</v>
      </c>
      <c r="J4436" t="s">
        <v>653</v>
      </c>
      <c r="K4436">
        <f t="shared" si="69"/>
        <v>18</v>
      </c>
    </row>
    <row r="4437" spans="1:11" x14ac:dyDescent="0.2">
      <c r="A4437">
        <v>13081</v>
      </c>
      <c r="B4437" t="s">
        <v>979</v>
      </c>
      <c r="C4437" s="3">
        <v>22990</v>
      </c>
      <c r="D4437" t="s">
        <v>980</v>
      </c>
      <c r="E4437" s="11">
        <v>40869</v>
      </c>
      <c r="F4437" s="2">
        <v>0.38680555555555557</v>
      </c>
      <c r="G4437" s="9">
        <v>1</v>
      </c>
      <c r="H4437" s="7" t="s">
        <v>33</v>
      </c>
      <c r="I4437" s="7" t="s">
        <v>33</v>
      </c>
      <c r="J4437" t="s">
        <v>653</v>
      </c>
      <c r="K4437">
        <f t="shared" si="69"/>
        <v>17</v>
      </c>
    </row>
    <row r="4438" spans="1:11" x14ac:dyDescent="0.2">
      <c r="A4438">
        <v>13081</v>
      </c>
      <c r="B4438" t="s">
        <v>979</v>
      </c>
      <c r="C4438" s="3">
        <v>22947</v>
      </c>
      <c r="D4438" t="s">
        <v>989</v>
      </c>
      <c r="E4438" s="11">
        <v>40869</v>
      </c>
      <c r="F4438" s="2">
        <v>0.38680555555555557</v>
      </c>
      <c r="G4438" s="9">
        <v>1</v>
      </c>
      <c r="H4438" s="7" t="s">
        <v>168</v>
      </c>
      <c r="I4438" s="7" t="s">
        <v>168</v>
      </c>
      <c r="J4438" t="s">
        <v>653</v>
      </c>
      <c r="K4438">
        <f t="shared" si="69"/>
        <v>17</v>
      </c>
    </row>
    <row r="4439" spans="1:11" x14ac:dyDescent="0.2">
      <c r="A4439">
        <v>13777</v>
      </c>
      <c r="B4439" t="s">
        <v>1592</v>
      </c>
      <c r="C4439" s="3">
        <v>20679</v>
      </c>
      <c r="D4439" t="s">
        <v>1593</v>
      </c>
      <c r="E4439" s="11">
        <v>40869</v>
      </c>
      <c r="F4439" s="2">
        <v>0.39513888888888887</v>
      </c>
      <c r="G4439" s="9">
        <v>1</v>
      </c>
      <c r="H4439" s="7" t="s">
        <v>244</v>
      </c>
      <c r="I4439" s="7" t="s">
        <v>244</v>
      </c>
      <c r="J4439" t="s">
        <v>653</v>
      </c>
      <c r="K4439">
        <f t="shared" si="69"/>
        <v>17</v>
      </c>
    </row>
    <row r="4440" spans="1:11" x14ac:dyDescent="0.2">
      <c r="A4440">
        <v>13777</v>
      </c>
      <c r="B4440" t="s">
        <v>1592</v>
      </c>
      <c r="C4440" s="3" t="s">
        <v>1590</v>
      </c>
      <c r="D4440" t="s">
        <v>1591</v>
      </c>
      <c r="E4440" s="11">
        <v>40869</v>
      </c>
      <c r="F4440" s="2">
        <v>0.39513888888888887</v>
      </c>
      <c r="G4440" s="9">
        <v>1</v>
      </c>
      <c r="H4440" s="7" t="s">
        <v>42</v>
      </c>
      <c r="I4440" s="7" t="s">
        <v>42</v>
      </c>
      <c r="J4440" t="s">
        <v>653</v>
      </c>
      <c r="K4440">
        <f t="shared" si="69"/>
        <v>17</v>
      </c>
    </row>
    <row r="4441" spans="1:11" x14ac:dyDescent="0.2">
      <c r="A4441">
        <v>14534</v>
      </c>
      <c r="B4441" t="s">
        <v>2211</v>
      </c>
      <c r="C4441" s="3">
        <v>23535</v>
      </c>
      <c r="D4441" t="s">
        <v>2212</v>
      </c>
      <c r="E4441" s="11">
        <v>40869</v>
      </c>
      <c r="F4441" s="2">
        <v>0.45763888888888887</v>
      </c>
      <c r="G4441" s="9">
        <v>1</v>
      </c>
      <c r="H4441" s="7" t="s">
        <v>244</v>
      </c>
      <c r="I4441" s="7" t="s">
        <v>244</v>
      </c>
      <c r="J4441" t="s">
        <v>653</v>
      </c>
      <c r="K4441">
        <f t="shared" si="69"/>
        <v>17</v>
      </c>
    </row>
    <row r="4442" spans="1:11" x14ac:dyDescent="0.2">
      <c r="A4442">
        <v>16474</v>
      </c>
      <c r="B4442" t="s">
        <v>3472</v>
      </c>
      <c r="C4442" s="3">
        <v>23197</v>
      </c>
      <c r="D4442" t="s">
        <v>228</v>
      </c>
      <c r="E4442" s="11">
        <v>40869</v>
      </c>
      <c r="F4442" s="2">
        <v>0.52777777777777779</v>
      </c>
      <c r="G4442" s="9">
        <v>1</v>
      </c>
      <c r="H4442" s="7" t="s">
        <v>21</v>
      </c>
      <c r="I4442" s="7" t="s">
        <v>21</v>
      </c>
      <c r="J4442" t="s">
        <v>653</v>
      </c>
      <c r="K4442">
        <f t="shared" si="69"/>
        <v>17</v>
      </c>
    </row>
    <row r="4443" spans="1:11" x14ac:dyDescent="0.2">
      <c r="A4443">
        <v>16474</v>
      </c>
      <c r="B4443" t="s">
        <v>3472</v>
      </c>
      <c r="C4443" s="3">
        <v>23234</v>
      </c>
      <c r="D4443" t="s">
        <v>3192</v>
      </c>
      <c r="E4443" s="11">
        <v>40869</v>
      </c>
      <c r="F4443" s="2">
        <v>0.52777777777777779</v>
      </c>
      <c r="G4443" s="9">
        <v>1</v>
      </c>
      <c r="H4443" s="7" t="s">
        <v>134</v>
      </c>
      <c r="I4443" s="7" t="s">
        <v>134</v>
      </c>
      <c r="J4443" t="s">
        <v>653</v>
      </c>
      <c r="K4443">
        <f t="shared" si="69"/>
        <v>17</v>
      </c>
    </row>
    <row r="4444" spans="1:11" x14ac:dyDescent="0.2">
      <c r="A4444">
        <v>16474</v>
      </c>
      <c r="B4444" t="s">
        <v>3472</v>
      </c>
      <c r="C4444" s="3">
        <v>22065</v>
      </c>
      <c r="D4444" t="s">
        <v>1693</v>
      </c>
      <c r="E4444" s="11">
        <v>40869</v>
      </c>
      <c r="F4444" s="2">
        <v>0.52777777777777779</v>
      </c>
      <c r="G4444" s="9">
        <v>1</v>
      </c>
      <c r="H4444" s="7" t="s">
        <v>401</v>
      </c>
      <c r="I4444" s="7" t="s">
        <v>401</v>
      </c>
      <c r="J4444" t="s">
        <v>653</v>
      </c>
      <c r="K4444">
        <f t="shared" si="69"/>
        <v>17</v>
      </c>
    </row>
    <row r="4445" spans="1:11" x14ac:dyDescent="0.2">
      <c r="A4445">
        <v>16633</v>
      </c>
      <c r="B4445" t="s">
        <v>3541</v>
      </c>
      <c r="C4445" s="3">
        <v>22138</v>
      </c>
      <c r="D4445" t="s">
        <v>99</v>
      </c>
      <c r="E4445" s="11">
        <v>40869</v>
      </c>
      <c r="F4445" s="2">
        <v>0.43958333333333338</v>
      </c>
      <c r="G4445" s="9">
        <v>1</v>
      </c>
      <c r="H4445" s="7" t="s">
        <v>33</v>
      </c>
      <c r="I4445" s="7" t="s">
        <v>33</v>
      </c>
      <c r="J4445" t="s">
        <v>653</v>
      </c>
      <c r="K4445">
        <f t="shared" si="69"/>
        <v>17</v>
      </c>
    </row>
    <row r="4446" spans="1:11" x14ac:dyDescent="0.2">
      <c r="A4446">
        <v>17071</v>
      </c>
      <c r="B4446" t="s">
        <v>3754</v>
      </c>
      <c r="C4446" s="3">
        <v>22505</v>
      </c>
      <c r="D4446" t="s">
        <v>2276</v>
      </c>
      <c r="E4446" s="11">
        <v>40869</v>
      </c>
      <c r="F4446" s="2">
        <v>0.38611111111111113</v>
      </c>
      <c r="G4446" s="9">
        <v>1</v>
      </c>
      <c r="H4446" s="7" t="s">
        <v>33</v>
      </c>
      <c r="I4446" s="7" t="s">
        <v>33</v>
      </c>
      <c r="J4446" t="s">
        <v>653</v>
      </c>
      <c r="K4446">
        <f t="shared" si="69"/>
        <v>17</v>
      </c>
    </row>
    <row r="4447" spans="1:11" x14ac:dyDescent="0.2">
      <c r="A4447">
        <v>17313</v>
      </c>
      <c r="B4447" t="s">
        <v>3828</v>
      </c>
      <c r="C4447" s="3">
        <v>23320</v>
      </c>
      <c r="D4447" t="s">
        <v>542</v>
      </c>
      <c r="E4447" s="11">
        <v>40869</v>
      </c>
      <c r="F4447" s="2">
        <v>0.39097222222222222</v>
      </c>
      <c r="G4447" s="9">
        <v>1</v>
      </c>
      <c r="H4447" s="7" t="s">
        <v>134</v>
      </c>
      <c r="I4447" s="7" t="s">
        <v>134</v>
      </c>
      <c r="J4447" t="s">
        <v>653</v>
      </c>
      <c r="K4447">
        <f t="shared" si="69"/>
        <v>17</v>
      </c>
    </row>
    <row r="4448" spans="1:11" x14ac:dyDescent="0.2">
      <c r="A4448">
        <v>17338</v>
      </c>
      <c r="B4448" t="s">
        <v>3847</v>
      </c>
      <c r="C4448" s="3">
        <v>21843</v>
      </c>
      <c r="D4448" t="s">
        <v>105</v>
      </c>
      <c r="E4448" s="11">
        <v>40869</v>
      </c>
      <c r="F4448" s="2">
        <v>0.59236111111111112</v>
      </c>
      <c r="G4448" s="9">
        <v>1</v>
      </c>
      <c r="H4448" s="7" t="s">
        <v>106</v>
      </c>
      <c r="I4448" s="7" t="s">
        <v>106</v>
      </c>
      <c r="J4448" t="s">
        <v>653</v>
      </c>
      <c r="K4448">
        <f t="shared" si="69"/>
        <v>17</v>
      </c>
    </row>
    <row r="4449" spans="1:11" x14ac:dyDescent="0.2">
      <c r="A4449">
        <v>18274</v>
      </c>
      <c r="B4449" t="s">
        <v>4357</v>
      </c>
      <c r="C4449" s="3">
        <v>22423</v>
      </c>
      <c r="D4449" t="s">
        <v>231</v>
      </c>
      <c r="E4449" s="11">
        <v>40869</v>
      </c>
      <c r="F4449" s="2">
        <v>0.4291666666666667</v>
      </c>
      <c r="G4449" s="9">
        <v>1</v>
      </c>
      <c r="H4449" s="7" t="s">
        <v>254</v>
      </c>
      <c r="I4449" s="7" t="s">
        <v>254</v>
      </c>
      <c r="J4449" t="s">
        <v>653</v>
      </c>
      <c r="K4449">
        <f t="shared" si="69"/>
        <v>17</v>
      </c>
    </row>
    <row r="4450" spans="1:11" x14ac:dyDescent="0.2">
      <c r="A4450">
        <v>18274</v>
      </c>
      <c r="B4450" t="s">
        <v>4357</v>
      </c>
      <c r="C4450" s="3">
        <v>22989</v>
      </c>
      <c r="D4450" t="s">
        <v>458</v>
      </c>
      <c r="E4450" s="11">
        <v>40869</v>
      </c>
      <c r="F4450" s="2">
        <v>0.4291666666666667</v>
      </c>
      <c r="G4450" s="9">
        <v>6</v>
      </c>
      <c r="H4450" s="7" t="s">
        <v>459</v>
      </c>
      <c r="I4450" s="7" t="s">
        <v>460</v>
      </c>
      <c r="J4450" t="s">
        <v>653</v>
      </c>
      <c r="K4450">
        <f t="shared" si="69"/>
        <v>17</v>
      </c>
    </row>
    <row r="4451" spans="1:11" x14ac:dyDescent="0.2">
      <c r="A4451">
        <v>18274</v>
      </c>
      <c r="B4451" t="s">
        <v>4357</v>
      </c>
      <c r="C4451" s="3">
        <v>84988</v>
      </c>
      <c r="D4451" t="s">
        <v>2004</v>
      </c>
      <c r="E4451" s="11">
        <v>40869</v>
      </c>
      <c r="F4451" s="2">
        <v>0.4291666666666667</v>
      </c>
      <c r="G4451" s="9">
        <v>12</v>
      </c>
      <c r="H4451" s="7" t="s">
        <v>21</v>
      </c>
      <c r="I4451" s="7" t="s">
        <v>22</v>
      </c>
      <c r="J4451" t="s">
        <v>653</v>
      </c>
      <c r="K4451">
        <f t="shared" si="69"/>
        <v>17</v>
      </c>
    </row>
    <row r="4452" spans="1:11" x14ac:dyDescent="0.2">
      <c r="A4452">
        <v>18274</v>
      </c>
      <c r="B4452" t="s">
        <v>4357</v>
      </c>
      <c r="C4452" s="3">
        <v>22851</v>
      </c>
      <c r="D4452" t="s">
        <v>432</v>
      </c>
      <c r="E4452" s="11">
        <v>40869</v>
      </c>
      <c r="F4452" s="2">
        <v>0.4291666666666667</v>
      </c>
      <c r="G4452" s="9">
        <v>12</v>
      </c>
      <c r="H4452" s="7" t="s">
        <v>164</v>
      </c>
      <c r="I4452" s="7" t="s">
        <v>165</v>
      </c>
      <c r="J4452" t="s">
        <v>653</v>
      </c>
      <c r="K4452">
        <f t="shared" si="69"/>
        <v>17</v>
      </c>
    </row>
    <row r="4453" spans="1:11" x14ac:dyDescent="0.2">
      <c r="A4453">
        <v>18274</v>
      </c>
      <c r="B4453" t="s">
        <v>4357</v>
      </c>
      <c r="C4453" s="3">
        <v>21974</v>
      </c>
      <c r="D4453" t="s">
        <v>100</v>
      </c>
      <c r="E4453" s="11">
        <v>40869</v>
      </c>
      <c r="F4453" s="2">
        <v>0.4291666666666667</v>
      </c>
      <c r="G4453" s="9">
        <v>12</v>
      </c>
      <c r="H4453" s="7" t="s">
        <v>21</v>
      </c>
      <c r="I4453" s="7" t="s">
        <v>22</v>
      </c>
      <c r="J4453" t="s">
        <v>653</v>
      </c>
      <c r="K4453">
        <f t="shared" si="69"/>
        <v>17</v>
      </c>
    </row>
    <row r="4454" spans="1:11" x14ac:dyDescent="0.2">
      <c r="A4454">
        <v>18274</v>
      </c>
      <c r="B4454" t="s">
        <v>4357</v>
      </c>
      <c r="C4454" s="3">
        <v>21231</v>
      </c>
      <c r="D4454" t="s">
        <v>483</v>
      </c>
      <c r="E4454" s="11">
        <v>40869</v>
      </c>
      <c r="F4454" s="2">
        <v>0.4291666666666667</v>
      </c>
      <c r="G4454" s="9">
        <v>12</v>
      </c>
      <c r="H4454" s="7" t="s">
        <v>15</v>
      </c>
      <c r="I4454" s="7" t="s">
        <v>16</v>
      </c>
      <c r="J4454" t="s">
        <v>653</v>
      </c>
      <c r="K4454">
        <f t="shared" si="69"/>
        <v>17</v>
      </c>
    </row>
    <row r="4455" spans="1:11" x14ac:dyDescent="0.2">
      <c r="A4455">
        <v>13171</v>
      </c>
      <c r="B4455" t="s">
        <v>1161</v>
      </c>
      <c r="C4455" s="3">
        <v>23485</v>
      </c>
      <c r="D4455" t="s">
        <v>360</v>
      </c>
      <c r="E4455" s="11">
        <v>40870</v>
      </c>
      <c r="F4455" s="2">
        <v>0.45069444444444445</v>
      </c>
      <c r="G4455" s="9">
        <v>1</v>
      </c>
      <c r="H4455" s="7" t="s">
        <v>1162</v>
      </c>
      <c r="I4455" s="7" t="s">
        <v>1163</v>
      </c>
      <c r="J4455" t="s">
        <v>653</v>
      </c>
      <c r="K4455">
        <f t="shared" si="69"/>
        <v>16</v>
      </c>
    </row>
    <row r="4456" spans="1:11" x14ac:dyDescent="0.2">
      <c r="A4456">
        <v>14032</v>
      </c>
      <c r="B4456" t="s">
        <v>1712</v>
      </c>
      <c r="C4456" s="3">
        <v>22109</v>
      </c>
      <c r="D4456" t="s">
        <v>1713</v>
      </c>
      <c r="E4456" s="11">
        <v>40870</v>
      </c>
      <c r="F4456" s="2">
        <v>0.48194444444444445</v>
      </c>
      <c r="G4456" s="9">
        <v>1</v>
      </c>
      <c r="H4456" s="7" t="s">
        <v>75</v>
      </c>
      <c r="I4456" s="7" t="s">
        <v>75</v>
      </c>
      <c r="J4456" t="s">
        <v>653</v>
      </c>
      <c r="K4456">
        <f t="shared" si="69"/>
        <v>16</v>
      </c>
    </row>
    <row r="4457" spans="1:11" x14ac:dyDescent="0.2">
      <c r="A4457">
        <v>14049</v>
      </c>
      <c r="B4457" t="s">
        <v>1722</v>
      </c>
      <c r="C4457" s="3">
        <v>21559</v>
      </c>
      <c r="D4457" t="s">
        <v>62</v>
      </c>
      <c r="E4457" s="11">
        <v>40870</v>
      </c>
      <c r="F4457" s="2">
        <v>0.4375</v>
      </c>
      <c r="G4457" s="9">
        <v>1</v>
      </c>
      <c r="H4457" s="7" t="s">
        <v>63</v>
      </c>
      <c r="I4457" s="7" t="s">
        <v>63</v>
      </c>
      <c r="J4457" t="s">
        <v>653</v>
      </c>
      <c r="K4457">
        <f t="shared" si="69"/>
        <v>16</v>
      </c>
    </row>
    <row r="4458" spans="1:11" x14ac:dyDescent="0.2">
      <c r="A4458">
        <v>14049</v>
      </c>
      <c r="B4458" t="s">
        <v>1722</v>
      </c>
      <c r="C4458" s="3">
        <v>21561</v>
      </c>
      <c r="D4458" t="s">
        <v>275</v>
      </c>
      <c r="E4458" s="11">
        <v>40870</v>
      </c>
      <c r="F4458" s="2">
        <v>0.4375</v>
      </c>
      <c r="G4458" s="9">
        <v>1</v>
      </c>
      <c r="H4458" s="7" t="s">
        <v>63</v>
      </c>
      <c r="I4458" s="7" t="s">
        <v>63</v>
      </c>
      <c r="J4458" t="s">
        <v>653</v>
      </c>
      <c r="K4458">
        <f t="shared" si="69"/>
        <v>16</v>
      </c>
    </row>
    <row r="4459" spans="1:11" x14ac:dyDescent="0.2">
      <c r="A4459">
        <v>14049</v>
      </c>
      <c r="B4459" t="s">
        <v>1722</v>
      </c>
      <c r="C4459" s="3">
        <v>22659</v>
      </c>
      <c r="D4459" t="s">
        <v>39</v>
      </c>
      <c r="E4459" s="11">
        <v>40870</v>
      </c>
      <c r="F4459" s="2">
        <v>0.4375</v>
      </c>
      <c r="G4459" s="9">
        <v>1</v>
      </c>
      <c r="H4459" s="7" t="s">
        <v>36</v>
      </c>
      <c r="I4459" s="7" t="s">
        <v>36</v>
      </c>
      <c r="J4459" t="s">
        <v>653</v>
      </c>
      <c r="K4459">
        <f t="shared" si="69"/>
        <v>16</v>
      </c>
    </row>
    <row r="4460" spans="1:11" x14ac:dyDescent="0.2">
      <c r="A4460">
        <v>14049</v>
      </c>
      <c r="B4460" t="s">
        <v>1722</v>
      </c>
      <c r="C4460" s="3">
        <v>21459</v>
      </c>
      <c r="D4460" t="s">
        <v>1723</v>
      </c>
      <c r="E4460" s="11">
        <v>40870</v>
      </c>
      <c r="F4460" s="2">
        <v>0.4375</v>
      </c>
      <c r="G4460" s="9">
        <v>1</v>
      </c>
      <c r="H4460" s="7" t="s">
        <v>36</v>
      </c>
      <c r="I4460" s="7" t="s">
        <v>36</v>
      </c>
      <c r="J4460" t="s">
        <v>653</v>
      </c>
      <c r="K4460">
        <f t="shared" si="69"/>
        <v>16</v>
      </c>
    </row>
    <row r="4461" spans="1:11" x14ac:dyDescent="0.2">
      <c r="A4461">
        <v>14049</v>
      </c>
      <c r="B4461" t="s">
        <v>1722</v>
      </c>
      <c r="C4461" s="3">
        <v>21461</v>
      </c>
      <c r="D4461" t="s">
        <v>1724</v>
      </c>
      <c r="E4461" s="11">
        <v>40870</v>
      </c>
      <c r="F4461" s="2">
        <v>0.4375</v>
      </c>
      <c r="G4461" s="9">
        <v>1</v>
      </c>
      <c r="H4461" s="7" t="s">
        <v>36</v>
      </c>
      <c r="I4461" s="7" t="s">
        <v>36</v>
      </c>
      <c r="J4461" t="s">
        <v>653</v>
      </c>
      <c r="K4461">
        <f t="shared" si="69"/>
        <v>16</v>
      </c>
    </row>
    <row r="4462" spans="1:11" x14ac:dyDescent="0.2">
      <c r="A4462">
        <v>14049</v>
      </c>
      <c r="B4462" t="s">
        <v>1722</v>
      </c>
      <c r="C4462" s="3">
        <v>20749</v>
      </c>
      <c r="D4462" t="s">
        <v>264</v>
      </c>
      <c r="E4462" s="11">
        <v>40870</v>
      </c>
      <c r="F4462" s="2">
        <v>0.4375</v>
      </c>
      <c r="G4462" s="9">
        <v>1</v>
      </c>
      <c r="H4462" s="7" t="s">
        <v>168</v>
      </c>
      <c r="I4462" s="7" t="s">
        <v>168</v>
      </c>
      <c r="J4462" t="s">
        <v>653</v>
      </c>
      <c r="K4462">
        <f t="shared" si="69"/>
        <v>16</v>
      </c>
    </row>
    <row r="4463" spans="1:11" x14ac:dyDescent="0.2">
      <c r="A4463">
        <v>14049</v>
      </c>
      <c r="B4463" t="s">
        <v>1722</v>
      </c>
      <c r="C4463" s="3">
        <v>21890</v>
      </c>
      <c r="D4463" t="s">
        <v>1725</v>
      </c>
      <c r="E4463" s="11">
        <v>40870</v>
      </c>
      <c r="F4463" s="2">
        <v>0.4375</v>
      </c>
      <c r="G4463" s="9">
        <v>1</v>
      </c>
      <c r="H4463" s="7" t="s">
        <v>459</v>
      </c>
      <c r="I4463" s="7" t="s">
        <v>459</v>
      </c>
      <c r="J4463" t="s">
        <v>653</v>
      </c>
      <c r="K4463">
        <f t="shared" si="69"/>
        <v>16</v>
      </c>
    </row>
    <row r="4464" spans="1:11" x14ac:dyDescent="0.2">
      <c r="A4464">
        <v>14049</v>
      </c>
      <c r="B4464" t="s">
        <v>1722</v>
      </c>
      <c r="C4464" s="3">
        <v>22352</v>
      </c>
      <c r="D4464" t="s">
        <v>209</v>
      </c>
      <c r="E4464" s="11">
        <v>40870</v>
      </c>
      <c r="F4464" s="2">
        <v>0.4375</v>
      </c>
      <c r="G4464" s="9">
        <v>1</v>
      </c>
      <c r="H4464" s="7" t="s">
        <v>63</v>
      </c>
      <c r="I4464" s="7" t="s">
        <v>63</v>
      </c>
      <c r="J4464" t="s">
        <v>653</v>
      </c>
      <c r="K4464">
        <f t="shared" si="69"/>
        <v>16</v>
      </c>
    </row>
    <row r="4465" spans="1:11" x14ac:dyDescent="0.2">
      <c r="A4465">
        <v>14049</v>
      </c>
      <c r="B4465" t="s">
        <v>1722</v>
      </c>
      <c r="C4465" s="3">
        <v>22662</v>
      </c>
      <c r="D4465" t="s">
        <v>705</v>
      </c>
      <c r="E4465" s="11">
        <v>40870</v>
      </c>
      <c r="F4465" s="2">
        <v>0.4375</v>
      </c>
      <c r="G4465" s="9">
        <v>1</v>
      </c>
      <c r="H4465" s="7" t="s">
        <v>25</v>
      </c>
      <c r="I4465" s="7" t="s">
        <v>25</v>
      </c>
      <c r="J4465" t="s">
        <v>653</v>
      </c>
      <c r="K4465">
        <f t="shared" si="69"/>
        <v>16</v>
      </c>
    </row>
    <row r="4466" spans="1:11" x14ac:dyDescent="0.2">
      <c r="A4466">
        <v>14049</v>
      </c>
      <c r="B4466" t="s">
        <v>1722</v>
      </c>
      <c r="C4466" s="3">
        <v>20728</v>
      </c>
      <c r="D4466" t="s">
        <v>1727</v>
      </c>
      <c r="E4466" s="11">
        <v>40870</v>
      </c>
      <c r="F4466" s="2">
        <v>0.4375</v>
      </c>
      <c r="G4466" s="9">
        <v>1</v>
      </c>
      <c r="H4466" s="7" t="s">
        <v>25</v>
      </c>
      <c r="I4466" s="7" t="s">
        <v>25</v>
      </c>
      <c r="J4466" t="s">
        <v>653</v>
      </c>
      <c r="K4466">
        <f t="shared" si="69"/>
        <v>16</v>
      </c>
    </row>
    <row r="4467" spans="1:11" x14ac:dyDescent="0.2">
      <c r="A4467">
        <v>14049</v>
      </c>
      <c r="B4467" t="s">
        <v>1722</v>
      </c>
      <c r="C4467" s="3">
        <v>21915</v>
      </c>
      <c r="D4467" t="s">
        <v>479</v>
      </c>
      <c r="E4467" s="11">
        <v>40870</v>
      </c>
      <c r="F4467" s="2">
        <v>0.4375</v>
      </c>
      <c r="G4467" s="9">
        <v>1</v>
      </c>
      <c r="H4467" s="7" t="s">
        <v>15</v>
      </c>
      <c r="I4467" s="7" t="s">
        <v>15</v>
      </c>
      <c r="J4467" t="s">
        <v>653</v>
      </c>
      <c r="K4467">
        <f t="shared" si="69"/>
        <v>16</v>
      </c>
    </row>
    <row r="4468" spans="1:11" x14ac:dyDescent="0.2">
      <c r="A4468">
        <v>14156</v>
      </c>
      <c r="B4468" t="s">
        <v>1860</v>
      </c>
      <c r="C4468" s="3">
        <v>23328</v>
      </c>
      <c r="D4468" t="s">
        <v>1684</v>
      </c>
      <c r="E4468" s="11">
        <v>40870</v>
      </c>
      <c r="F4468" s="2">
        <v>0.45624999999999999</v>
      </c>
      <c r="G4468" s="9">
        <v>1</v>
      </c>
      <c r="H4468" s="7" t="s">
        <v>75</v>
      </c>
      <c r="I4468" s="7" t="s">
        <v>75</v>
      </c>
      <c r="J4468" t="s">
        <v>1700</v>
      </c>
      <c r="K4468">
        <f t="shared" si="69"/>
        <v>16</v>
      </c>
    </row>
    <row r="4469" spans="1:11" x14ac:dyDescent="0.2">
      <c r="A4469">
        <v>14156</v>
      </c>
      <c r="B4469" t="s">
        <v>1860</v>
      </c>
      <c r="C4469" s="3">
        <v>23173</v>
      </c>
      <c r="D4469" t="s">
        <v>58</v>
      </c>
      <c r="E4469" s="11">
        <v>40870</v>
      </c>
      <c r="F4469" s="2">
        <v>0.45624999999999999</v>
      </c>
      <c r="G4469" s="9">
        <v>1</v>
      </c>
      <c r="H4469" s="7" t="s">
        <v>59</v>
      </c>
      <c r="I4469" s="7" t="s">
        <v>59</v>
      </c>
      <c r="J4469" t="s">
        <v>1700</v>
      </c>
      <c r="K4469">
        <f t="shared" si="69"/>
        <v>16</v>
      </c>
    </row>
    <row r="4470" spans="1:11" x14ac:dyDescent="0.2">
      <c r="A4470">
        <v>15117</v>
      </c>
      <c r="B4470" t="s">
        <v>2741</v>
      </c>
      <c r="C4470" s="3">
        <v>20728</v>
      </c>
      <c r="D4470" t="s">
        <v>1727</v>
      </c>
      <c r="E4470" s="11">
        <v>40870</v>
      </c>
      <c r="F4470" s="2">
        <v>0.46597222222222223</v>
      </c>
      <c r="G4470" s="9">
        <v>1</v>
      </c>
      <c r="H4470" s="7" t="s">
        <v>25</v>
      </c>
      <c r="I4470" s="7" t="s">
        <v>25</v>
      </c>
      <c r="J4470" t="s">
        <v>653</v>
      </c>
      <c r="K4470">
        <f t="shared" si="69"/>
        <v>16</v>
      </c>
    </row>
    <row r="4471" spans="1:11" x14ac:dyDescent="0.2">
      <c r="A4471">
        <v>15502</v>
      </c>
      <c r="B4471" t="s">
        <v>2990</v>
      </c>
      <c r="C4471" s="3" t="s">
        <v>1186</v>
      </c>
      <c r="D4471" t="s">
        <v>1187</v>
      </c>
      <c r="E4471" s="11">
        <v>40870</v>
      </c>
      <c r="F4471" s="2">
        <v>0.4513888888888889</v>
      </c>
      <c r="G4471" s="9">
        <v>1</v>
      </c>
      <c r="H4471" s="7" t="s">
        <v>164</v>
      </c>
      <c r="I4471" s="7" t="s">
        <v>164</v>
      </c>
      <c r="J4471" t="s">
        <v>653</v>
      </c>
      <c r="K4471">
        <f t="shared" si="69"/>
        <v>16</v>
      </c>
    </row>
    <row r="4472" spans="1:11" x14ac:dyDescent="0.2">
      <c r="A4472">
        <v>16201</v>
      </c>
      <c r="B4472" t="s">
        <v>3366</v>
      </c>
      <c r="C4472" s="3">
        <v>22699</v>
      </c>
      <c r="D4472" t="s">
        <v>517</v>
      </c>
      <c r="E4472" s="11">
        <v>40870</v>
      </c>
      <c r="F4472" s="2">
        <v>0.46249999999999997</v>
      </c>
      <c r="G4472" s="9">
        <v>1</v>
      </c>
      <c r="H4472" s="7" t="s">
        <v>18</v>
      </c>
      <c r="I4472" s="7" t="s">
        <v>18</v>
      </c>
      <c r="J4472" t="s">
        <v>653</v>
      </c>
      <c r="K4472">
        <f t="shared" si="69"/>
        <v>16</v>
      </c>
    </row>
    <row r="4473" spans="1:11" x14ac:dyDescent="0.2">
      <c r="A4473">
        <v>16201</v>
      </c>
      <c r="B4473" t="s">
        <v>3366</v>
      </c>
      <c r="C4473" s="3">
        <v>84817</v>
      </c>
      <c r="D4473" t="s">
        <v>368</v>
      </c>
      <c r="E4473" s="11">
        <v>40870</v>
      </c>
      <c r="F4473" s="2">
        <v>0.46249999999999997</v>
      </c>
      <c r="G4473" s="9">
        <v>12</v>
      </c>
      <c r="H4473" s="7" t="s">
        <v>262</v>
      </c>
      <c r="I4473" s="7" t="s">
        <v>369</v>
      </c>
      <c r="J4473" t="s">
        <v>653</v>
      </c>
      <c r="K4473">
        <f t="shared" si="69"/>
        <v>16</v>
      </c>
    </row>
    <row r="4474" spans="1:11" x14ac:dyDescent="0.2">
      <c r="A4474">
        <v>17511</v>
      </c>
      <c r="B4474" t="s">
        <v>3930</v>
      </c>
      <c r="C4474" s="3">
        <v>23493</v>
      </c>
      <c r="D4474" t="s">
        <v>2504</v>
      </c>
      <c r="E4474" s="11">
        <v>40870</v>
      </c>
      <c r="F4474" s="2">
        <v>0.57500000000000007</v>
      </c>
      <c r="G4474" s="9">
        <v>1</v>
      </c>
      <c r="H4474" s="7" t="s">
        <v>25</v>
      </c>
      <c r="I4474" s="7" t="s">
        <v>25</v>
      </c>
      <c r="J4474" t="s">
        <v>653</v>
      </c>
      <c r="K4474">
        <f t="shared" si="69"/>
        <v>16</v>
      </c>
    </row>
    <row r="4475" spans="1:11" x14ac:dyDescent="0.2">
      <c r="A4475">
        <v>17511</v>
      </c>
      <c r="B4475" t="s">
        <v>3930</v>
      </c>
      <c r="C4475" s="3">
        <v>22665</v>
      </c>
      <c r="D4475" t="s">
        <v>1034</v>
      </c>
      <c r="E4475" s="11">
        <v>40870</v>
      </c>
      <c r="F4475" s="2">
        <v>0.57500000000000007</v>
      </c>
      <c r="G4475" s="9">
        <v>1</v>
      </c>
      <c r="H4475" s="7" t="s">
        <v>63</v>
      </c>
      <c r="I4475" s="7" t="s">
        <v>63</v>
      </c>
      <c r="J4475" t="s">
        <v>653</v>
      </c>
      <c r="K4475">
        <f t="shared" si="69"/>
        <v>16</v>
      </c>
    </row>
    <row r="4476" spans="1:11" x14ac:dyDescent="0.2">
      <c r="A4476">
        <v>17511</v>
      </c>
      <c r="B4476" t="s">
        <v>3930</v>
      </c>
      <c r="C4476" s="3">
        <v>22197</v>
      </c>
      <c r="D4476" t="s">
        <v>971</v>
      </c>
      <c r="E4476" s="11">
        <v>40870</v>
      </c>
      <c r="F4476" s="2">
        <v>0.57500000000000007</v>
      </c>
      <c r="G4476" s="9">
        <v>1</v>
      </c>
      <c r="H4476" s="7" t="s">
        <v>164</v>
      </c>
      <c r="I4476" s="7" t="s">
        <v>164</v>
      </c>
      <c r="J4476" t="s">
        <v>653</v>
      </c>
      <c r="K4476">
        <f t="shared" si="69"/>
        <v>16</v>
      </c>
    </row>
    <row r="4477" spans="1:11" x14ac:dyDescent="0.2">
      <c r="A4477">
        <v>17511</v>
      </c>
      <c r="B4477" t="s">
        <v>3930</v>
      </c>
      <c r="C4477" s="3">
        <v>23108</v>
      </c>
      <c r="D4477" t="s">
        <v>151</v>
      </c>
      <c r="E4477" s="11">
        <v>40870</v>
      </c>
      <c r="F4477" s="2">
        <v>0.57500000000000007</v>
      </c>
      <c r="G4477" s="9">
        <v>1</v>
      </c>
      <c r="H4477" s="7" t="s">
        <v>2714</v>
      </c>
      <c r="I4477" s="7" t="s">
        <v>2714</v>
      </c>
      <c r="J4477" t="s">
        <v>653</v>
      </c>
      <c r="K4477">
        <f t="shared" si="69"/>
        <v>16</v>
      </c>
    </row>
    <row r="4478" spans="1:11" x14ac:dyDescent="0.2">
      <c r="A4478">
        <v>17511</v>
      </c>
      <c r="B4478" t="s">
        <v>3930</v>
      </c>
      <c r="C4478" s="3">
        <v>23470</v>
      </c>
      <c r="D4478" t="s">
        <v>936</v>
      </c>
      <c r="E4478" s="11">
        <v>40870</v>
      </c>
      <c r="F4478" s="2">
        <v>0.57500000000000007</v>
      </c>
      <c r="G4478" s="9">
        <v>1</v>
      </c>
      <c r="H4478" s="7" t="s">
        <v>2714</v>
      </c>
      <c r="I4478" s="7" t="s">
        <v>2714</v>
      </c>
      <c r="J4478" t="s">
        <v>653</v>
      </c>
      <c r="K4478">
        <f t="shared" si="69"/>
        <v>16</v>
      </c>
    </row>
    <row r="4479" spans="1:11" x14ac:dyDescent="0.2">
      <c r="A4479">
        <v>17511</v>
      </c>
      <c r="B4479" t="s">
        <v>3930</v>
      </c>
      <c r="C4479" s="3">
        <v>21430</v>
      </c>
      <c r="D4479" t="s">
        <v>728</v>
      </c>
      <c r="E4479" s="11">
        <v>40870</v>
      </c>
      <c r="F4479" s="2">
        <v>0.57500000000000007</v>
      </c>
      <c r="G4479" s="9">
        <v>1</v>
      </c>
      <c r="H4479" s="7" t="s">
        <v>606</v>
      </c>
      <c r="I4479" s="7" t="s">
        <v>606</v>
      </c>
      <c r="J4479" t="s">
        <v>653</v>
      </c>
      <c r="K4479">
        <f t="shared" si="69"/>
        <v>16</v>
      </c>
    </row>
    <row r="4480" spans="1:11" x14ac:dyDescent="0.2">
      <c r="A4480">
        <v>17828</v>
      </c>
      <c r="B4480" t="s">
        <v>4122</v>
      </c>
      <c r="C4480" s="3" t="s">
        <v>3970</v>
      </c>
      <c r="D4480" t="s">
        <v>3971</v>
      </c>
      <c r="E4480" s="11">
        <v>40870</v>
      </c>
      <c r="F4480" s="2">
        <v>0.5708333333333333</v>
      </c>
      <c r="G4480" s="9">
        <v>1</v>
      </c>
      <c r="H4480" s="7" t="s">
        <v>15</v>
      </c>
      <c r="I4480" s="7" t="s">
        <v>15</v>
      </c>
      <c r="J4480" t="s">
        <v>4119</v>
      </c>
      <c r="K4480">
        <f t="shared" si="69"/>
        <v>16</v>
      </c>
    </row>
    <row r="4481" spans="1:11" x14ac:dyDescent="0.2">
      <c r="A4481">
        <v>17828</v>
      </c>
      <c r="B4481" t="s">
        <v>4122</v>
      </c>
      <c r="C4481" s="3" t="s">
        <v>2630</v>
      </c>
      <c r="D4481" t="s">
        <v>2631</v>
      </c>
      <c r="E4481" s="11">
        <v>40870</v>
      </c>
      <c r="F4481" s="2">
        <v>0.5708333333333333</v>
      </c>
      <c r="G4481" s="9">
        <v>1</v>
      </c>
      <c r="H4481" s="7" t="s">
        <v>42</v>
      </c>
      <c r="I4481" s="7" t="s">
        <v>42</v>
      </c>
      <c r="J4481" t="s">
        <v>4119</v>
      </c>
      <c r="K4481">
        <f t="shared" si="69"/>
        <v>16</v>
      </c>
    </row>
    <row r="4482" spans="1:11" x14ac:dyDescent="0.2">
      <c r="A4482">
        <v>17828</v>
      </c>
      <c r="B4482" t="s">
        <v>4122</v>
      </c>
      <c r="C4482" s="3">
        <v>22307</v>
      </c>
      <c r="D4482" t="s">
        <v>665</v>
      </c>
      <c r="E4482" s="11">
        <v>40870</v>
      </c>
      <c r="F4482" s="2">
        <v>0.5708333333333333</v>
      </c>
      <c r="G4482" s="9">
        <v>1</v>
      </c>
      <c r="H4482" s="7" t="s">
        <v>371</v>
      </c>
      <c r="I4482" s="7" t="s">
        <v>371</v>
      </c>
      <c r="J4482" t="s">
        <v>4119</v>
      </c>
      <c r="K4482">
        <f t="shared" si="69"/>
        <v>16</v>
      </c>
    </row>
    <row r="4483" spans="1:11" x14ac:dyDescent="0.2">
      <c r="A4483">
        <v>17841</v>
      </c>
      <c r="B4483" t="s">
        <v>4181</v>
      </c>
      <c r="C4483" s="3">
        <v>84375</v>
      </c>
      <c r="D4483" t="s">
        <v>2928</v>
      </c>
      <c r="E4483" s="11">
        <v>40870</v>
      </c>
      <c r="F4483" s="2">
        <v>0.57847222222222217</v>
      </c>
      <c r="G4483" s="9">
        <v>1</v>
      </c>
      <c r="H4483" s="7" t="s">
        <v>262</v>
      </c>
      <c r="I4483" s="7" t="s">
        <v>263</v>
      </c>
      <c r="J4483" t="s">
        <v>653</v>
      </c>
      <c r="K4483">
        <f t="shared" si="69"/>
        <v>16</v>
      </c>
    </row>
    <row r="4484" spans="1:11" x14ac:dyDescent="0.2">
      <c r="A4484">
        <v>17841</v>
      </c>
      <c r="B4484" t="s">
        <v>4181</v>
      </c>
      <c r="C4484" s="3">
        <v>20752</v>
      </c>
      <c r="D4484" t="s">
        <v>2131</v>
      </c>
      <c r="E4484" s="11">
        <v>40870</v>
      </c>
      <c r="F4484" s="2">
        <v>0.57847222222222217</v>
      </c>
      <c r="G4484" s="9">
        <v>1</v>
      </c>
      <c r="H4484" s="7" t="s">
        <v>262</v>
      </c>
      <c r="I4484" s="7" t="s">
        <v>263</v>
      </c>
      <c r="J4484" t="s">
        <v>653</v>
      </c>
      <c r="K4484">
        <f t="shared" si="69"/>
        <v>16</v>
      </c>
    </row>
    <row r="4485" spans="1:11" x14ac:dyDescent="0.2">
      <c r="A4485">
        <v>17841</v>
      </c>
      <c r="B4485" t="s">
        <v>4183</v>
      </c>
      <c r="C4485" s="3">
        <v>22429</v>
      </c>
      <c r="D4485" t="s">
        <v>869</v>
      </c>
      <c r="E4485" s="11">
        <v>40870</v>
      </c>
      <c r="F4485" s="2">
        <v>0.57916666666666672</v>
      </c>
      <c r="G4485" s="9">
        <v>1</v>
      </c>
      <c r="H4485" s="7" t="s">
        <v>42</v>
      </c>
      <c r="I4485" s="7" t="s">
        <v>42</v>
      </c>
      <c r="J4485" t="s">
        <v>653</v>
      </c>
      <c r="K4485">
        <f t="shared" si="69"/>
        <v>16</v>
      </c>
    </row>
    <row r="4486" spans="1:11" x14ac:dyDescent="0.2">
      <c r="A4486">
        <v>12395</v>
      </c>
      <c r="B4486" t="s">
        <v>61</v>
      </c>
      <c r="C4486" s="3">
        <v>21559</v>
      </c>
      <c r="D4486" t="s">
        <v>62</v>
      </c>
      <c r="E4486" s="11">
        <v>40871</v>
      </c>
      <c r="F4486" s="2">
        <v>0.51388888888888895</v>
      </c>
      <c r="G4486" s="9">
        <v>1</v>
      </c>
      <c r="H4486" s="7" t="s">
        <v>63</v>
      </c>
      <c r="I4486" s="7" t="s">
        <v>63</v>
      </c>
      <c r="J4486" t="s">
        <v>37</v>
      </c>
      <c r="K4486">
        <f t="shared" ref="K4486:K4549" si="70">$L$2-$E4486</f>
        <v>15</v>
      </c>
    </row>
    <row r="4487" spans="1:11" x14ac:dyDescent="0.2">
      <c r="A4487">
        <v>14410</v>
      </c>
      <c r="B4487" t="s">
        <v>2080</v>
      </c>
      <c r="C4487" s="3">
        <v>22526</v>
      </c>
      <c r="D4487" t="s">
        <v>1762</v>
      </c>
      <c r="E4487" s="11">
        <v>40871</v>
      </c>
      <c r="F4487" s="2">
        <v>0.4694444444444445</v>
      </c>
      <c r="G4487" s="9">
        <v>1</v>
      </c>
      <c r="H4487" s="7" t="s">
        <v>254</v>
      </c>
      <c r="I4487" s="7" t="s">
        <v>254</v>
      </c>
      <c r="J4487" t="s">
        <v>653</v>
      </c>
      <c r="K4487">
        <f t="shared" si="70"/>
        <v>15</v>
      </c>
    </row>
    <row r="4488" spans="1:11" x14ac:dyDescent="0.2">
      <c r="A4488">
        <v>14410</v>
      </c>
      <c r="B4488" t="s">
        <v>2080</v>
      </c>
      <c r="C4488" s="3">
        <v>22551</v>
      </c>
      <c r="D4488" t="s">
        <v>185</v>
      </c>
      <c r="E4488" s="11">
        <v>40871</v>
      </c>
      <c r="F4488" s="2">
        <v>0.4694444444444445</v>
      </c>
      <c r="G4488" s="9">
        <v>1</v>
      </c>
      <c r="H4488" s="7" t="s">
        <v>25</v>
      </c>
      <c r="I4488" s="7" t="s">
        <v>25</v>
      </c>
      <c r="J4488" t="s">
        <v>653</v>
      </c>
      <c r="K4488">
        <f t="shared" si="70"/>
        <v>15</v>
      </c>
    </row>
    <row r="4489" spans="1:11" x14ac:dyDescent="0.2">
      <c r="A4489">
        <v>14410</v>
      </c>
      <c r="B4489" t="s">
        <v>2080</v>
      </c>
      <c r="C4489" s="3">
        <v>22652</v>
      </c>
      <c r="D4489" t="s">
        <v>759</v>
      </c>
      <c r="E4489" s="11">
        <v>40871</v>
      </c>
      <c r="F4489" s="2">
        <v>0.4694444444444445</v>
      </c>
      <c r="G4489" s="9">
        <v>1</v>
      </c>
      <c r="H4489" s="7" t="s">
        <v>25</v>
      </c>
      <c r="I4489" s="7" t="s">
        <v>25</v>
      </c>
      <c r="J4489" t="s">
        <v>653</v>
      </c>
      <c r="K4489">
        <f t="shared" si="70"/>
        <v>15</v>
      </c>
    </row>
    <row r="4490" spans="1:11" x14ac:dyDescent="0.2">
      <c r="A4490">
        <v>14410</v>
      </c>
      <c r="B4490" t="s">
        <v>2080</v>
      </c>
      <c r="C4490" s="3">
        <v>22974</v>
      </c>
      <c r="D4490" t="s">
        <v>71</v>
      </c>
      <c r="E4490" s="11">
        <v>40871</v>
      </c>
      <c r="F4490" s="2">
        <v>0.4694444444444445</v>
      </c>
      <c r="G4490" s="9">
        <v>1</v>
      </c>
      <c r="H4490" s="7" t="s">
        <v>25</v>
      </c>
      <c r="I4490" s="7" t="s">
        <v>25</v>
      </c>
      <c r="J4490" t="s">
        <v>653</v>
      </c>
      <c r="K4490">
        <f t="shared" si="70"/>
        <v>15</v>
      </c>
    </row>
    <row r="4491" spans="1:11" x14ac:dyDescent="0.2">
      <c r="A4491">
        <v>14410</v>
      </c>
      <c r="B4491" t="s">
        <v>2080</v>
      </c>
      <c r="C4491" s="3">
        <v>22972</v>
      </c>
      <c r="D4491" t="s">
        <v>285</v>
      </c>
      <c r="E4491" s="11">
        <v>40871</v>
      </c>
      <c r="F4491" s="2">
        <v>0.4694444444444445</v>
      </c>
      <c r="G4491" s="9">
        <v>1</v>
      </c>
      <c r="H4491" s="7" t="s">
        <v>25</v>
      </c>
      <c r="I4491" s="7" t="s">
        <v>25</v>
      </c>
      <c r="J4491" t="s">
        <v>653</v>
      </c>
      <c r="K4491">
        <f t="shared" si="70"/>
        <v>15</v>
      </c>
    </row>
    <row r="4492" spans="1:11" x14ac:dyDescent="0.2">
      <c r="A4492">
        <v>14410</v>
      </c>
      <c r="B4492" t="s">
        <v>2080</v>
      </c>
      <c r="C4492" s="3">
        <v>21125</v>
      </c>
      <c r="D4492" t="s">
        <v>2092</v>
      </c>
      <c r="E4492" s="11">
        <v>40871</v>
      </c>
      <c r="F4492" s="2">
        <v>0.4694444444444445</v>
      </c>
      <c r="G4492" s="9">
        <v>1</v>
      </c>
      <c r="H4492" s="7" t="s">
        <v>15</v>
      </c>
      <c r="I4492" s="7" t="s">
        <v>15</v>
      </c>
      <c r="J4492" t="s">
        <v>653</v>
      </c>
      <c r="K4492">
        <f t="shared" si="70"/>
        <v>15</v>
      </c>
    </row>
    <row r="4493" spans="1:11" x14ac:dyDescent="0.2">
      <c r="A4493">
        <v>14410</v>
      </c>
      <c r="B4493" t="s">
        <v>2080</v>
      </c>
      <c r="C4493" s="3">
        <v>22964</v>
      </c>
      <c r="D4493" t="s">
        <v>748</v>
      </c>
      <c r="E4493" s="11">
        <v>40871</v>
      </c>
      <c r="F4493" s="2">
        <v>0.4694444444444445</v>
      </c>
      <c r="G4493" s="9">
        <v>1</v>
      </c>
      <c r="H4493" s="7" t="s">
        <v>262</v>
      </c>
      <c r="I4493" s="7" t="s">
        <v>263</v>
      </c>
      <c r="J4493" t="s">
        <v>653</v>
      </c>
      <c r="K4493">
        <f t="shared" si="70"/>
        <v>15</v>
      </c>
    </row>
    <row r="4494" spans="1:11" x14ac:dyDescent="0.2">
      <c r="A4494">
        <v>14410</v>
      </c>
      <c r="B4494" t="s">
        <v>2080</v>
      </c>
      <c r="C4494" s="3">
        <v>22414</v>
      </c>
      <c r="D4494" t="s">
        <v>2102</v>
      </c>
      <c r="E4494" s="11">
        <v>40871</v>
      </c>
      <c r="F4494" s="2">
        <v>0.4694444444444445</v>
      </c>
      <c r="G4494" s="9">
        <v>1</v>
      </c>
      <c r="H4494" s="7" t="s">
        <v>692</v>
      </c>
      <c r="I4494" s="7" t="s">
        <v>692</v>
      </c>
      <c r="J4494" t="s">
        <v>653</v>
      </c>
      <c r="K4494">
        <f t="shared" si="70"/>
        <v>15</v>
      </c>
    </row>
    <row r="4495" spans="1:11" x14ac:dyDescent="0.2">
      <c r="A4495">
        <v>14410</v>
      </c>
      <c r="B4495" t="s">
        <v>2080</v>
      </c>
      <c r="C4495" s="3">
        <v>48138</v>
      </c>
      <c r="D4495" t="s">
        <v>2103</v>
      </c>
      <c r="E4495" s="11">
        <v>40871</v>
      </c>
      <c r="F4495" s="2">
        <v>0.4694444444444445</v>
      </c>
      <c r="G4495" s="9">
        <v>1</v>
      </c>
      <c r="H4495" s="7" t="s">
        <v>692</v>
      </c>
      <c r="I4495" s="7" t="s">
        <v>692</v>
      </c>
      <c r="J4495" t="s">
        <v>653</v>
      </c>
      <c r="K4495">
        <f t="shared" si="70"/>
        <v>15</v>
      </c>
    </row>
    <row r="4496" spans="1:11" x14ac:dyDescent="0.2">
      <c r="A4496">
        <v>14410</v>
      </c>
      <c r="B4496" t="s">
        <v>2080</v>
      </c>
      <c r="C4496" s="3">
        <v>22366</v>
      </c>
      <c r="D4496" t="s">
        <v>2104</v>
      </c>
      <c r="E4496" s="11">
        <v>40871</v>
      </c>
      <c r="F4496" s="2">
        <v>0.4694444444444445</v>
      </c>
      <c r="G4496" s="9">
        <v>1</v>
      </c>
      <c r="H4496" s="7" t="s">
        <v>692</v>
      </c>
      <c r="I4496" s="7" t="s">
        <v>692</v>
      </c>
      <c r="J4496" t="s">
        <v>653</v>
      </c>
      <c r="K4496">
        <f t="shared" si="70"/>
        <v>15</v>
      </c>
    </row>
    <row r="4497" spans="1:11" x14ac:dyDescent="0.2">
      <c r="A4497">
        <v>14410</v>
      </c>
      <c r="B4497" t="s">
        <v>2080</v>
      </c>
      <c r="C4497" s="3" t="s">
        <v>2105</v>
      </c>
      <c r="D4497" t="s">
        <v>2106</v>
      </c>
      <c r="E4497" s="11">
        <v>40871</v>
      </c>
      <c r="F4497" s="2">
        <v>0.4694444444444445</v>
      </c>
      <c r="G4497" s="9">
        <v>1</v>
      </c>
      <c r="H4497" s="7" t="s">
        <v>692</v>
      </c>
      <c r="I4497" s="7" t="s">
        <v>692</v>
      </c>
      <c r="J4497" t="s">
        <v>653</v>
      </c>
      <c r="K4497">
        <f t="shared" si="70"/>
        <v>15</v>
      </c>
    </row>
    <row r="4498" spans="1:11" x14ac:dyDescent="0.2">
      <c r="A4498">
        <v>14410</v>
      </c>
      <c r="B4498" t="s">
        <v>2080</v>
      </c>
      <c r="C4498" s="3">
        <v>84987</v>
      </c>
      <c r="D4498" t="s">
        <v>490</v>
      </c>
      <c r="E4498" s="11">
        <v>40871</v>
      </c>
      <c r="F4498" s="2">
        <v>0.4694444444444445</v>
      </c>
      <c r="G4498" s="9">
        <v>1</v>
      </c>
      <c r="H4498" s="7" t="s">
        <v>21</v>
      </c>
      <c r="I4498" s="7" t="s">
        <v>21</v>
      </c>
      <c r="J4498" t="s">
        <v>653</v>
      </c>
      <c r="K4498">
        <f t="shared" si="70"/>
        <v>15</v>
      </c>
    </row>
    <row r="4499" spans="1:11" x14ac:dyDescent="0.2">
      <c r="A4499">
        <v>14410</v>
      </c>
      <c r="B4499" t="s">
        <v>2080</v>
      </c>
      <c r="C4499" s="3">
        <v>21973</v>
      </c>
      <c r="D4499" t="s">
        <v>2107</v>
      </c>
      <c r="E4499" s="11">
        <v>40871</v>
      </c>
      <c r="F4499" s="2">
        <v>0.4694444444444445</v>
      </c>
      <c r="G4499" s="9">
        <v>1</v>
      </c>
      <c r="H4499" s="7" t="s">
        <v>21</v>
      </c>
      <c r="I4499" s="7" t="s">
        <v>21</v>
      </c>
      <c r="J4499" t="s">
        <v>653</v>
      </c>
      <c r="K4499">
        <f t="shared" si="70"/>
        <v>15</v>
      </c>
    </row>
    <row r="4500" spans="1:11" x14ac:dyDescent="0.2">
      <c r="A4500">
        <v>14410</v>
      </c>
      <c r="B4500" t="s">
        <v>2080</v>
      </c>
      <c r="C4500" s="3">
        <v>21972</v>
      </c>
      <c r="D4500" t="s">
        <v>947</v>
      </c>
      <c r="E4500" s="11">
        <v>40871</v>
      </c>
      <c r="F4500" s="2">
        <v>0.4694444444444445</v>
      </c>
      <c r="G4500" s="9">
        <v>1</v>
      </c>
      <c r="H4500" s="7" t="s">
        <v>21</v>
      </c>
      <c r="I4500" s="7" t="s">
        <v>21</v>
      </c>
      <c r="J4500" t="s">
        <v>653</v>
      </c>
      <c r="K4500">
        <f t="shared" si="70"/>
        <v>15</v>
      </c>
    </row>
    <row r="4501" spans="1:11" x14ac:dyDescent="0.2">
      <c r="A4501">
        <v>14640</v>
      </c>
      <c r="B4501" t="s">
        <v>2356</v>
      </c>
      <c r="C4501" s="3">
        <v>22759</v>
      </c>
      <c r="D4501" t="s">
        <v>2357</v>
      </c>
      <c r="E4501" s="11">
        <v>40871</v>
      </c>
      <c r="F4501" s="2">
        <v>0.45833333333333331</v>
      </c>
      <c r="G4501" s="9">
        <v>12</v>
      </c>
      <c r="H4501" s="7" t="s">
        <v>25</v>
      </c>
      <c r="I4501" s="7" t="s">
        <v>26</v>
      </c>
      <c r="J4501" t="s">
        <v>653</v>
      </c>
      <c r="K4501">
        <f t="shared" si="70"/>
        <v>15</v>
      </c>
    </row>
    <row r="4502" spans="1:11" x14ac:dyDescent="0.2">
      <c r="A4502">
        <v>14640</v>
      </c>
      <c r="B4502" t="s">
        <v>2356</v>
      </c>
      <c r="C4502" s="3">
        <v>23433</v>
      </c>
      <c r="D4502" t="s">
        <v>2359</v>
      </c>
      <c r="E4502" s="11">
        <v>40871</v>
      </c>
      <c r="F4502" s="2">
        <v>0.45833333333333331</v>
      </c>
      <c r="G4502" s="9">
        <v>24</v>
      </c>
      <c r="H4502" s="7" t="s">
        <v>146</v>
      </c>
      <c r="I4502" s="7" t="s">
        <v>1300</v>
      </c>
      <c r="J4502" t="s">
        <v>653</v>
      </c>
      <c r="K4502">
        <f t="shared" si="70"/>
        <v>15</v>
      </c>
    </row>
    <row r="4503" spans="1:11" x14ac:dyDescent="0.2">
      <c r="A4503">
        <v>14640</v>
      </c>
      <c r="B4503" t="s">
        <v>2356</v>
      </c>
      <c r="C4503" s="3">
        <v>23221</v>
      </c>
      <c r="D4503" t="s">
        <v>2360</v>
      </c>
      <c r="E4503" s="11">
        <v>40871</v>
      </c>
      <c r="F4503" s="2">
        <v>0.45833333333333331</v>
      </c>
      <c r="G4503" s="9">
        <v>12</v>
      </c>
      <c r="H4503" s="7" t="s">
        <v>146</v>
      </c>
      <c r="I4503" s="7" t="s">
        <v>453</v>
      </c>
      <c r="J4503" t="s">
        <v>653</v>
      </c>
      <c r="K4503">
        <f t="shared" si="70"/>
        <v>15</v>
      </c>
    </row>
    <row r="4504" spans="1:11" x14ac:dyDescent="0.2">
      <c r="A4504">
        <v>15482</v>
      </c>
      <c r="B4504" t="s">
        <v>2966</v>
      </c>
      <c r="C4504" s="3">
        <v>22423</v>
      </c>
      <c r="D4504" t="s">
        <v>231</v>
      </c>
      <c r="E4504" s="11">
        <v>40871</v>
      </c>
      <c r="F4504" s="2">
        <v>0.44444444444444442</v>
      </c>
      <c r="G4504" s="9">
        <v>12</v>
      </c>
      <c r="H4504" s="7" t="s">
        <v>254</v>
      </c>
      <c r="I4504" s="7" t="s">
        <v>796</v>
      </c>
      <c r="J4504" t="s">
        <v>653</v>
      </c>
      <c r="K4504">
        <f t="shared" si="70"/>
        <v>15</v>
      </c>
    </row>
    <row r="4505" spans="1:11" x14ac:dyDescent="0.2">
      <c r="A4505">
        <v>15482</v>
      </c>
      <c r="B4505" t="s">
        <v>2966</v>
      </c>
      <c r="C4505" s="3">
        <v>23355</v>
      </c>
      <c r="D4505" t="s">
        <v>602</v>
      </c>
      <c r="E4505" s="11">
        <v>40871</v>
      </c>
      <c r="F4505" s="2">
        <v>0.44444444444444442</v>
      </c>
      <c r="G4505" s="9">
        <v>24</v>
      </c>
      <c r="H4505" s="7" t="s">
        <v>81</v>
      </c>
      <c r="I4505" s="7" t="s">
        <v>1706</v>
      </c>
      <c r="J4505" t="s">
        <v>653</v>
      </c>
      <c r="K4505">
        <f t="shared" si="70"/>
        <v>15</v>
      </c>
    </row>
    <row r="4506" spans="1:11" x14ac:dyDescent="0.2">
      <c r="A4506">
        <v>15482</v>
      </c>
      <c r="B4506" t="s">
        <v>2966</v>
      </c>
      <c r="C4506" s="3">
        <v>22835</v>
      </c>
      <c r="D4506" t="s">
        <v>2971</v>
      </c>
      <c r="E4506" s="11">
        <v>40871</v>
      </c>
      <c r="F4506" s="2">
        <v>0.44444444444444442</v>
      </c>
      <c r="G4506" s="9">
        <v>24</v>
      </c>
      <c r="H4506" s="7" t="s">
        <v>42</v>
      </c>
      <c r="I4506" s="7" t="s">
        <v>350</v>
      </c>
      <c r="J4506" t="s">
        <v>653</v>
      </c>
      <c r="K4506">
        <f t="shared" si="70"/>
        <v>15</v>
      </c>
    </row>
    <row r="4507" spans="1:11" x14ac:dyDescent="0.2">
      <c r="A4507">
        <v>15482</v>
      </c>
      <c r="B4507" t="s">
        <v>2966</v>
      </c>
      <c r="C4507" s="3">
        <v>22114</v>
      </c>
      <c r="D4507" t="s">
        <v>2972</v>
      </c>
      <c r="E4507" s="11">
        <v>40871</v>
      </c>
      <c r="F4507" s="2">
        <v>0.44444444444444442</v>
      </c>
      <c r="G4507" s="9">
        <v>24</v>
      </c>
      <c r="H4507" s="7" t="s">
        <v>75</v>
      </c>
      <c r="I4507" s="7" t="s">
        <v>1519</v>
      </c>
      <c r="J4507" t="s">
        <v>653</v>
      </c>
      <c r="K4507">
        <f t="shared" si="70"/>
        <v>15</v>
      </c>
    </row>
    <row r="4508" spans="1:11" x14ac:dyDescent="0.2">
      <c r="A4508">
        <v>15482</v>
      </c>
      <c r="B4508" t="s">
        <v>2966</v>
      </c>
      <c r="C4508" s="3">
        <v>22112</v>
      </c>
      <c r="D4508" t="s">
        <v>1857</v>
      </c>
      <c r="E4508" s="11">
        <v>40871</v>
      </c>
      <c r="F4508" s="2">
        <v>0.44444444444444442</v>
      </c>
      <c r="G4508" s="9">
        <v>24</v>
      </c>
      <c r="H4508" s="7" t="s">
        <v>42</v>
      </c>
      <c r="I4508" s="7" t="s">
        <v>350</v>
      </c>
      <c r="J4508" t="s">
        <v>653</v>
      </c>
      <c r="K4508">
        <f t="shared" si="70"/>
        <v>15</v>
      </c>
    </row>
    <row r="4509" spans="1:11" x14ac:dyDescent="0.2">
      <c r="A4509">
        <v>15993</v>
      </c>
      <c r="B4509" t="s">
        <v>3265</v>
      </c>
      <c r="C4509" s="3">
        <v>23312</v>
      </c>
      <c r="D4509" t="s">
        <v>3266</v>
      </c>
      <c r="E4509" s="11">
        <v>40871</v>
      </c>
      <c r="F4509" s="2">
        <v>0.38541666666666669</v>
      </c>
      <c r="G4509" s="9">
        <v>1</v>
      </c>
      <c r="H4509" s="7" t="s">
        <v>81</v>
      </c>
      <c r="I4509" s="7" t="s">
        <v>81</v>
      </c>
      <c r="J4509" t="s">
        <v>653</v>
      </c>
      <c r="K4509">
        <f t="shared" si="70"/>
        <v>15</v>
      </c>
    </row>
    <row r="4510" spans="1:11" x14ac:dyDescent="0.2">
      <c r="A4510">
        <v>16016</v>
      </c>
      <c r="B4510" t="s">
        <v>3276</v>
      </c>
      <c r="C4510" s="3">
        <v>22946</v>
      </c>
      <c r="D4510" t="s">
        <v>2079</v>
      </c>
      <c r="E4510" s="11">
        <v>40871</v>
      </c>
      <c r="F4510" s="2">
        <v>0.75347222222222221</v>
      </c>
      <c r="G4510" s="9">
        <v>1</v>
      </c>
      <c r="H4510" s="7" t="s">
        <v>297</v>
      </c>
      <c r="I4510" s="7" t="s">
        <v>297</v>
      </c>
      <c r="J4510" t="s">
        <v>653</v>
      </c>
      <c r="K4510">
        <f t="shared" si="70"/>
        <v>15</v>
      </c>
    </row>
    <row r="4511" spans="1:11" x14ac:dyDescent="0.2">
      <c r="A4511">
        <v>17323</v>
      </c>
      <c r="B4511" t="s">
        <v>3840</v>
      </c>
      <c r="C4511" s="3">
        <v>23582</v>
      </c>
      <c r="D4511" t="s">
        <v>3841</v>
      </c>
      <c r="E4511" s="11">
        <v>40871</v>
      </c>
      <c r="F4511" s="2">
        <v>0.71805555555555556</v>
      </c>
      <c r="G4511" s="9">
        <v>1</v>
      </c>
      <c r="H4511" s="7" t="s">
        <v>48</v>
      </c>
      <c r="I4511" s="7" t="s">
        <v>48</v>
      </c>
      <c r="J4511" t="s">
        <v>653</v>
      </c>
      <c r="K4511">
        <f t="shared" si="70"/>
        <v>15</v>
      </c>
    </row>
    <row r="4512" spans="1:11" x14ac:dyDescent="0.2">
      <c r="A4512">
        <v>13069</v>
      </c>
      <c r="B4512" t="s">
        <v>941</v>
      </c>
      <c r="C4512" s="3">
        <v>22378</v>
      </c>
      <c r="D4512" t="s">
        <v>942</v>
      </c>
      <c r="E4512" s="11">
        <v>40872</v>
      </c>
      <c r="F4512" s="2">
        <v>0.63750000000000007</v>
      </c>
      <c r="G4512" s="9">
        <v>1</v>
      </c>
      <c r="H4512" s="7" t="s">
        <v>262</v>
      </c>
      <c r="I4512" s="7" t="s">
        <v>263</v>
      </c>
      <c r="J4512" t="s">
        <v>653</v>
      </c>
      <c r="K4512">
        <f t="shared" si="70"/>
        <v>14</v>
      </c>
    </row>
    <row r="4513" spans="1:11" x14ac:dyDescent="0.2">
      <c r="A4513">
        <v>13069</v>
      </c>
      <c r="B4513" t="s">
        <v>941</v>
      </c>
      <c r="C4513" s="3">
        <v>22867</v>
      </c>
      <c r="D4513" t="s">
        <v>943</v>
      </c>
      <c r="E4513" s="11">
        <v>40872</v>
      </c>
      <c r="F4513" s="2">
        <v>0.63750000000000007</v>
      </c>
      <c r="G4513" s="9">
        <v>1</v>
      </c>
      <c r="H4513" s="7" t="s">
        <v>262</v>
      </c>
      <c r="I4513" s="7" t="s">
        <v>263</v>
      </c>
      <c r="J4513" t="s">
        <v>653</v>
      </c>
      <c r="K4513">
        <f t="shared" si="70"/>
        <v>14</v>
      </c>
    </row>
    <row r="4514" spans="1:11" x14ac:dyDescent="0.2">
      <c r="A4514">
        <v>13069</v>
      </c>
      <c r="B4514" t="s">
        <v>941</v>
      </c>
      <c r="C4514" s="3">
        <v>22866</v>
      </c>
      <c r="D4514" t="s">
        <v>944</v>
      </c>
      <c r="E4514" s="11">
        <v>40872</v>
      </c>
      <c r="F4514" s="2">
        <v>0.63750000000000007</v>
      </c>
      <c r="G4514" s="9">
        <v>1</v>
      </c>
      <c r="H4514" s="7" t="s">
        <v>262</v>
      </c>
      <c r="I4514" s="7" t="s">
        <v>263</v>
      </c>
      <c r="J4514" t="s">
        <v>653</v>
      </c>
      <c r="K4514">
        <f t="shared" si="70"/>
        <v>14</v>
      </c>
    </row>
    <row r="4515" spans="1:11" x14ac:dyDescent="0.2">
      <c r="A4515">
        <v>13069</v>
      </c>
      <c r="B4515" t="s">
        <v>941</v>
      </c>
      <c r="C4515" s="3">
        <v>22632</v>
      </c>
      <c r="D4515" t="s">
        <v>945</v>
      </c>
      <c r="E4515" s="11">
        <v>40872</v>
      </c>
      <c r="F4515" s="2">
        <v>0.63750000000000007</v>
      </c>
      <c r="G4515" s="9">
        <v>1</v>
      </c>
      <c r="H4515" s="7" t="s">
        <v>262</v>
      </c>
      <c r="I4515" s="7" t="s">
        <v>263</v>
      </c>
      <c r="J4515" t="s">
        <v>653</v>
      </c>
      <c r="K4515">
        <f t="shared" si="70"/>
        <v>14</v>
      </c>
    </row>
    <row r="4516" spans="1:11" x14ac:dyDescent="0.2">
      <c r="A4516">
        <v>13069</v>
      </c>
      <c r="B4516" t="s">
        <v>941</v>
      </c>
      <c r="C4516" s="3">
        <v>22694</v>
      </c>
      <c r="D4516" t="s">
        <v>946</v>
      </c>
      <c r="E4516" s="11">
        <v>40872</v>
      </c>
      <c r="F4516" s="2">
        <v>0.63750000000000007</v>
      </c>
      <c r="G4516" s="9">
        <v>1</v>
      </c>
      <c r="H4516" s="7" t="s">
        <v>262</v>
      </c>
      <c r="I4516" s="7" t="s">
        <v>263</v>
      </c>
      <c r="J4516" t="s">
        <v>653</v>
      </c>
      <c r="K4516">
        <f t="shared" si="70"/>
        <v>14</v>
      </c>
    </row>
    <row r="4517" spans="1:11" x14ac:dyDescent="0.2">
      <c r="A4517">
        <v>13069</v>
      </c>
      <c r="B4517" t="s">
        <v>941</v>
      </c>
      <c r="C4517" s="3">
        <v>21972</v>
      </c>
      <c r="D4517" t="s">
        <v>947</v>
      </c>
      <c r="E4517" s="11">
        <v>40872</v>
      </c>
      <c r="F4517" s="2">
        <v>0.63750000000000007</v>
      </c>
      <c r="G4517" s="9">
        <v>1</v>
      </c>
      <c r="H4517" s="7" t="s">
        <v>21</v>
      </c>
      <c r="I4517" s="7" t="s">
        <v>21</v>
      </c>
      <c r="J4517" t="s">
        <v>653</v>
      </c>
      <c r="K4517">
        <f t="shared" si="70"/>
        <v>14</v>
      </c>
    </row>
    <row r="4518" spans="1:11" x14ac:dyDescent="0.2">
      <c r="A4518">
        <v>13069</v>
      </c>
      <c r="B4518" t="s">
        <v>941</v>
      </c>
      <c r="C4518" s="3">
        <v>22416</v>
      </c>
      <c r="D4518" t="s">
        <v>948</v>
      </c>
      <c r="E4518" s="11">
        <v>40872</v>
      </c>
      <c r="F4518" s="2">
        <v>0.63750000000000007</v>
      </c>
      <c r="G4518" s="9">
        <v>6</v>
      </c>
      <c r="H4518" s="7" t="s">
        <v>21</v>
      </c>
      <c r="I4518" s="7" t="s">
        <v>235</v>
      </c>
      <c r="J4518" t="s">
        <v>653</v>
      </c>
      <c r="K4518">
        <f t="shared" si="70"/>
        <v>14</v>
      </c>
    </row>
    <row r="4519" spans="1:11" x14ac:dyDescent="0.2">
      <c r="A4519">
        <v>13069</v>
      </c>
      <c r="B4519" t="s">
        <v>941</v>
      </c>
      <c r="C4519" s="3">
        <v>47566</v>
      </c>
      <c r="D4519" t="s">
        <v>949</v>
      </c>
      <c r="E4519" s="11">
        <v>40872</v>
      </c>
      <c r="F4519" s="2">
        <v>0.63750000000000007</v>
      </c>
      <c r="G4519" s="9">
        <v>6</v>
      </c>
      <c r="H4519" s="7" t="s">
        <v>33</v>
      </c>
      <c r="I4519" s="7" t="s">
        <v>398</v>
      </c>
      <c r="J4519" t="s">
        <v>653</v>
      </c>
      <c r="K4519">
        <f t="shared" si="70"/>
        <v>14</v>
      </c>
    </row>
    <row r="4520" spans="1:11" x14ac:dyDescent="0.2">
      <c r="A4520">
        <v>13069</v>
      </c>
      <c r="B4520" t="s">
        <v>941</v>
      </c>
      <c r="C4520" s="3">
        <v>23321</v>
      </c>
      <c r="D4520" t="s">
        <v>951</v>
      </c>
      <c r="E4520" s="11">
        <v>40872</v>
      </c>
      <c r="F4520" s="2">
        <v>0.63750000000000007</v>
      </c>
      <c r="G4520" s="9">
        <v>12</v>
      </c>
      <c r="H4520" s="7" t="s">
        <v>25</v>
      </c>
      <c r="I4520" s="7" t="s">
        <v>26</v>
      </c>
      <c r="J4520" t="s">
        <v>653</v>
      </c>
      <c r="K4520">
        <f t="shared" si="70"/>
        <v>14</v>
      </c>
    </row>
    <row r="4521" spans="1:11" x14ac:dyDescent="0.2">
      <c r="A4521">
        <v>16764</v>
      </c>
      <c r="B4521" t="s">
        <v>3628</v>
      </c>
      <c r="C4521" s="3">
        <v>22191</v>
      </c>
      <c r="D4521" t="s">
        <v>961</v>
      </c>
      <c r="E4521" s="11">
        <v>40872</v>
      </c>
      <c r="F4521" s="2">
        <v>0.53819444444444442</v>
      </c>
      <c r="G4521" s="9">
        <v>1</v>
      </c>
      <c r="H4521" s="7" t="s">
        <v>85</v>
      </c>
      <c r="I4521" s="7" t="s">
        <v>86</v>
      </c>
      <c r="J4521" t="s">
        <v>653</v>
      </c>
      <c r="K4521">
        <f t="shared" si="70"/>
        <v>14</v>
      </c>
    </row>
    <row r="4522" spans="1:11" x14ac:dyDescent="0.2">
      <c r="A4522">
        <v>16764</v>
      </c>
      <c r="B4522" t="s">
        <v>3628</v>
      </c>
      <c r="C4522" s="3">
        <v>23494</v>
      </c>
      <c r="D4522" t="s">
        <v>260</v>
      </c>
      <c r="E4522" s="11">
        <v>40872</v>
      </c>
      <c r="F4522" s="2">
        <v>0.53819444444444442</v>
      </c>
      <c r="G4522" s="9">
        <v>1</v>
      </c>
      <c r="H4522" s="7" t="s">
        <v>244</v>
      </c>
      <c r="I4522" s="7" t="s">
        <v>244</v>
      </c>
      <c r="J4522" t="s">
        <v>653</v>
      </c>
      <c r="K4522">
        <f t="shared" si="70"/>
        <v>14</v>
      </c>
    </row>
    <row r="4523" spans="1:11" x14ac:dyDescent="0.2">
      <c r="A4523">
        <v>15351</v>
      </c>
      <c r="B4523" t="s">
        <v>2910</v>
      </c>
      <c r="C4523" s="3">
        <v>23393</v>
      </c>
      <c r="D4523" t="s">
        <v>2911</v>
      </c>
      <c r="E4523" s="11">
        <v>40874</v>
      </c>
      <c r="F4523" s="2">
        <v>0.53055555555555556</v>
      </c>
      <c r="G4523" s="9">
        <v>1</v>
      </c>
      <c r="H4523" s="7" t="s">
        <v>75</v>
      </c>
      <c r="I4523" s="7" t="s">
        <v>75</v>
      </c>
      <c r="J4523" t="s">
        <v>653</v>
      </c>
      <c r="K4523">
        <f t="shared" si="70"/>
        <v>12</v>
      </c>
    </row>
    <row r="4524" spans="1:11" x14ac:dyDescent="0.2">
      <c r="A4524">
        <v>15555</v>
      </c>
      <c r="B4524" t="s">
        <v>3026</v>
      </c>
      <c r="C4524" s="3">
        <v>20728</v>
      </c>
      <c r="D4524" t="s">
        <v>1727</v>
      </c>
      <c r="E4524" s="11">
        <v>40874</v>
      </c>
      <c r="F4524" s="2">
        <v>0.64652777777777781</v>
      </c>
      <c r="G4524" s="9">
        <v>1</v>
      </c>
      <c r="H4524" s="7" t="s">
        <v>25</v>
      </c>
      <c r="I4524" s="7" t="s">
        <v>25</v>
      </c>
      <c r="J4524" t="s">
        <v>653</v>
      </c>
      <c r="K4524">
        <f t="shared" si="70"/>
        <v>12</v>
      </c>
    </row>
    <row r="4525" spans="1:11" x14ac:dyDescent="0.2">
      <c r="A4525">
        <v>15555</v>
      </c>
      <c r="B4525" t="s">
        <v>3026</v>
      </c>
      <c r="C4525" s="3">
        <v>22563</v>
      </c>
      <c r="D4525" t="s">
        <v>3027</v>
      </c>
      <c r="E4525" s="11">
        <v>40874</v>
      </c>
      <c r="F4525" s="2">
        <v>0.64652777777777781</v>
      </c>
      <c r="G4525" s="9">
        <v>1</v>
      </c>
      <c r="H4525" s="7" t="s">
        <v>15</v>
      </c>
      <c r="I4525" s="7" t="s">
        <v>15</v>
      </c>
      <c r="J4525" t="s">
        <v>653</v>
      </c>
      <c r="K4525">
        <f t="shared" si="70"/>
        <v>12</v>
      </c>
    </row>
    <row r="4526" spans="1:11" x14ac:dyDescent="0.2">
      <c r="A4526">
        <v>15555</v>
      </c>
      <c r="B4526" t="s">
        <v>3026</v>
      </c>
      <c r="C4526" s="3">
        <v>20981</v>
      </c>
      <c r="D4526" t="s">
        <v>163</v>
      </c>
      <c r="E4526" s="11">
        <v>40874</v>
      </c>
      <c r="F4526" s="2">
        <v>0.64652777777777781</v>
      </c>
      <c r="G4526" s="9">
        <v>1</v>
      </c>
      <c r="H4526" s="7" t="s">
        <v>164</v>
      </c>
      <c r="I4526" s="7" t="s">
        <v>164</v>
      </c>
      <c r="J4526" t="s">
        <v>653</v>
      </c>
      <c r="K4526">
        <f t="shared" si="70"/>
        <v>12</v>
      </c>
    </row>
    <row r="4527" spans="1:11" x14ac:dyDescent="0.2">
      <c r="A4527">
        <v>15555</v>
      </c>
      <c r="B4527" t="s">
        <v>3026</v>
      </c>
      <c r="C4527" s="3">
        <v>22997</v>
      </c>
      <c r="D4527" t="s">
        <v>1745</v>
      </c>
      <c r="E4527" s="11">
        <v>40874</v>
      </c>
      <c r="F4527" s="2">
        <v>0.64652777777777781</v>
      </c>
      <c r="G4527" s="9">
        <v>1</v>
      </c>
      <c r="H4527" s="7" t="s">
        <v>95</v>
      </c>
      <c r="I4527" s="7" t="s">
        <v>95</v>
      </c>
      <c r="J4527" t="s">
        <v>653</v>
      </c>
      <c r="K4527">
        <f t="shared" si="70"/>
        <v>12</v>
      </c>
    </row>
    <row r="4528" spans="1:11" x14ac:dyDescent="0.2">
      <c r="A4528">
        <v>15555</v>
      </c>
      <c r="B4528" t="s">
        <v>3026</v>
      </c>
      <c r="C4528" s="3">
        <v>22999</v>
      </c>
      <c r="D4528" t="s">
        <v>3033</v>
      </c>
      <c r="E4528" s="11">
        <v>40874</v>
      </c>
      <c r="F4528" s="2">
        <v>0.64652777777777781</v>
      </c>
      <c r="G4528" s="9">
        <v>1</v>
      </c>
      <c r="H4528" s="7" t="s">
        <v>95</v>
      </c>
      <c r="I4528" s="7" t="s">
        <v>95</v>
      </c>
      <c r="J4528" t="s">
        <v>653</v>
      </c>
      <c r="K4528">
        <f t="shared" si="70"/>
        <v>12</v>
      </c>
    </row>
    <row r="4529" spans="1:11" x14ac:dyDescent="0.2">
      <c r="A4529">
        <v>15555</v>
      </c>
      <c r="B4529" t="s">
        <v>3026</v>
      </c>
      <c r="C4529" s="3">
        <v>22996</v>
      </c>
      <c r="D4529" t="s">
        <v>1894</v>
      </c>
      <c r="E4529" s="11">
        <v>40874</v>
      </c>
      <c r="F4529" s="2">
        <v>0.64652777777777781</v>
      </c>
      <c r="G4529" s="9">
        <v>1</v>
      </c>
      <c r="H4529" s="7" t="s">
        <v>95</v>
      </c>
      <c r="I4529" s="7" t="s">
        <v>95</v>
      </c>
      <c r="J4529" t="s">
        <v>653</v>
      </c>
      <c r="K4529">
        <f t="shared" si="70"/>
        <v>12</v>
      </c>
    </row>
    <row r="4530" spans="1:11" x14ac:dyDescent="0.2">
      <c r="A4530">
        <v>15555</v>
      </c>
      <c r="B4530" t="s">
        <v>3026</v>
      </c>
      <c r="C4530" s="3">
        <v>85204</v>
      </c>
      <c r="D4530" t="s">
        <v>3034</v>
      </c>
      <c r="E4530" s="11">
        <v>40874</v>
      </c>
      <c r="F4530" s="2">
        <v>0.64652777777777781</v>
      </c>
      <c r="G4530" s="9">
        <v>1</v>
      </c>
      <c r="H4530" s="7" t="s">
        <v>3035</v>
      </c>
      <c r="I4530" s="7" t="s">
        <v>3035</v>
      </c>
      <c r="J4530" t="s">
        <v>653</v>
      </c>
      <c r="K4530">
        <f t="shared" si="70"/>
        <v>12</v>
      </c>
    </row>
    <row r="4531" spans="1:11" x14ac:dyDescent="0.2">
      <c r="A4531">
        <v>15555</v>
      </c>
      <c r="B4531" t="s">
        <v>3026</v>
      </c>
      <c r="C4531" s="3">
        <v>35961</v>
      </c>
      <c r="D4531" t="s">
        <v>3036</v>
      </c>
      <c r="E4531" s="11">
        <v>40874</v>
      </c>
      <c r="F4531" s="2">
        <v>0.64652777777777781</v>
      </c>
      <c r="G4531" s="9">
        <v>1</v>
      </c>
      <c r="H4531" s="7" t="s">
        <v>164</v>
      </c>
      <c r="I4531" s="7" t="s">
        <v>164</v>
      </c>
      <c r="J4531" t="s">
        <v>653</v>
      </c>
      <c r="K4531">
        <f t="shared" si="70"/>
        <v>12</v>
      </c>
    </row>
    <row r="4532" spans="1:11" x14ac:dyDescent="0.2">
      <c r="A4532">
        <v>12657</v>
      </c>
      <c r="B4532" t="s">
        <v>540</v>
      </c>
      <c r="C4532" s="3">
        <v>22900</v>
      </c>
      <c r="D4532" t="s">
        <v>541</v>
      </c>
      <c r="E4532" s="11">
        <v>40875</v>
      </c>
      <c r="F4532" s="2">
        <v>0.65486111111111112</v>
      </c>
      <c r="G4532" s="9">
        <v>6</v>
      </c>
      <c r="H4532" s="7" t="s">
        <v>459</v>
      </c>
      <c r="I4532" s="7" t="s">
        <v>460</v>
      </c>
      <c r="J4532" t="s">
        <v>90</v>
      </c>
      <c r="K4532">
        <f t="shared" si="70"/>
        <v>11</v>
      </c>
    </row>
    <row r="4533" spans="1:11" x14ac:dyDescent="0.2">
      <c r="A4533">
        <v>12657</v>
      </c>
      <c r="B4533" t="s">
        <v>540</v>
      </c>
      <c r="C4533" s="3">
        <v>23320</v>
      </c>
      <c r="D4533" t="s">
        <v>542</v>
      </c>
      <c r="E4533" s="11">
        <v>40875</v>
      </c>
      <c r="F4533" s="2">
        <v>0.65486111111111112</v>
      </c>
      <c r="G4533" s="9">
        <v>12</v>
      </c>
      <c r="H4533" s="7" t="s">
        <v>134</v>
      </c>
      <c r="I4533" s="7" t="s">
        <v>543</v>
      </c>
      <c r="J4533" t="s">
        <v>90</v>
      </c>
      <c r="K4533">
        <f t="shared" si="70"/>
        <v>11</v>
      </c>
    </row>
    <row r="4534" spans="1:11" x14ac:dyDescent="0.2">
      <c r="A4534">
        <v>12657</v>
      </c>
      <c r="B4534" t="s">
        <v>540</v>
      </c>
      <c r="C4534" s="3">
        <v>22809</v>
      </c>
      <c r="D4534" t="s">
        <v>544</v>
      </c>
      <c r="E4534" s="11">
        <v>40875</v>
      </c>
      <c r="F4534" s="2">
        <v>0.65486111111111112</v>
      </c>
      <c r="G4534" s="9">
        <v>12</v>
      </c>
      <c r="H4534" s="7" t="s">
        <v>18</v>
      </c>
      <c r="I4534" s="7" t="s">
        <v>545</v>
      </c>
      <c r="J4534" t="s">
        <v>90</v>
      </c>
      <c r="K4534">
        <f t="shared" si="70"/>
        <v>11</v>
      </c>
    </row>
    <row r="4535" spans="1:11" x14ac:dyDescent="0.2">
      <c r="A4535">
        <v>12674</v>
      </c>
      <c r="B4535" t="s">
        <v>566</v>
      </c>
      <c r="C4535" s="3">
        <v>22326</v>
      </c>
      <c r="D4535" t="s">
        <v>207</v>
      </c>
      <c r="E4535" s="11">
        <v>40875</v>
      </c>
      <c r="F4535" s="2">
        <v>0.51527777777777783</v>
      </c>
      <c r="G4535" s="9">
        <v>1</v>
      </c>
      <c r="H4535" s="7" t="s">
        <v>18</v>
      </c>
      <c r="I4535" s="7" t="s">
        <v>18</v>
      </c>
      <c r="J4535" t="s">
        <v>90</v>
      </c>
      <c r="K4535">
        <f t="shared" si="70"/>
        <v>11</v>
      </c>
    </row>
    <row r="4536" spans="1:11" x14ac:dyDescent="0.2">
      <c r="A4536">
        <v>16393</v>
      </c>
      <c r="B4536" t="s">
        <v>3441</v>
      </c>
      <c r="C4536" s="3">
        <v>22993</v>
      </c>
      <c r="D4536" t="s">
        <v>556</v>
      </c>
      <c r="E4536" s="11">
        <v>40875</v>
      </c>
      <c r="F4536" s="2">
        <v>0.54513888888888895</v>
      </c>
      <c r="G4536" s="9">
        <v>1</v>
      </c>
      <c r="H4536" s="7" t="s">
        <v>15</v>
      </c>
      <c r="I4536" s="7" t="s">
        <v>15</v>
      </c>
      <c r="J4536" t="s">
        <v>653</v>
      </c>
      <c r="K4536">
        <f t="shared" si="70"/>
        <v>11</v>
      </c>
    </row>
    <row r="4537" spans="1:11" x14ac:dyDescent="0.2">
      <c r="A4537">
        <v>16393</v>
      </c>
      <c r="B4537" t="s">
        <v>3441</v>
      </c>
      <c r="C4537" s="3">
        <v>23289</v>
      </c>
      <c r="D4537" t="s">
        <v>239</v>
      </c>
      <c r="E4537" s="11">
        <v>40875</v>
      </c>
      <c r="F4537" s="2">
        <v>0.54513888888888895</v>
      </c>
      <c r="G4537" s="9">
        <v>1</v>
      </c>
      <c r="H4537" s="7" t="s">
        <v>15</v>
      </c>
      <c r="I4537" s="7" t="s">
        <v>15</v>
      </c>
      <c r="J4537" t="s">
        <v>653</v>
      </c>
      <c r="K4537">
        <f t="shared" si="70"/>
        <v>11</v>
      </c>
    </row>
    <row r="4538" spans="1:11" x14ac:dyDescent="0.2">
      <c r="A4538">
        <v>16393</v>
      </c>
      <c r="B4538" t="s">
        <v>3441</v>
      </c>
      <c r="C4538" s="3">
        <v>22371</v>
      </c>
      <c r="D4538" t="s">
        <v>1174</v>
      </c>
      <c r="E4538" s="11">
        <v>40875</v>
      </c>
      <c r="F4538" s="2">
        <v>0.54513888888888895</v>
      </c>
      <c r="G4538" s="9">
        <v>1</v>
      </c>
      <c r="H4538" s="7" t="s">
        <v>42</v>
      </c>
      <c r="I4538" s="7" t="s">
        <v>42</v>
      </c>
      <c r="J4538" t="s">
        <v>653</v>
      </c>
      <c r="K4538">
        <f t="shared" si="70"/>
        <v>11</v>
      </c>
    </row>
    <row r="4539" spans="1:11" x14ac:dyDescent="0.2">
      <c r="A4539">
        <v>17811</v>
      </c>
      <c r="B4539" t="s">
        <v>4097</v>
      </c>
      <c r="C4539" s="3">
        <v>22427</v>
      </c>
      <c r="D4539" t="s">
        <v>864</v>
      </c>
      <c r="E4539" s="11">
        <v>40875</v>
      </c>
      <c r="F4539" s="2">
        <v>0.60486111111111118</v>
      </c>
      <c r="G4539" s="9">
        <v>12</v>
      </c>
      <c r="H4539" s="7" t="s">
        <v>2099</v>
      </c>
      <c r="I4539" s="7" t="s">
        <v>4098</v>
      </c>
      <c r="J4539" t="s">
        <v>653</v>
      </c>
      <c r="K4539">
        <f t="shared" si="70"/>
        <v>11</v>
      </c>
    </row>
    <row r="4540" spans="1:11" x14ac:dyDescent="0.2">
      <c r="A4540">
        <v>17924</v>
      </c>
      <c r="B4540" t="s">
        <v>4233</v>
      </c>
      <c r="C4540" s="3">
        <v>22726</v>
      </c>
      <c r="D4540" t="s">
        <v>564</v>
      </c>
      <c r="E4540" s="11">
        <v>40875</v>
      </c>
      <c r="F4540" s="2">
        <v>0.60138888888888886</v>
      </c>
      <c r="G4540" s="9">
        <v>1</v>
      </c>
      <c r="H4540" s="7" t="s">
        <v>75</v>
      </c>
      <c r="I4540" s="7" t="s">
        <v>75</v>
      </c>
      <c r="J4540" t="s">
        <v>653</v>
      </c>
      <c r="K4540">
        <f t="shared" si="70"/>
        <v>11</v>
      </c>
    </row>
    <row r="4541" spans="1:11" x14ac:dyDescent="0.2">
      <c r="A4541">
        <v>12748</v>
      </c>
      <c r="B4541" t="s">
        <v>652</v>
      </c>
      <c r="C4541" s="3">
        <v>21843</v>
      </c>
      <c r="D4541" t="s">
        <v>105</v>
      </c>
      <c r="E4541" s="11">
        <v>40876</v>
      </c>
      <c r="F4541" s="2">
        <v>0.7631944444444444</v>
      </c>
      <c r="G4541" s="9">
        <v>1</v>
      </c>
      <c r="H4541" s="7" t="s">
        <v>106</v>
      </c>
      <c r="I4541" s="7" t="s">
        <v>106</v>
      </c>
      <c r="J4541" t="s">
        <v>653</v>
      </c>
      <c r="K4541">
        <f t="shared" si="70"/>
        <v>10</v>
      </c>
    </row>
    <row r="4542" spans="1:11" x14ac:dyDescent="0.2">
      <c r="A4542">
        <v>12748</v>
      </c>
      <c r="B4542" t="s">
        <v>652</v>
      </c>
      <c r="C4542" s="3">
        <v>22840</v>
      </c>
      <c r="D4542" t="s">
        <v>654</v>
      </c>
      <c r="E4542" s="11">
        <v>40876</v>
      </c>
      <c r="F4542" s="2">
        <v>0.7631944444444444</v>
      </c>
      <c r="G4542" s="9">
        <v>1</v>
      </c>
      <c r="H4542" s="7" t="s">
        <v>168</v>
      </c>
      <c r="I4542" s="7" t="s">
        <v>168</v>
      </c>
      <c r="J4542" t="s">
        <v>653</v>
      </c>
      <c r="K4542">
        <f t="shared" si="70"/>
        <v>10</v>
      </c>
    </row>
    <row r="4543" spans="1:11" x14ac:dyDescent="0.2">
      <c r="A4543">
        <v>12748</v>
      </c>
      <c r="B4543" t="s">
        <v>652</v>
      </c>
      <c r="C4543" s="3">
        <v>22307</v>
      </c>
      <c r="D4543" t="s">
        <v>665</v>
      </c>
      <c r="E4543" s="11">
        <v>40876</v>
      </c>
      <c r="F4543" s="2">
        <v>0.7631944444444444</v>
      </c>
      <c r="G4543" s="9">
        <v>6</v>
      </c>
      <c r="H4543" s="7" t="s">
        <v>371</v>
      </c>
      <c r="I4543" s="7" t="s">
        <v>666</v>
      </c>
      <c r="J4543" t="s">
        <v>653</v>
      </c>
      <c r="K4543">
        <f t="shared" si="70"/>
        <v>10</v>
      </c>
    </row>
    <row r="4544" spans="1:11" x14ac:dyDescent="0.2">
      <c r="A4544">
        <v>12748</v>
      </c>
      <c r="B4544" t="s">
        <v>667</v>
      </c>
      <c r="C4544" s="3">
        <v>23139</v>
      </c>
      <c r="D4544" t="s">
        <v>668</v>
      </c>
      <c r="E4544" s="11">
        <v>40876</v>
      </c>
      <c r="F4544" s="2">
        <v>0.75763888888888886</v>
      </c>
      <c r="G4544" s="9">
        <v>12</v>
      </c>
      <c r="H4544" s="7" t="s">
        <v>21</v>
      </c>
      <c r="I4544" s="7" t="s">
        <v>22</v>
      </c>
      <c r="J4544" t="s">
        <v>653</v>
      </c>
      <c r="K4544">
        <f t="shared" si="70"/>
        <v>10</v>
      </c>
    </row>
    <row r="4545" spans="1:11" x14ac:dyDescent="0.2">
      <c r="A4545">
        <v>14235</v>
      </c>
      <c r="B4545" t="s">
        <v>1961</v>
      </c>
      <c r="C4545" s="3">
        <v>21533</v>
      </c>
      <c r="D4545" t="s">
        <v>1154</v>
      </c>
      <c r="E4545" s="11">
        <v>40876</v>
      </c>
      <c r="F4545" s="2">
        <v>0.55972222222222223</v>
      </c>
      <c r="G4545" s="9">
        <v>12</v>
      </c>
      <c r="H4545" s="7" t="s">
        <v>42</v>
      </c>
      <c r="I4545" s="7" t="s">
        <v>288</v>
      </c>
      <c r="J4545" t="s">
        <v>653</v>
      </c>
      <c r="K4545">
        <f t="shared" si="70"/>
        <v>10</v>
      </c>
    </row>
    <row r="4546" spans="1:11" x14ac:dyDescent="0.2">
      <c r="A4546">
        <v>15621</v>
      </c>
      <c r="B4546" t="s">
        <v>3070</v>
      </c>
      <c r="C4546" s="3">
        <v>71477</v>
      </c>
      <c r="D4546" t="s">
        <v>1886</v>
      </c>
      <c r="E4546" s="11">
        <v>40876</v>
      </c>
      <c r="F4546" s="2">
        <v>0.3923611111111111</v>
      </c>
      <c r="G4546" s="9">
        <v>24</v>
      </c>
      <c r="H4546" s="7" t="s">
        <v>1740</v>
      </c>
      <c r="I4546" s="7" t="s">
        <v>3071</v>
      </c>
      <c r="J4546" t="s">
        <v>653</v>
      </c>
      <c r="K4546">
        <f t="shared" si="70"/>
        <v>10</v>
      </c>
    </row>
    <row r="4547" spans="1:11" x14ac:dyDescent="0.2">
      <c r="A4547">
        <v>16759</v>
      </c>
      <c r="B4547" t="s">
        <v>3622</v>
      </c>
      <c r="C4547" s="3">
        <v>22946</v>
      </c>
      <c r="D4547" t="s">
        <v>2079</v>
      </c>
      <c r="E4547" s="11">
        <v>40876</v>
      </c>
      <c r="F4547" s="2">
        <v>0.67986111111111114</v>
      </c>
      <c r="G4547" s="9">
        <v>1</v>
      </c>
      <c r="H4547" s="7" t="s">
        <v>297</v>
      </c>
      <c r="I4547" s="7" t="s">
        <v>297</v>
      </c>
      <c r="J4547" t="s">
        <v>653</v>
      </c>
      <c r="K4547">
        <f t="shared" si="70"/>
        <v>10</v>
      </c>
    </row>
    <row r="4548" spans="1:11" x14ac:dyDescent="0.2">
      <c r="A4548">
        <v>17584</v>
      </c>
      <c r="B4548" t="s">
        <v>3976</v>
      </c>
      <c r="C4548" s="3">
        <v>23263</v>
      </c>
      <c r="D4548" t="s">
        <v>1656</v>
      </c>
      <c r="E4548" s="11">
        <v>40876</v>
      </c>
      <c r="F4548" s="2">
        <v>0.54791666666666672</v>
      </c>
      <c r="G4548" s="9">
        <v>12</v>
      </c>
      <c r="H4548" s="7" t="s">
        <v>15</v>
      </c>
      <c r="I4548" s="7" t="s">
        <v>16</v>
      </c>
      <c r="J4548" t="s">
        <v>653</v>
      </c>
      <c r="K4548">
        <f t="shared" si="70"/>
        <v>10</v>
      </c>
    </row>
    <row r="4549" spans="1:11" x14ac:dyDescent="0.2">
      <c r="A4549">
        <v>17658</v>
      </c>
      <c r="B4549" t="s">
        <v>4013</v>
      </c>
      <c r="C4549" s="3">
        <v>22163</v>
      </c>
      <c r="D4549" t="s">
        <v>3117</v>
      </c>
      <c r="E4549" s="11">
        <v>40876</v>
      </c>
      <c r="F4549" s="2">
        <v>0.4909722222222222</v>
      </c>
      <c r="G4549" s="9">
        <v>24</v>
      </c>
      <c r="H4549" s="7" t="s">
        <v>305</v>
      </c>
      <c r="I4549" s="7" t="s">
        <v>1850</v>
      </c>
      <c r="J4549" t="s">
        <v>653</v>
      </c>
      <c r="K4549">
        <f t="shared" si="70"/>
        <v>10</v>
      </c>
    </row>
    <row r="4550" spans="1:11" x14ac:dyDescent="0.2">
      <c r="A4550">
        <v>12553</v>
      </c>
      <c r="B4550" t="s">
        <v>378</v>
      </c>
      <c r="C4550" s="3">
        <v>23084</v>
      </c>
      <c r="D4550" t="s">
        <v>379</v>
      </c>
      <c r="E4550" s="11">
        <v>40877</v>
      </c>
      <c r="F4550" s="2">
        <v>0.48541666666666666</v>
      </c>
      <c r="G4550" s="9">
        <v>1</v>
      </c>
      <c r="H4550" s="7" t="s">
        <v>48</v>
      </c>
      <c r="I4550" s="7" t="s">
        <v>48</v>
      </c>
      <c r="J4550" t="s">
        <v>90</v>
      </c>
      <c r="K4550">
        <f t="shared" ref="K4550:K4613" si="71">$L$2-$E4550</f>
        <v>9</v>
      </c>
    </row>
    <row r="4551" spans="1:11" x14ac:dyDescent="0.2">
      <c r="A4551">
        <v>12553</v>
      </c>
      <c r="B4551" t="s">
        <v>378</v>
      </c>
      <c r="C4551" s="3">
        <v>21731</v>
      </c>
      <c r="D4551" t="s">
        <v>380</v>
      </c>
      <c r="E4551" s="11">
        <v>40877</v>
      </c>
      <c r="F4551" s="2">
        <v>0.48541666666666666</v>
      </c>
      <c r="G4551" s="9">
        <v>1</v>
      </c>
      <c r="H4551" s="7" t="s">
        <v>25</v>
      </c>
      <c r="I4551" s="7" t="s">
        <v>25</v>
      </c>
      <c r="J4551" t="s">
        <v>90</v>
      </c>
      <c r="K4551">
        <f t="shared" si="71"/>
        <v>9</v>
      </c>
    </row>
    <row r="4552" spans="1:11" x14ac:dyDescent="0.2">
      <c r="A4552">
        <v>12584</v>
      </c>
      <c r="B4552" t="s">
        <v>429</v>
      </c>
      <c r="C4552" s="3">
        <v>22666</v>
      </c>
      <c r="D4552" t="s">
        <v>65</v>
      </c>
      <c r="E4552" s="11">
        <v>40877</v>
      </c>
      <c r="F4552" s="2">
        <v>0.64513888888888882</v>
      </c>
      <c r="G4552" s="9">
        <v>1</v>
      </c>
      <c r="H4552" s="7" t="s">
        <v>18</v>
      </c>
      <c r="I4552" s="7" t="s">
        <v>18</v>
      </c>
      <c r="J4552" t="s">
        <v>415</v>
      </c>
      <c r="K4552">
        <f t="shared" si="71"/>
        <v>9</v>
      </c>
    </row>
    <row r="4553" spans="1:11" x14ac:dyDescent="0.2">
      <c r="A4553">
        <v>13050</v>
      </c>
      <c r="B4553" t="s">
        <v>930</v>
      </c>
      <c r="C4553" s="3">
        <v>23245</v>
      </c>
      <c r="D4553" t="s">
        <v>126</v>
      </c>
      <c r="E4553" s="11">
        <v>40877</v>
      </c>
      <c r="F4553" s="2">
        <v>0.72777777777777775</v>
      </c>
      <c r="G4553" s="9">
        <v>1</v>
      </c>
      <c r="H4553" s="7" t="s">
        <v>33</v>
      </c>
      <c r="I4553" s="7" t="s">
        <v>33</v>
      </c>
      <c r="J4553" t="s">
        <v>653</v>
      </c>
      <c r="K4553">
        <f t="shared" si="71"/>
        <v>9</v>
      </c>
    </row>
    <row r="4554" spans="1:11" x14ac:dyDescent="0.2">
      <c r="A4554">
        <v>13050</v>
      </c>
      <c r="B4554" t="s">
        <v>930</v>
      </c>
      <c r="C4554" s="3">
        <v>21871</v>
      </c>
      <c r="D4554" t="s">
        <v>938</v>
      </c>
      <c r="E4554" s="11">
        <v>40877</v>
      </c>
      <c r="F4554" s="2">
        <v>0.72777777777777775</v>
      </c>
      <c r="G4554" s="9">
        <v>6</v>
      </c>
      <c r="H4554" s="7" t="s">
        <v>25</v>
      </c>
      <c r="I4554" s="7" t="s">
        <v>157</v>
      </c>
      <c r="J4554" t="s">
        <v>653</v>
      </c>
      <c r="K4554">
        <f t="shared" si="71"/>
        <v>9</v>
      </c>
    </row>
    <row r="4555" spans="1:11" x14ac:dyDescent="0.2">
      <c r="A4555">
        <v>13212</v>
      </c>
      <c r="B4555" t="s">
        <v>1182</v>
      </c>
      <c r="C4555" s="3">
        <v>23118</v>
      </c>
      <c r="D4555" t="s">
        <v>922</v>
      </c>
      <c r="E4555" s="11">
        <v>40877</v>
      </c>
      <c r="F4555" s="2">
        <v>0.6333333333333333</v>
      </c>
      <c r="G4555" s="9">
        <v>1</v>
      </c>
      <c r="H4555" s="7" t="s">
        <v>448</v>
      </c>
      <c r="I4555" s="7" t="s">
        <v>449</v>
      </c>
      <c r="J4555" t="s">
        <v>653</v>
      </c>
      <c r="K4555">
        <f t="shared" si="71"/>
        <v>9</v>
      </c>
    </row>
    <row r="4556" spans="1:11" x14ac:dyDescent="0.2">
      <c r="A4556">
        <v>13777</v>
      </c>
      <c r="B4556" t="s">
        <v>1594</v>
      </c>
      <c r="C4556" s="3" t="s">
        <v>1595</v>
      </c>
      <c r="D4556" t="s">
        <v>1596</v>
      </c>
      <c r="E4556" s="11">
        <v>40877</v>
      </c>
      <c r="F4556" s="2">
        <v>0.61527777777777781</v>
      </c>
      <c r="G4556" s="9">
        <v>1</v>
      </c>
      <c r="H4556" s="7" t="s">
        <v>552</v>
      </c>
      <c r="I4556" s="7" t="s">
        <v>552</v>
      </c>
      <c r="J4556" t="s">
        <v>653</v>
      </c>
      <c r="K4556">
        <f t="shared" si="71"/>
        <v>9</v>
      </c>
    </row>
    <row r="4557" spans="1:11" x14ac:dyDescent="0.2">
      <c r="A4557">
        <v>13777</v>
      </c>
      <c r="B4557" t="s">
        <v>1594</v>
      </c>
      <c r="C4557" s="3" t="s">
        <v>925</v>
      </c>
      <c r="D4557" t="s">
        <v>926</v>
      </c>
      <c r="E4557" s="11">
        <v>40877</v>
      </c>
      <c r="F4557" s="2">
        <v>0.61527777777777781</v>
      </c>
      <c r="G4557" s="9">
        <v>1</v>
      </c>
      <c r="H4557" s="7" t="s">
        <v>63</v>
      </c>
      <c r="I4557" s="7" t="s">
        <v>63</v>
      </c>
      <c r="J4557" t="s">
        <v>653</v>
      </c>
      <c r="K4557">
        <f t="shared" si="71"/>
        <v>9</v>
      </c>
    </row>
    <row r="4558" spans="1:11" x14ac:dyDescent="0.2">
      <c r="A4558">
        <v>13924</v>
      </c>
      <c r="B4558" t="s">
        <v>1657</v>
      </c>
      <c r="C4558" s="3">
        <v>21428</v>
      </c>
      <c r="D4558" t="s">
        <v>1482</v>
      </c>
      <c r="E4558" s="11">
        <v>40877</v>
      </c>
      <c r="F4558" s="2">
        <v>0.46180555555555558</v>
      </c>
      <c r="G4558" s="9">
        <v>1</v>
      </c>
      <c r="H4558" s="7" t="s">
        <v>42</v>
      </c>
      <c r="I4558" s="7" t="s">
        <v>42</v>
      </c>
      <c r="J4558" t="s">
        <v>653</v>
      </c>
      <c r="K4558">
        <f t="shared" si="71"/>
        <v>9</v>
      </c>
    </row>
    <row r="4559" spans="1:11" x14ac:dyDescent="0.2">
      <c r="A4559">
        <v>14194</v>
      </c>
      <c r="B4559" t="s">
        <v>1914</v>
      </c>
      <c r="C4559" s="3">
        <v>21535</v>
      </c>
      <c r="D4559" t="s">
        <v>682</v>
      </c>
      <c r="E4559" s="11">
        <v>40877</v>
      </c>
      <c r="F4559" s="2">
        <v>0.73055555555555562</v>
      </c>
      <c r="G4559" s="9">
        <v>1</v>
      </c>
      <c r="H4559" s="7" t="s">
        <v>63</v>
      </c>
      <c r="I4559" s="7" t="s">
        <v>63</v>
      </c>
      <c r="J4559" t="s">
        <v>653</v>
      </c>
      <c r="K4559">
        <f t="shared" si="71"/>
        <v>9</v>
      </c>
    </row>
    <row r="4560" spans="1:11" x14ac:dyDescent="0.2">
      <c r="A4560">
        <v>14217</v>
      </c>
      <c r="B4560" t="s">
        <v>1940</v>
      </c>
      <c r="C4560" s="3">
        <v>23460</v>
      </c>
      <c r="D4560" t="s">
        <v>1941</v>
      </c>
      <c r="E4560" s="11">
        <v>40877</v>
      </c>
      <c r="F4560" s="2">
        <v>0.63472222222222219</v>
      </c>
      <c r="G4560" s="9">
        <v>1</v>
      </c>
      <c r="H4560" s="7" t="s">
        <v>59</v>
      </c>
      <c r="I4560" s="7" t="s">
        <v>59</v>
      </c>
      <c r="J4560" t="s">
        <v>653</v>
      </c>
      <c r="K4560">
        <f t="shared" si="71"/>
        <v>9</v>
      </c>
    </row>
    <row r="4561" spans="1:11" x14ac:dyDescent="0.2">
      <c r="A4561">
        <v>14217</v>
      </c>
      <c r="B4561" t="s">
        <v>1942</v>
      </c>
      <c r="C4561" s="3">
        <v>23460</v>
      </c>
      <c r="D4561" t="s">
        <v>1941</v>
      </c>
      <c r="E4561" s="11">
        <v>40877</v>
      </c>
      <c r="F4561" s="2">
        <v>0.63750000000000007</v>
      </c>
      <c r="G4561" s="9">
        <v>1</v>
      </c>
      <c r="H4561" s="7" t="s">
        <v>59</v>
      </c>
      <c r="I4561" s="7" t="s">
        <v>59</v>
      </c>
      <c r="J4561" t="s">
        <v>653</v>
      </c>
      <c r="K4561">
        <f t="shared" si="71"/>
        <v>9</v>
      </c>
    </row>
    <row r="4562" spans="1:11" x14ac:dyDescent="0.2">
      <c r="A4562">
        <v>14644</v>
      </c>
      <c r="B4562" t="s">
        <v>2361</v>
      </c>
      <c r="C4562" s="3">
        <v>22423</v>
      </c>
      <c r="D4562" t="s">
        <v>231</v>
      </c>
      <c r="E4562" s="11">
        <v>40877</v>
      </c>
      <c r="F4562" s="2">
        <v>0.62361111111111112</v>
      </c>
      <c r="G4562" s="9">
        <v>1</v>
      </c>
      <c r="H4562" s="7" t="s">
        <v>106</v>
      </c>
      <c r="I4562" s="7" t="s">
        <v>106</v>
      </c>
      <c r="J4562" t="s">
        <v>653</v>
      </c>
      <c r="K4562">
        <f t="shared" si="71"/>
        <v>9</v>
      </c>
    </row>
    <row r="4563" spans="1:11" x14ac:dyDescent="0.2">
      <c r="A4563">
        <v>14733</v>
      </c>
      <c r="B4563" t="s">
        <v>2414</v>
      </c>
      <c r="C4563" s="3">
        <v>22169</v>
      </c>
      <c r="D4563" t="s">
        <v>1622</v>
      </c>
      <c r="E4563" s="11">
        <v>40877</v>
      </c>
      <c r="F4563" s="2">
        <v>0.62083333333333335</v>
      </c>
      <c r="G4563" s="9">
        <v>1</v>
      </c>
      <c r="H4563" s="7" t="s">
        <v>85</v>
      </c>
      <c r="I4563" s="7" t="s">
        <v>86</v>
      </c>
      <c r="J4563" t="s">
        <v>653</v>
      </c>
      <c r="K4563">
        <f t="shared" si="71"/>
        <v>9</v>
      </c>
    </row>
    <row r="4564" spans="1:11" x14ac:dyDescent="0.2">
      <c r="A4564">
        <v>14733</v>
      </c>
      <c r="B4564" t="s">
        <v>2414</v>
      </c>
      <c r="C4564" s="3">
        <v>71477</v>
      </c>
      <c r="D4564" t="s">
        <v>1886</v>
      </c>
      <c r="E4564" s="11">
        <v>40877</v>
      </c>
      <c r="F4564" s="2">
        <v>0.62083333333333335</v>
      </c>
      <c r="G4564" s="9">
        <v>1</v>
      </c>
      <c r="H4564" s="7" t="s">
        <v>293</v>
      </c>
      <c r="I4564" s="7" t="s">
        <v>293</v>
      </c>
      <c r="J4564" t="s">
        <v>653</v>
      </c>
      <c r="K4564">
        <f t="shared" si="71"/>
        <v>9</v>
      </c>
    </row>
    <row r="4565" spans="1:11" x14ac:dyDescent="0.2">
      <c r="A4565">
        <v>14875</v>
      </c>
      <c r="B4565" t="s">
        <v>2495</v>
      </c>
      <c r="C4565" s="3">
        <v>23229</v>
      </c>
      <c r="D4565" t="s">
        <v>137</v>
      </c>
      <c r="E4565" s="11">
        <v>40877</v>
      </c>
      <c r="F4565" s="2">
        <v>0.6118055555555556</v>
      </c>
      <c r="G4565" s="9">
        <v>1</v>
      </c>
      <c r="H4565" s="7" t="s">
        <v>75</v>
      </c>
      <c r="I4565" s="7" t="s">
        <v>75</v>
      </c>
      <c r="J4565" t="s">
        <v>653</v>
      </c>
      <c r="K4565">
        <f t="shared" si="71"/>
        <v>9</v>
      </c>
    </row>
    <row r="4566" spans="1:11" x14ac:dyDescent="0.2">
      <c r="A4566">
        <v>14936</v>
      </c>
      <c r="B4566" t="s">
        <v>2641</v>
      </c>
      <c r="C4566" s="3">
        <v>23486</v>
      </c>
      <c r="D4566" t="s">
        <v>2152</v>
      </c>
      <c r="E4566" s="11">
        <v>40877</v>
      </c>
      <c r="F4566" s="2">
        <v>0.62986111111111109</v>
      </c>
      <c r="G4566" s="9">
        <v>1</v>
      </c>
      <c r="H4566" s="7" t="s">
        <v>2153</v>
      </c>
      <c r="I4566" s="7" t="s">
        <v>2153</v>
      </c>
      <c r="J4566" t="s">
        <v>2157</v>
      </c>
      <c r="K4566">
        <f t="shared" si="71"/>
        <v>9</v>
      </c>
    </row>
    <row r="4567" spans="1:11" x14ac:dyDescent="0.2">
      <c r="A4567">
        <v>14936</v>
      </c>
      <c r="B4567" t="s">
        <v>2641</v>
      </c>
      <c r="C4567" s="3">
        <v>20914</v>
      </c>
      <c r="D4567" t="s">
        <v>251</v>
      </c>
      <c r="E4567" s="11">
        <v>40877</v>
      </c>
      <c r="F4567" s="2">
        <v>0.62986111111111109</v>
      </c>
      <c r="G4567" s="9">
        <v>1</v>
      </c>
      <c r="H4567" s="7" t="s">
        <v>18</v>
      </c>
      <c r="I4567" s="7" t="s">
        <v>18</v>
      </c>
      <c r="J4567" t="s">
        <v>2157</v>
      </c>
      <c r="K4567">
        <f t="shared" si="71"/>
        <v>9</v>
      </c>
    </row>
    <row r="4568" spans="1:11" x14ac:dyDescent="0.2">
      <c r="A4568">
        <v>15676</v>
      </c>
      <c r="B4568" t="s">
        <v>3114</v>
      </c>
      <c r="C4568" s="3">
        <v>22197</v>
      </c>
      <c r="D4568" t="s">
        <v>971</v>
      </c>
      <c r="E4568" s="11">
        <v>40877</v>
      </c>
      <c r="F4568" s="2">
        <v>0.73541666666666661</v>
      </c>
      <c r="G4568" s="9">
        <v>1</v>
      </c>
      <c r="H4568" s="7" t="s">
        <v>164</v>
      </c>
      <c r="I4568" s="7" t="s">
        <v>164</v>
      </c>
      <c r="J4568" t="s">
        <v>653</v>
      </c>
      <c r="K4568">
        <f t="shared" si="71"/>
        <v>9</v>
      </c>
    </row>
    <row r="4569" spans="1:11" x14ac:dyDescent="0.2">
      <c r="A4569">
        <v>15676</v>
      </c>
      <c r="B4569" t="s">
        <v>3114</v>
      </c>
      <c r="C4569" s="3">
        <v>23370</v>
      </c>
      <c r="D4569" t="s">
        <v>3115</v>
      </c>
      <c r="E4569" s="11">
        <v>40877</v>
      </c>
      <c r="F4569" s="2">
        <v>0.73541666666666661</v>
      </c>
      <c r="G4569" s="9">
        <v>1</v>
      </c>
      <c r="H4569" s="7" t="s">
        <v>15</v>
      </c>
      <c r="I4569" s="7" t="s">
        <v>15</v>
      </c>
      <c r="J4569" t="s">
        <v>653</v>
      </c>
      <c r="K4569">
        <f t="shared" si="71"/>
        <v>9</v>
      </c>
    </row>
    <row r="4570" spans="1:11" x14ac:dyDescent="0.2">
      <c r="A4570">
        <v>15676</v>
      </c>
      <c r="B4570" t="s">
        <v>3114</v>
      </c>
      <c r="C4570" s="3">
        <v>22594</v>
      </c>
      <c r="D4570" t="s">
        <v>3116</v>
      </c>
      <c r="E4570" s="11">
        <v>40877</v>
      </c>
      <c r="F4570" s="2">
        <v>0.73541666666666661</v>
      </c>
      <c r="G4570" s="9">
        <v>1</v>
      </c>
      <c r="H4570" s="7" t="s">
        <v>164</v>
      </c>
      <c r="I4570" s="7" t="s">
        <v>164</v>
      </c>
      <c r="J4570" t="s">
        <v>653</v>
      </c>
      <c r="K4570">
        <f t="shared" si="71"/>
        <v>9</v>
      </c>
    </row>
    <row r="4571" spans="1:11" x14ac:dyDescent="0.2">
      <c r="A4571">
        <v>15676</v>
      </c>
      <c r="B4571" t="s">
        <v>3114</v>
      </c>
      <c r="C4571" s="3">
        <v>22163</v>
      </c>
      <c r="D4571" t="s">
        <v>3117</v>
      </c>
      <c r="E4571" s="11">
        <v>40877</v>
      </c>
      <c r="F4571" s="2">
        <v>0.73541666666666661</v>
      </c>
      <c r="G4571" s="9">
        <v>1</v>
      </c>
      <c r="H4571" s="7" t="s">
        <v>305</v>
      </c>
      <c r="I4571" s="7" t="s">
        <v>305</v>
      </c>
      <c r="J4571" t="s">
        <v>653</v>
      </c>
      <c r="K4571">
        <f t="shared" si="71"/>
        <v>9</v>
      </c>
    </row>
    <row r="4572" spans="1:11" x14ac:dyDescent="0.2">
      <c r="A4572">
        <v>15676</v>
      </c>
      <c r="B4572" t="s">
        <v>3114</v>
      </c>
      <c r="C4572" s="3">
        <v>22578</v>
      </c>
      <c r="D4572" t="s">
        <v>3118</v>
      </c>
      <c r="E4572" s="11">
        <v>40877</v>
      </c>
      <c r="F4572" s="2">
        <v>0.73541666666666661</v>
      </c>
      <c r="G4572" s="9">
        <v>1</v>
      </c>
      <c r="H4572" s="7" t="s">
        <v>1486</v>
      </c>
      <c r="I4572" s="7" t="s">
        <v>1486</v>
      </c>
      <c r="J4572" t="s">
        <v>653</v>
      </c>
      <c r="K4572">
        <f t="shared" si="71"/>
        <v>9</v>
      </c>
    </row>
    <row r="4573" spans="1:11" x14ac:dyDescent="0.2">
      <c r="A4573">
        <v>15676</v>
      </c>
      <c r="B4573" t="s">
        <v>3114</v>
      </c>
      <c r="C4573" s="3">
        <v>21172</v>
      </c>
      <c r="D4573" t="s">
        <v>2812</v>
      </c>
      <c r="E4573" s="11">
        <v>40877</v>
      </c>
      <c r="F4573" s="2">
        <v>0.73541666666666661</v>
      </c>
      <c r="G4573" s="9">
        <v>1</v>
      </c>
      <c r="H4573" s="7" t="s">
        <v>21</v>
      </c>
      <c r="I4573" s="7" t="s">
        <v>21</v>
      </c>
      <c r="J4573" t="s">
        <v>653</v>
      </c>
      <c r="K4573">
        <f t="shared" si="71"/>
        <v>9</v>
      </c>
    </row>
    <row r="4574" spans="1:11" x14ac:dyDescent="0.2">
      <c r="A4574">
        <v>15676</v>
      </c>
      <c r="B4574" t="s">
        <v>3114</v>
      </c>
      <c r="C4574" s="3">
        <v>23491</v>
      </c>
      <c r="D4574" t="s">
        <v>3119</v>
      </c>
      <c r="E4574" s="11">
        <v>40877</v>
      </c>
      <c r="F4574" s="2">
        <v>0.73541666666666661</v>
      </c>
      <c r="G4574" s="9">
        <v>1</v>
      </c>
      <c r="H4574" s="7" t="s">
        <v>692</v>
      </c>
      <c r="I4574" s="7" t="s">
        <v>692</v>
      </c>
      <c r="J4574" t="s">
        <v>653</v>
      </c>
      <c r="K4574">
        <f t="shared" si="71"/>
        <v>9</v>
      </c>
    </row>
    <row r="4575" spans="1:11" x14ac:dyDescent="0.2">
      <c r="A4575">
        <v>15676</v>
      </c>
      <c r="B4575" t="s">
        <v>3114</v>
      </c>
      <c r="C4575" s="3">
        <v>23146</v>
      </c>
      <c r="D4575" t="s">
        <v>1918</v>
      </c>
      <c r="E4575" s="11">
        <v>40877</v>
      </c>
      <c r="F4575" s="2">
        <v>0.73541666666666661</v>
      </c>
      <c r="G4575" s="9">
        <v>1</v>
      </c>
      <c r="H4575" s="7" t="s">
        <v>1740</v>
      </c>
      <c r="I4575" s="7" t="s">
        <v>1740</v>
      </c>
      <c r="J4575" t="s">
        <v>653</v>
      </c>
      <c r="K4575">
        <f t="shared" si="71"/>
        <v>9</v>
      </c>
    </row>
    <row r="4576" spans="1:11" x14ac:dyDescent="0.2">
      <c r="A4576">
        <v>15793</v>
      </c>
      <c r="B4576" t="s">
        <v>3178</v>
      </c>
      <c r="C4576" s="3">
        <v>23486</v>
      </c>
      <c r="D4576" t="s">
        <v>2152</v>
      </c>
      <c r="E4576" s="11">
        <v>40877</v>
      </c>
      <c r="F4576" s="2">
        <v>0.63055555555555554</v>
      </c>
      <c r="G4576" s="9">
        <v>1</v>
      </c>
      <c r="H4576" s="7" t="s">
        <v>2153</v>
      </c>
      <c r="I4576" s="7" t="s">
        <v>2153</v>
      </c>
      <c r="J4576" t="s">
        <v>653</v>
      </c>
      <c r="K4576">
        <f t="shared" si="71"/>
        <v>9</v>
      </c>
    </row>
    <row r="4577" spans="1:11" x14ac:dyDescent="0.2">
      <c r="A4577">
        <v>16101</v>
      </c>
      <c r="B4577" t="s">
        <v>3309</v>
      </c>
      <c r="C4577" s="3">
        <v>20727</v>
      </c>
      <c r="D4577" t="s">
        <v>740</v>
      </c>
      <c r="E4577" s="11">
        <v>40877</v>
      </c>
      <c r="F4577" s="2">
        <v>0.70416666666666661</v>
      </c>
      <c r="G4577" s="9">
        <v>1</v>
      </c>
      <c r="H4577" s="7" t="s">
        <v>25</v>
      </c>
      <c r="I4577" s="7" t="s">
        <v>25</v>
      </c>
      <c r="J4577" t="s">
        <v>653</v>
      </c>
      <c r="K4577">
        <f t="shared" si="71"/>
        <v>9</v>
      </c>
    </row>
    <row r="4578" spans="1:11" x14ac:dyDescent="0.2">
      <c r="A4578">
        <v>16240</v>
      </c>
      <c r="B4578" t="s">
        <v>3375</v>
      </c>
      <c r="C4578" s="3">
        <v>23113</v>
      </c>
      <c r="D4578" t="s">
        <v>2001</v>
      </c>
      <c r="E4578" s="11">
        <v>40877</v>
      </c>
      <c r="F4578" s="2">
        <v>0.71319444444444446</v>
      </c>
      <c r="G4578" s="9">
        <v>1</v>
      </c>
      <c r="H4578" s="7" t="s">
        <v>33</v>
      </c>
      <c r="I4578" s="7" t="s">
        <v>33</v>
      </c>
      <c r="J4578" t="s">
        <v>653</v>
      </c>
      <c r="K4578">
        <f t="shared" si="71"/>
        <v>9</v>
      </c>
    </row>
    <row r="4579" spans="1:11" x14ac:dyDescent="0.2">
      <c r="A4579">
        <v>16240</v>
      </c>
      <c r="B4579" t="s">
        <v>3375</v>
      </c>
      <c r="C4579" s="3">
        <v>22138</v>
      </c>
      <c r="D4579" t="s">
        <v>99</v>
      </c>
      <c r="E4579" s="11">
        <v>40877</v>
      </c>
      <c r="F4579" s="2">
        <v>0.71319444444444446</v>
      </c>
      <c r="G4579" s="9">
        <v>1</v>
      </c>
      <c r="H4579" s="7" t="s">
        <v>33</v>
      </c>
      <c r="I4579" s="7" t="s">
        <v>33</v>
      </c>
      <c r="J4579" t="s">
        <v>653</v>
      </c>
      <c r="K4579">
        <f t="shared" si="71"/>
        <v>9</v>
      </c>
    </row>
    <row r="4580" spans="1:11" x14ac:dyDescent="0.2">
      <c r="A4580">
        <v>16240</v>
      </c>
      <c r="B4580" t="s">
        <v>3375</v>
      </c>
      <c r="C4580" s="3">
        <v>21790</v>
      </c>
      <c r="D4580" t="s">
        <v>1852</v>
      </c>
      <c r="E4580" s="11">
        <v>40877</v>
      </c>
      <c r="F4580" s="2">
        <v>0.71319444444444446</v>
      </c>
      <c r="G4580" s="9">
        <v>1</v>
      </c>
      <c r="H4580" s="7" t="s">
        <v>164</v>
      </c>
      <c r="I4580" s="7" t="s">
        <v>164</v>
      </c>
      <c r="J4580" t="s">
        <v>653</v>
      </c>
      <c r="K4580">
        <f t="shared" si="71"/>
        <v>9</v>
      </c>
    </row>
    <row r="4581" spans="1:11" x14ac:dyDescent="0.2">
      <c r="A4581">
        <v>16240</v>
      </c>
      <c r="B4581" t="s">
        <v>3375</v>
      </c>
      <c r="C4581" s="3">
        <v>22489</v>
      </c>
      <c r="D4581" t="s">
        <v>3377</v>
      </c>
      <c r="E4581" s="11">
        <v>40877</v>
      </c>
      <c r="F4581" s="2">
        <v>0.71319444444444446</v>
      </c>
      <c r="G4581" s="9">
        <v>1</v>
      </c>
      <c r="H4581" s="7" t="s">
        <v>95</v>
      </c>
      <c r="I4581" s="7" t="s">
        <v>95</v>
      </c>
      <c r="J4581" t="s">
        <v>653</v>
      </c>
      <c r="K4581">
        <f t="shared" si="71"/>
        <v>9</v>
      </c>
    </row>
    <row r="4582" spans="1:11" x14ac:dyDescent="0.2">
      <c r="A4582">
        <v>16717</v>
      </c>
      <c r="B4582" t="s">
        <v>3597</v>
      </c>
      <c r="C4582" s="3">
        <v>84946</v>
      </c>
      <c r="D4582" t="s">
        <v>309</v>
      </c>
      <c r="E4582" s="11">
        <v>40877</v>
      </c>
      <c r="F4582" s="2">
        <v>0.73749999999999993</v>
      </c>
      <c r="G4582" s="9">
        <v>1</v>
      </c>
      <c r="H4582" s="7" t="s">
        <v>15</v>
      </c>
      <c r="I4582" s="7" t="s">
        <v>15</v>
      </c>
      <c r="J4582" t="s">
        <v>653</v>
      </c>
      <c r="K4582">
        <f t="shared" si="71"/>
        <v>9</v>
      </c>
    </row>
    <row r="4583" spans="1:11" x14ac:dyDescent="0.2">
      <c r="A4583">
        <v>16717</v>
      </c>
      <c r="B4583" t="s">
        <v>3597</v>
      </c>
      <c r="C4583" s="3">
        <v>85048</v>
      </c>
      <c r="D4583" t="s">
        <v>1100</v>
      </c>
      <c r="E4583" s="11">
        <v>40877</v>
      </c>
      <c r="F4583" s="2">
        <v>0.73749999999999993</v>
      </c>
      <c r="G4583" s="9">
        <v>1</v>
      </c>
      <c r="H4583" s="7" t="s">
        <v>168</v>
      </c>
      <c r="I4583" s="7" t="s">
        <v>168</v>
      </c>
      <c r="J4583" t="s">
        <v>653</v>
      </c>
      <c r="K4583">
        <f t="shared" si="71"/>
        <v>9</v>
      </c>
    </row>
    <row r="4584" spans="1:11" x14ac:dyDescent="0.2">
      <c r="A4584">
        <v>16764</v>
      </c>
      <c r="B4584" t="s">
        <v>3627</v>
      </c>
      <c r="C4584" s="3">
        <v>23245</v>
      </c>
      <c r="D4584" t="s">
        <v>126</v>
      </c>
      <c r="E4584" s="11">
        <v>40877</v>
      </c>
      <c r="F4584" s="2">
        <v>0.4458333333333333</v>
      </c>
      <c r="G4584" s="9">
        <v>1</v>
      </c>
      <c r="H4584" s="7" t="s">
        <v>33</v>
      </c>
      <c r="I4584" s="7" t="s">
        <v>33</v>
      </c>
      <c r="J4584" t="s">
        <v>653</v>
      </c>
      <c r="K4584">
        <f t="shared" si="71"/>
        <v>9</v>
      </c>
    </row>
    <row r="4585" spans="1:11" x14ac:dyDescent="0.2">
      <c r="A4585">
        <v>16956</v>
      </c>
      <c r="B4585" t="s">
        <v>3709</v>
      </c>
      <c r="C4585" s="3">
        <v>22567</v>
      </c>
      <c r="D4585" t="s">
        <v>1956</v>
      </c>
      <c r="E4585" s="11">
        <v>40877</v>
      </c>
      <c r="F4585" s="2">
        <v>0.60277777777777775</v>
      </c>
      <c r="G4585" s="9">
        <v>1</v>
      </c>
      <c r="H4585" s="7" t="s">
        <v>21</v>
      </c>
      <c r="I4585" s="7" t="s">
        <v>21</v>
      </c>
      <c r="J4585" t="s">
        <v>653</v>
      </c>
      <c r="K4585">
        <f t="shared" si="71"/>
        <v>9</v>
      </c>
    </row>
    <row r="4586" spans="1:11" x14ac:dyDescent="0.2">
      <c r="A4586">
        <v>16956</v>
      </c>
      <c r="B4586" t="s">
        <v>3709</v>
      </c>
      <c r="C4586" s="3">
        <v>22762</v>
      </c>
      <c r="D4586" t="s">
        <v>2022</v>
      </c>
      <c r="E4586" s="11">
        <v>40877</v>
      </c>
      <c r="F4586" s="2">
        <v>0.60277777777777775</v>
      </c>
      <c r="G4586" s="9">
        <v>1</v>
      </c>
      <c r="H4586" s="7" t="s">
        <v>68</v>
      </c>
      <c r="I4586" s="7" t="s">
        <v>68</v>
      </c>
      <c r="J4586" t="s">
        <v>653</v>
      </c>
      <c r="K4586">
        <f t="shared" si="71"/>
        <v>9</v>
      </c>
    </row>
    <row r="4587" spans="1:11" x14ac:dyDescent="0.2">
      <c r="A4587">
        <v>17340</v>
      </c>
      <c r="B4587" t="s">
        <v>3849</v>
      </c>
      <c r="C4587" s="3">
        <v>22423</v>
      </c>
      <c r="D4587" t="s">
        <v>231</v>
      </c>
      <c r="E4587" s="11">
        <v>40877</v>
      </c>
      <c r="F4587" s="2">
        <v>0.71666666666666667</v>
      </c>
      <c r="G4587" s="9">
        <v>1</v>
      </c>
      <c r="H4587" s="7" t="s">
        <v>254</v>
      </c>
      <c r="I4587" s="7" t="s">
        <v>254</v>
      </c>
      <c r="J4587" t="s">
        <v>653</v>
      </c>
      <c r="K4587">
        <f t="shared" si="71"/>
        <v>9</v>
      </c>
    </row>
    <row r="4588" spans="1:11" x14ac:dyDescent="0.2">
      <c r="A4588">
        <v>17340</v>
      </c>
      <c r="B4588" t="s">
        <v>3849</v>
      </c>
      <c r="C4588" s="3">
        <v>21314</v>
      </c>
      <c r="D4588" t="s">
        <v>1208</v>
      </c>
      <c r="E4588" s="11">
        <v>40877</v>
      </c>
      <c r="F4588" s="2">
        <v>0.71666666666666667</v>
      </c>
      <c r="G4588" s="9">
        <v>1</v>
      </c>
      <c r="H4588" s="7" t="s">
        <v>262</v>
      </c>
      <c r="I4588" s="7" t="s">
        <v>263</v>
      </c>
      <c r="J4588" t="s">
        <v>653</v>
      </c>
      <c r="K4588">
        <f t="shared" si="71"/>
        <v>9</v>
      </c>
    </row>
    <row r="4589" spans="1:11" x14ac:dyDescent="0.2">
      <c r="A4589">
        <v>17340</v>
      </c>
      <c r="B4589" t="s">
        <v>3849</v>
      </c>
      <c r="C4589" s="3">
        <v>82483</v>
      </c>
      <c r="D4589" t="s">
        <v>1134</v>
      </c>
      <c r="E4589" s="11">
        <v>40877</v>
      </c>
      <c r="F4589" s="2">
        <v>0.71666666666666667</v>
      </c>
      <c r="G4589" s="9">
        <v>1</v>
      </c>
      <c r="H4589" s="7" t="s">
        <v>1135</v>
      </c>
      <c r="I4589" s="7" t="s">
        <v>1135</v>
      </c>
      <c r="J4589" t="s">
        <v>653</v>
      </c>
      <c r="K4589">
        <f t="shared" si="71"/>
        <v>9</v>
      </c>
    </row>
    <row r="4590" spans="1:11" x14ac:dyDescent="0.2">
      <c r="A4590">
        <v>17340</v>
      </c>
      <c r="B4590" t="s">
        <v>3849</v>
      </c>
      <c r="C4590" s="3">
        <v>21326</v>
      </c>
      <c r="D4590" t="s">
        <v>3511</v>
      </c>
      <c r="E4590" s="11">
        <v>40877</v>
      </c>
      <c r="F4590" s="2">
        <v>0.71666666666666667</v>
      </c>
      <c r="G4590" s="9">
        <v>6</v>
      </c>
      <c r="H4590" s="7" t="s">
        <v>316</v>
      </c>
      <c r="I4590" s="7" t="s">
        <v>755</v>
      </c>
      <c r="J4590" t="s">
        <v>653</v>
      </c>
      <c r="K4590">
        <f t="shared" si="71"/>
        <v>9</v>
      </c>
    </row>
    <row r="4591" spans="1:11" x14ac:dyDescent="0.2">
      <c r="A4591">
        <v>17451</v>
      </c>
      <c r="B4591" t="s">
        <v>3900</v>
      </c>
      <c r="C4591" s="3">
        <v>22457</v>
      </c>
      <c r="D4591" t="s">
        <v>1153</v>
      </c>
      <c r="E4591" s="11">
        <v>40877</v>
      </c>
      <c r="F4591" s="2">
        <v>0.63888888888888895</v>
      </c>
      <c r="G4591" s="9">
        <v>1</v>
      </c>
      <c r="H4591" s="7" t="s">
        <v>18</v>
      </c>
      <c r="I4591" s="7" t="s">
        <v>18</v>
      </c>
      <c r="J4591" t="s">
        <v>653</v>
      </c>
      <c r="K4591">
        <f t="shared" si="71"/>
        <v>9</v>
      </c>
    </row>
    <row r="4592" spans="1:11" x14ac:dyDescent="0.2">
      <c r="A4592">
        <v>17451</v>
      </c>
      <c r="B4592" t="s">
        <v>3901</v>
      </c>
      <c r="C4592" s="3">
        <v>23460</v>
      </c>
      <c r="D4592" t="s">
        <v>1941</v>
      </c>
      <c r="E4592" s="11">
        <v>40877</v>
      </c>
      <c r="F4592" s="2">
        <v>0.63888888888888895</v>
      </c>
      <c r="G4592" s="9">
        <v>1</v>
      </c>
      <c r="H4592" s="7" t="s">
        <v>59</v>
      </c>
      <c r="I4592" s="7" t="s">
        <v>59</v>
      </c>
      <c r="J4592" t="s">
        <v>653</v>
      </c>
      <c r="K4592">
        <f t="shared" si="71"/>
        <v>9</v>
      </c>
    </row>
    <row r="4593" spans="1:11" x14ac:dyDescent="0.2">
      <c r="A4593">
        <v>17451</v>
      </c>
      <c r="B4593" t="s">
        <v>3900</v>
      </c>
      <c r="C4593" s="3">
        <v>22456</v>
      </c>
      <c r="D4593" t="s">
        <v>397</v>
      </c>
      <c r="E4593" s="11">
        <v>40877</v>
      </c>
      <c r="F4593" s="2">
        <v>0.63888888888888895</v>
      </c>
      <c r="G4593" s="9">
        <v>6</v>
      </c>
      <c r="H4593" s="7" t="s">
        <v>33</v>
      </c>
      <c r="I4593" s="7" t="s">
        <v>398</v>
      </c>
      <c r="J4593" t="s">
        <v>653</v>
      </c>
      <c r="K4593">
        <f t="shared" si="71"/>
        <v>9</v>
      </c>
    </row>
    <row r="4594" spans="1:11" x14ac:dyDescent="0.2">
      <c r="A4594">
        <v>17727</v>
      </c>
      <c r="B4594" t="s">
        <v>4073</v>
      </c>
      <c r="C4594" s="3">
        <v>23597</v>
      </c>
      <c r="D4594" t="s">
        <v>4074</v>
      </c>
      <c r="E4594" s="11">
        <v>40877</v>
      </c>
      <c r="F4594" s="2">
        <v>0.63958333333333328</v>
      </c>
      <c r="G4594" s="9">
        <v>6</v>
      </c>
      <c r="H4594" s="7" t="s">
        <v>18</v>
      </c>
      <c r="I4594" s="7" t="s">
        <v>19</v>
      </c>
      <c r="J4594" t="s">
        <v>653</v>
      </c>
      <c r="K4594">
        <f t="shared" si="71"/>
        <v>9</v>
      </c>
    </row>
    <row r="4595" spans="1:11" x14ac:dyDescent="0.2">
      <c r="A4595">
        <v>18059</v>
      </c>
      <c r="B4595" t="s">
        <v>4251</v>
      </c>
      <c r="C4595" s="3">
        <v>23013</v>
      </c>
      <c r="D4595" t="s">
        <v>2727</v>
      </c>
      <c r="E4595" s="11">
        <v>40877</v>
      </c>
      <c r="F4595" s="2">
        <v>0.70972222222222225</v>
      </c>
      <c r="G4595" s="9">
        <v>1</v>
      </c>
      <c r="H4595" s="7" t="s">
        <v>293</v>
      </c>
      <c r="I4595" s="7" t="s">
        <v>293</v>
      </c>
      <c r="J4595" t="s">
        <v>653</v>
      </c>
      <c r="K4595">
        <f t="shared" si="71"/>
        <v>9</v>
      </c>
    </row>
    <row r="4596" spans="1:11" x14ac:dyDescent="0.2">
      <c r="A4596">
        <v>13078</v>
      </c>
      <c r="B4596" t="s">
        <v>970</v>
      </c>
      <c r="C4596" s="3">
        <v>22197</v>
      </c>
      <c r="D4596" t="s">
        <v>971</v>
      </c>
      <c r="E4596" s="11">
        <v>40878</v>
      </c>
      <c r="F4596" s="2">
        <v>0.36388888888888887</v>
      </c>
      <c r="G4596" s="9">
        <v>12</v>
      </c>
      <c r="H4596" s="7" t="s">
        <v>622</v>
      </c>
      <c r="I4596" s="7" t="s">
        <v>972</v>
      </c>
      <c r="J4596" t="s">
        <v>653</v>
      </c>
      <c r="K4596">
        <f t="shared" si="71"/>
        <v>8</v>
      </c>
    </row>
    <row r="4597" spans="1:11" x14ac:dyDescent="0.2">
      <c r="A4597">
        <v>13098</v>
      </c>
      <c r="B4597" t="s">
        <v>1050</v>
      </c>
      <c r="C4597" s="3">
        <v>23568</v>
      </c>
      <c r="D4597" t="s">
        <v>1051</v>
      </c>
      <c r="E4597" s="11">
        <v>40878</v>
      </c>
      <c r="F4597" s="2">
        <v>0.35138888888888892</v>
      </c>
      <c r="G4597" s="9">
        <v>1</v>
      </c>
      <c r="H4597" s="7" t="s">
        <v>15</v>
      </c>
      <c r="I4597" s="7" t="s">
        <v>15</v>
      </c>
      <c r="J4597" t="s">
        <v>653</v>
      </c>
      <c r="K4597">
        <f t="shared" si="71"/>
        <v>8</v>
      </c>
    </row>
    <row r="4598" spans="1:11" x14ac:dyDescent="0.2">
      <c r="A4598">
        <v>13098</v>
      </c>
      <c r="B4598" t="s">
        <v>1050</v>
      </c>
      <c r="C4598" s="3">
        <v>23012</v>
      </c>
      <c r="D4598" t="s">
        <v>1060</v>
      </c>
      <c r="E4598" s="11">
        <v>40878</v>
      </c>
      <c r="F4598" s="2">
        <v>0.35138888888888892</v>
      </c>
      <c r="G4598" s="9">
        <v>1</v>
      </c>
      <c r="H4598" s="7" t="s">
        <v>293</v>
      </c>
      <c r="I4598" s="7" t="s">
        <v>293</v>
      </c>
      <c r="J4598" t="s">
        <v>653</v>
      </c>
      <c r="K4598">
        <f t="shared" si="71"/>
        <v>8</v>
      </c>
    </row>
    <row r="4599" spans="1:11" x14ac:dyDescent="0.2">
      <c r="A4599">
        <v>13098</v>
      </c>
      <c r="B4599" t="s">
        <v>1050</v>
      </c>
      <c r="C4599" s="3">
        <v>23319</v>
      </c>
      <c r="D4599" t="s">
        <v>1061</v>
      </c>
      <c r="E4599" s="11">
        <v>40878</v>
      </c>
      <c r="F4599" s="2">
        <v>0.35138888888888892</v>
      </c>
      <c r="G4599" s="9">
        <v>6</v>
      </c>
      <c r="H4599" s="7" t="s">
        <v>48</v>
      </c>
      <c r="I4599" s="7" t="s">
        <v>493</v>
      </c>
      <c r="J4599" t="s">
        <v>653</v>
      </c>
      <c r="K4599">
        <f t="shared" si="71"/>
        <v>8</v>
      </c>
    </row>
    <row r="4600" spans="1:11" x14ac:dyDescent="0.2">
      <c r="A4600">
        <v>13171</v>
      </c>
      <c r="B4600" t="s">
        <v>1164</v>
      </c>
      <c r="C4600" s="3">
        <v>23485</v>
      </c>
      <c r="D4600" t="s">
        <v>360</v>
      </c>
      <c r="E4600" s="11">
        <v>40878</v>
      </c>
      <c r="F4600" s="2">
        <v>0.62916666666666665</v>
      </c>
      <c r="G4600" s="9">
        <v>1</v>
      </c>
      <c r="H4600" s="7" t="s">
        <v>1162</v>
      </c>
      <c r="I4600" s="7" t="s">
        <v>1163</v>
      </c>
      <c r="J4600" t="s">
        <v>653</v>
      </c>
      <c r="K4600">
        <f t="shared" si="71"/>
        <v>8</v>
      </c>
    </row>
    <row r="4601" spans="1:11" x14ac:dyDescent="0.2">
      <c r="A4601">
        <v>13365</v>
      </c>
      <c r="B4601" t="s">
        <v>1286</v>
      </c>
      <c r="C4601" s="3">
        <v>23169</v>
      </c>
      <c r="D4601" t="s">
        <v>419</v>
      </c>
      <c r="E4601" s="11">
        <v>40878</v>
      </c>
      <c r="F4601" s="2">
        <v>0.36041666666666666</v>
      </c>
      <c r="G4601" s="9">
        <v>1</v>
      </c>
      <c r="H4601" s="7" t="s">
        <v>81</v>
      </c>
      <c r="I4601" s="7" t="s">
        <v>81</v>
      </c>
      <c r="J4601" t="s">
        <v>653</v>
      </c>
      <c r="K4601">
        <f t="shared" si="71"/>
        <v>8</v>
      </c>
    </row>
    <row r="4602" spans="1:11" x14ac:dyDescent="0.2">
      <c r="A4602">
        <v>13644</v>
      </c>
      <c r="B4602" t="s">
        <v>1484</v>
      </c>
      <c r="C4602" s="3">
        <v>23485</v>
      </c>
      <c r="D4602" t="s">
        <v>360</v>
      </c>
      <c r="E4602" s="11">
        <v>40878</v>
      </c>
      <c r="F4602" s="2">
        <v>0.34583333333333338</v>
      </c>
      <c r="G4602" s="9">
        <v>1</v>
      </c>
      <c r="H4602" s="7" t="s">
        <v>361</v>
      </c>
      <c r="I4602" s="7" t="s">
        <v>362</v>
      </c>
      <c r="J4602" t="s">
        <v>653</v>
      </c>
      <c r="K4602">
        <f t="shared" si="71"/>
        <v>8</v>
      </c>
    </row>
    <row r="4603" spans="1:11" x14ac:dyDescent="0.2">
      <c r="A4603">
        <v>13644</v>
      </c>
      <c r="B4603" t="s">
        <v>1484</v>
      </c>
      <c r="C4603" s="3">
        <v>23186</v>
      </c>
      <c r="D4603" t="s">
        <v>1485</v>
      </c>
      <c r="E4603" s="11">
        <v>40878</v>
      </c>
      <c r="F4603" s="2">
        <v>0.34583333333333338</v>
      </c>
      <c r="G4603" s="9">
        <v>6</v>
      </c>
      <c r="H4603" s="7" t="s">
        <v>1486</v>
      </c>
      <c r="I4603" s="7" t="s">
        <v>1487</v>
      </c>
      <c r="J4603" t="s">
        <v>653</v>
      </c>
      <c r="K4603">
        <f t="shared" si="71"/>
        <v>8</v>
      </c>
    </row>
    <row r="4604" spans="1:11" x14ac:dyDescent="0.2">
      <c r="A4604">
        <v>14121</v>
      </c>
      <c r="B4604" t="s">
        <v>1823</v>
      </c>
      <c r="C4604" s="3">
        <v>23485</v>
      </c>
      <c r="D4604" t="s">
        <v>360</v>
      </c>
      <c r="E4604" s="11">
        <v>40878</v>
      </c>
      <c r="F4604" s="2">
        <v>0.39513888888888887</v>
      </c>
      <c r="G4604" s="9">
        <v>1</v>
      </c>
      <c r="H4604" s="7" t="s">
        <v>361</v>
      </c>
      <c r="I4604" s="7" t="s">
        <v>362</v>
      </c>
      <c r="J4604" t="s">
        <v>653</v>
      </c>
      <c r="K4604">
        <f t="shared" si="71"/>
        <v>8</v>
      </c>
    </row>
    <row r="4605" spans="1:11" x14ac:dyDescent="0.2">
      <c r="A4605">
        <v>14188</v>
      </c>
      <c r="B4605" t="s">
        <v>1885</v>
      </c>
      <c r="C4605" s="3">
        <v>71477</v>
      </c>
      <c r="D4605" t="s">
        <v>1886</v>
      </c>
      <c r="E4605" s="11">
        <v>40878</v>
      </c>
      <c r="F4605" s="2">
        <v>0.4069444444444445</v>
      </c>
      <c r="G4605" s="9">
        <v>6</v>
      </c>
      <c r="H4605" s="7" t="s">
        <v>293</v>
      </c>
      <c r="I4605" s="7" t="s">
        <v>407</v>
      </c>
      <c r="J4605" t="s">
        <v>653</v>
      </c>
      <c r="K4605">
        <f t="shared" si="71"/>
        <v>8</v>
      </c>
    </row>
    <row r="4606" spans="1:11" x14ac:dyDescent="0.2">
      <c r="A4606">
        <v>14189</v>
      </c>
      <c r="B4606" t="s">
        <v>1899</v>
      </c>
      <c r="C4606" s="3">
        <v>23661</v>
      </c>
      <c r="D4606" t="s">
        <v>442</v>
      </c>
      <c r="E4606" s="11">
        <v>40878</v>
      </c>
      <c r="F4606" s="2">
        <v>0.46736111111111112</v>
      </c>
      <c r="G4606" s="9">
        <v>1</v>
      </c>
      <c r="H4606" s="7" t="s">
        <v>25</v>
      </c>
      <c r="I4606" s="7" t="s">
        <v>25</v>
      </c>
      <c r="J4606" t="s">
        <v>653</v>
      </c>
      <c r="K4606">
        <f t="shared" si="71"/>
        <v>8</v>
      </c>
    </row>
    <row r="4607" spans="1:11" x14ac:dyDescent="0.2">
      <c r="A4607">
        <v>14189</v>
      </c>
      <c r="B4607" t="s">
        <v>1899</v>
      </c>
      <c r="C4607" s="3">
        <v>23660</v>
      </c>
      <c r="D4607" t="s">
        <v>200</v>
      </c>
      <c r="E4607" s="11">
        <v>40878</v>
      </c>
      <c r="F4607" s="2">
        <v>0.46736111111111112</v>
      </c>
      <c r="G4607" s="9">
        <v>1</v>
      </c>
      <c r="H4607" s="7" t="s">
        <v>25</v>
      </c>
      <c r="I4607" s="7" t="s">
        <v>25</v>
      </c>
      <c r="J4607" t="s">
        <v>653</v>
      </c>
      <c r="K4607">
        <f t="shared" si="71"/>
        <v>8</v>
      </c>
    </row>
    <row r="4608" spans="1:11" x14ac:dyDescent="0.2">
      <c r="A4608">
        <v>14299</v>
      </c>
      <c r="B4608" t="s">
        <v>2006</v>
      </c>
      <c r="C4608" s="3">
        <v>22153</v>
      </c>
      <c r="D4608" t="s">
        <v>2007</v>
      </c>
      <c r="E4608" s="11">
        <v>40878</v>
      </c>
      <c r="F4608" s="2">
        <v>0.35555555555555557</v>
      </c>
      <c r="G4608" s="9">
        <v>1</v>
      </c>
      <c r="H4608" s="7" t="s">
        <v>95</v>
      </c>
      <c r="I4608" s="7" t="s">
        <v>95</v>
      </c>
      <c r="J4608" t="s">
        <v>653</v>
      </c>
      <c r="K4608">
        <f t="shared" si="71"/>
        <v>8</v>
      </c>
    </row>
    <row r="4609" spans="1:11" x14ac:dyDescent="0.2">
      <c r="A4609">
        <v>14299</v>
      </c>
      <c r="B4609" t="s">
        <v>2006</v>
      </c>
      <c r="C4609" s="3">
        <v>22969</v>
      </c>
      <c r="D4609" t="s">
        <v>1836</v>
      </c>
      <c r="E4609" s="11">
        <v>40878</v>
      </c>
      <c r="F4609" s="2">
        <v>0.35555555555555557</v>
      </c>
      <c r="G4609" s="9">
        <v>1</v>
      </c>
      <c r="H4609" s="7" t="s">
        <v>21</v>
      </c>
      <c r="I4609" s="7" t="s">
        <v>21</v>
      </c>
      <c r="J4609" t="s">
        <v>653</v>
      </c>
      <c r="K4609">
        <f t="shared" si="71"/>
        <v>8</v>
      </c>
    </row>
    <row r="4610" spans="1:11" x14ac:dyDescent="0.2">
      <c r="A4610">
        <v>14388</v>
      </c>
      <c r="B4610" t="s">
        <v>2054</v>
      </c>
      <c r="C4610" s="3">
        <v>22326</v>
      </c>
      <c r="D4610" t="s">
        <v>207</v>
      </c>
      <c r="E4610" s="11">
        <v>40878</v>
      </c>
      <c r="F4610" s="2">
        <v>0.46736111111111112</v>
      </c>
      <c r="G4610" s="9">
        <v>1</v>
      </c>
      <c r="H4610" s="7" t="s">
        <v>18</v>
      </c>
      <c r="I4610" s="7" t="s">
        <v>18</v>
      </c>
      <c r="J4610" t="s">
        <v>653</v>
      </c>
      <c r="K4610">
        <f t="shared" si="71"/>
        <v>8</v>
      </c>
    </row>
    <row r="4611" spans="1:11" x14ac:dyDescent="0.2">
      <c r="A4611">
        <v>14389</v>
      </c>
      <c r="B4611" t="s">
        <v>2059</v>
      </c>
      <c r="C4611" s="3">
        <v>22355</v>
      </c>
      <c r="D4611" t="s">
        <v>589</v>
      </c>
      <c r="E4611" s="11">
        <v>40878</v>
      </c>
      <c r="F4611" s="2">
        <v>0.38819444444444445</v>
      </c>
      <c r="G4611" s="9">
        <v>1</v>
      </c>
      <c r="H4611" s="7" t="s">
        <v>622</v>
      </c>
      <c r="I4611" s="7" t="s">
        <v>622</v>
      </c>
      <c r="J4611" t="s">
        <v>653</v>
      </c>
      <c r="K4611">
        <f t="shared" si="71"/>
        <v>8</v>
      </c>
    </row>
    <row r="4612" spans="1:11" x14ac:dyDescent="0.2">
      <c r="A4612">
        <v>14389</v>
      </c>
      <c r="B4612" t="s">
        <v>2059</v>
      </c>
      <c r="C4612" s="3" t="s">
        <v>46</v>
      </c>
      <c r="D4612" t="s">
        <v>47</v>
      </c>
      <c r="E4612" s="11">
        <v>40878</v>
      </c>
      <c r="F4612" s="2">
        <v>0.38819444444444445</v>
      </c>
      <c r="G4612" s="9">
        <v>1</v>
      </c>
      <c r="H4612" s="7" t="s">
        <v>48</v>
      </c>
      <c r="I4612" s="7" t="s">
        <v>48</v>
      </c>
      <c r="J4612" t="s">
        <v>653</v>
      </c>
      <c r="K4612">
        <f t="shared" si="71"/>
        <v>8</v>
      </c>
    </row>
    <row r="4613" spans="1:11" x14ac:dyDescent="0.2">
      <c r="A4613">
        <v>14389</v>
      </c>
      <c r="B4613" t="s">
        <v>2059</v>
      </c>
      <c r="C4613" s="3" t="s">
        <v>117</v>
      </c>
      <c r="D4613" t="s">
        <v>118</v>
      </c>
      <c r="E4613" s="11">
        <v>40878</v>
      </c>
      <c r="F4613" s="2">
        <v>0.38819444444444445</v>
      </c>
      <c r="G4613" s="9">
        <v>1</v>
      </c>
      <c r="H4613" s="7" t="s">
        <v>48</v>
      </c>
      <c r="I4613" s="7" t="s">
        <v>48</v>
      </c>
      <c r="J4613" t="s">
        <v>653</v>
      </c>
      <c r="K4613">
        <f t="shared" si="71"/>
        <v>8</v>
      </c>
    </row>
    <row r="4614" spans="1:11" x14ac:dyDescent="0.2">
      <c r="A4614">
        <v>14389</v>
      </c>
      <c r="B4614" t="s">
        <v>2059</v>
      </c>
      <c r="C4614" s="3">
        <v>23200</v>
      </c>
      <c r="D4614" t="s">
        <v>1391</v>
      </c>
      <c r="E4614" s="11">
        <v>40878</v>
      </c>
      <c r="F4614" s="2">
        <v>0.38819444444444445</v>
      </c>
      <c r="G4614" s="9">
        <v>1</v>
      </c>
      <c r="H4614" s="7" t="s">
        <v>48</v>
      </c>
      <c r="I4614" s="7" t="s">
        <v>48</v>
      </c>
      <c r="J4614" t="s">
        <v>653</v>
      </c>
      <c r="K4614">
        <f t="shared" ref="K4614:K4677" si="72">$L$2-$E4614</f>
        <v>8</v>
      </c>
    </row>
    <row r="4615" spans="1:11" x14ac:dyDescent="0.2">
      <c r="A4615">
        <v>14525</v>
      </c>
      <c r="B4615" t="s">
        <v>2202</v>
      </c>
      <c r="C4615" s="3">
        <v>84947</v>
      </c>
      <c r="D4615" t="s">
        <v>1650</v>
      </c>
      <c r="E4615" s="11">
        <v>40878</v>
      </c>
      <c r="F4615" s="2">
        <v>0.37013888888888885</v>
      </c>
      <c r="G4615" s="9">
        <v>1</v>
      </c>
      <c r="H4615" s="7" t="s">
        <v>15</v>
      </c>
      <c r="I4615" s="7" t="s">
        <v>15</v>
      </c>
      <c r="J4615" t="s">
        <v>653</v>
      </c>
      <c r="K4615">
        <f t="shared" si="72"/>
        <v>8</v>
      </c>
    </row>
    <row r="4616" spans="1:11" x14ac:dyDescent="0.2">
      <c r="A4616">
        <v>14525</v>
      </c>
      <c r="B4616" t="s">
        <v>2202</v>
      </c>
      <c r="C4616" s="3">
        <v>23085</v>
      </c>
      <c r="D4616" t="s">
        <v>411</v>
      </c>
      <c r="E4616" s="11">
        <v>40878</v>
      </c>
      <c r="F4616" s="2">
        <v>0.37013888888888885</v>
      </c>
      <c r="G4616" s="9">
        <v>1</v>
      </c>
      <c r="H4616" s="7" t="s">
        <v>340</v>
      </c>
      <c r="I4616" s="7" t="s">
        <v>341</v>
      </c>
      <c r="J4616" t="s">
        <v>653</v>
      </c>
      <c r="K4616">
        <f t="shared" si="72"/>
        <v>8</v>
      </c>
    </row>
    <row r="4617" spans="1:11" x14ac:dyDescent="0.2">
      <c r="A4617">
        <v>14626</v>
      </c>
      <c r="B4617" t="s">
        <v>2351</v>
      </c>
      <c r="C4617" s="3">
        <v>71477</v>
      </c>
      <c r="D4617" t="s">
        <v>1886</v>
      </c>
      <c r="E4617" s="11">
        <v>40878</v>
      </c>
      <c r="F4617" s="2">
        <v>0.37152777777777773</v>
      </c>
      <c r="G4617" s="9">
        <v>1</v>
      </c>
      <c r="H4617" s="7" t="s">
        <v>293</v>
      </c>
      <c r="I4617" s="7" t="s">
        <v>293</v>
      </c>
      <c r="J4617" t="s">
        <v>653</v>
      </c>
      <c r="K4617">
        <f t="shared" si="72"/>
        <v>8</v>
      </c>
    </row>
    <row r="4618" spans="1:11" x14ac:dyDescent="0.2">
      <c r="A4618">
        <v>14853</v>
      </c>
      <c r="B4618" t="s">
        <v>2486</v>
      </c>
      <c r="C4618" s="3">
        <v>22423</v>
      </c>
      <c r="D4618" t="s">
        <v>231</v>
      </c>
      <c r="E4618" s="11">
        <v>40878</v>
      </c>
      <c r="F4618" s="2">
        <v>0.4055555555555555</v>
      </c>
      <c r="G4618" s="9">
        <v>1</v>
      </c>
      <c r="H4618" s="7" t="s">
        <v>254</v>
      </c>
      <c r="I4618" s="7" t="s">
        <v>254</v>
      </c>
      <c r="J4618" t="s">
        <v>653</v>
      </c>
      <c r="K4618">
        <f t="shared" si="72"/>
        <v>8</v>
      </c>
    </row>
    <row r="4619" spans="1:11" x14ac:dyDescent="0.2">
      <c r="A4619">
        <v>14911</v>
      </c>
      <c r="B4619" t="s">
        <v>2638</v>
      </c>
      <c r="C4619" s="3">
        <v>22467</v>
      </c>
      <c r="D4619" t="s">
        <v>249</v>
      </c>
      <c r="E4619" s="11">
        <v>40878</v>
      </c>
      <c r="F4619" s="2">
        <v>0.54999999999999993</v>
      </c>
      <c r="G4619" s="9">
        <v>1</v>
      </c>
      <c r="H4619" s="7" t="s">
        <v>63</v>
      </c>
      <c r="I4619" s="7" t="s">
        <v>63</v>
      </c>
      <c r="J4619" t="s">
        <v>1700</v>
      </c>
      <c r="K4619">
        <f t="shared" si="72"/>
        <v>8</v>
      </c>
    </row>
    <row r="4620" spans="1:11" x14ac:dyDescent="0.2">
      <c r="A4620">
        <v>14950</v>
      </c>
      <c r="B4620" t="s">
        <v>2645</v>
      </c>
      <c r="C4620" s="3">
        <v>22768</v>
      </c>
      <c r="D4620" t="s">
        <v>933</v>
      </c>
      <c r="E4620" s="11">
        <v>40878</v>
      </c>
      <c r="F4620" s="2">
        <v>0.40416666666666662</v>
      </c>
      <c r="G4620" s="9">
        <v>1</v>
      </c>
      <c r="H4620" s="7" t="s">
        <v>59</v>
      </c>
      <c r="I4620" s="7" t="s">
        <v>59</v>
      </c>
      <c r="J4620" t="s">
        <v>653</v>
      </c>
      <c r="K4620">
        <f t="shared" si="72"/>
        <v>8</v>
      </c>
    </row>
    <row r="4621" spans="1:11" x14ac:dyDescent="0.2">
      <c r="A4621">
        <v>15021</v>
      </c>
      <c r="B4621" t="s">
        <v>2681</v>
      </c>
      <c r="C4621" s="3">
        <v>23146</v>
      </c>
      <c r="D4621" t="s">
        <v>1918</v>
      </c>
      <c r="E4621" s="11">
        <v>40878</v>
      </c>
      <c r="F4621" s="2">
        <v>0.44305555555555554</v>
      </c>
      <c r="G4621" s="9">
        <v>1</v>
      </c>
      <c r="H4621" s="7" t="s">
        <v>1740</v>
      </c>
      <c r="I4621" s="7" t="s">
        <v>1740</v>
      </c>
      <c r="J4621" t="s">
        <v>653</v>
      </c>
      <c r="K4621">
        <f t="shared" si="72"/>
        <v>8</v>
      </c>
    </row>
    <row r="4622" spans="1:11" x14ac:dyDescent="0.2">
      <c r="A4622">
        <v>15021</v>
      </c>
      <c r="B4622" t="s">
        <v>2681</v>
      </c>
      <c r="C4622" s="3">
        <v>23462</v>
      </c>
      <c r="D4622" t="s">
        <v>160</v>
      </c>
      <c r="E4622" s="11">
        <v>40878</v>
      </c>
      <c r="F4622" s="2">
        <v>0.44305555555555554</v>
      </c>
      <c r="G4622" s="9">
        <v>1</v>
      </c>
      <c r="H4622" s="7" t="s">
        <v>161</v>
      </c>
      <c r="I4622" s="7" t="s">
        <v>161</v>
      </c>
      <c r="J4622" t="s">
        <v>653</v>
      </c>
      <c r="K4622">
        <f t="shared" si="72"/>
        <v>8</v>
      </c>
    </row>
    <row r="4623" spans="1:11" x14ac:dyDescent="0.2">
      <c r="A4623">
        <v>15197</v>
      </c>
      <c r="B4623" t="s">
        <v>2794</v>
      </c>
      <c r="C4623" s="3">
        <v>84947</v>
      </c>
      <c r="D4623" t="s">
        <v>1650</v>
      </c>
      <c r="E4623" s="11">
        <v>40878</v>
      </c>
      <c r="F4623" s="2">
        <v>0.3430555555555555</v>
      </c>
      <c r="G4623" s="9">
        <v>1</v>
      </c>
      <c r="H4623" s="7" t="s">
        <v>15</v>
      </c>
      <c r="I4623" s="7" t="s">
        <v>15</v>
      </c>
      <c r="J4623" t="s">
        <v>653</v>
      </c>
      <c r="K4623">
        <f t="shared" si="72"/>
        <v>8</v>
      </c>
    </row>
    <row r="4624" spans="1:11" x14ac:dyDescent="0.2">
      <c r="A4624">
        <v>15197</v>
      </c>
      <c r="B4624" t="s">
        <v>2794</v>
      </c>
      <c r="C4624" s="3">
        <v>23374</v>
      </c>
      <c r="D4624" t="s">
        <v>2795</v>
      </c>
      <c r="E4624" s="11">
        <v>40878</v>
      </c>
      <c r="F4624" s="2">
        <v>0.3430555555555555</v>
      </c>
      <c r="G4624" s="9">
        <v>1</v>
      </c>
      <c r="H4624" s="7" t="s">
        <v>2477</v>
      </c>
      <c r="I4624" s="7" t="s">
        <v>2477</v>
      </c>
      <c r="J4624" t="s">
        <v>653</v>
      </c>
      <c r="K4624">
        <f t="shared" si="72"/>
        <v>8</v>
      </c>
    </row>
    <row r="4625" spans="1:11" x14ac:dyDescent="0.2">
      <c r="A4625">
        <v>15563</v>
      </c>
      <c r="B4625" t="s">
        <v>3037</v>
      </c>
      <c r="C4625" s="3">
        <v>23251</v>
      </c>
      <c r="D4625" t="s">
        <v>3038</v>
      </c>
      <c r="E4625" s="11">
        <v>40878</v>
      </c>
      <c r="F4625" s="2">
        <v>0.39999999999999997</v>
      </c>
      <c r="G4625" s="9">
        <v>1</v>
      </c>
      <c r="H4625" s="7" t="s">
        <v>15</v>
      </c>
      <c r="I4625" s="7" t="s">
        <v>15</v>
      </c>
      <c r="J4625" t="s">
        <v>653</v>
      </c>
      <c r="K4625">
        <f t="shared" si="72"/>
        <v>8</v>
      </c>
    </row>
    <row r="4626" spans="1:11" x14ac:dyDescent="0.2">
      <c r="A4626">
        <v>15745</v>
      </c>
      <c r="B4626" t="s">
        <v>3158</v>
      </c>
      <c r="C4626" s="3">
        <v>23470</v>
      </c>
      <c r="D4626" t="s">
        <v>936</v>
      </c>
      <c r="E4626" s="11">
        <v>40878</v>
      </c>
      <c r="F4626" s="2">
        <v>0.47083333333333338</v>
      </c>
      <c r="G4626" s="9">
        <v>1</v>
      </c>
      <c r="H4626" s="7" t="s">
        <v>152</v>
      </c>
      <c r="I4626" s="7" t="s">
        <v>152</v>
      </c>
      <c r="J4626" t="s">
        <v>653</v>
      </c>
      <c r="K4626">
        <f t="shared" si="72"/>
        <v>8</v>
      </c>
    </row>
    <row r="4627" spans="1:11" x14ac:dyDescent="0.2">
      <c r="A4627">
        <v>15993</v>
      </c>
      <c r="B4627" t="s">
        <v>3263</v>
      </c>
      <c r="C4627" s="3">
        <v>22697</v>
      </c>
      <c r="D4627" t="s">
        <v>115</v>
      </c>
      <c r="E4627" s="11">
        <v>40878</v>
      </c>
      <c r="F4627" s="2">
        <v>0.44513888888888892</v>
      </c>
      <c r="G4627" s="9">
        <v>1</v>
      </c>
      <c r="H4627" s="7" t="s">
        <v>18</v>
      </c>
      <c r="I4627" s="7" t="s">
        <v>18</v>
      </c>
      <c r="J4627" t="s">
        <v>653</v>
      </c>
      <c r="K4627">
        <f t="shared" si="72"/>
        <v>8</v>
      </c>
    </row>
    <row r="4628" spans="1:11" x14ac:dyDescent="0.2">
      <c r="A4628">
        <v>15993</v>
      </c>
      <c r="B4628" t="s">
        <v>3263</v>
      </c>
      <c r="C4628" s="3">
        <v>22699</v>
      </c>
      <c r="D4628" t="s">
        <v>517</v>
      </c>
      <c r="E4628" s="11">
        <v>40878</v>
      </c>
      <c r="F4628" s="2">
        <v>0.44513888888888892</v>
      </c>
      <c r="G4628" s="9">
        <v>1</v>
      </c>
      <c r="H4628" s="7" t="s">
        <v>18</v>
      </c>
      <c r="I4628" s="7" t="s">
        <v>18</v>
      </c>
      <c r="J4628" t="s">
        <v>653</v>
      </c>
      <c r="K4628">
        <f t="shared" si="72"/>
        <v>8</v>
      </c>
    </row>
    <row r="4629" spans="1:11" x14ac:dyDescent="0.2">
      <c r="A4629">
        <v>15993</v>
      </c>
      <c r="B4629" t="s">
        <v>3263</v>
      </c>
      <c r="C4629" s="3">
        <v>23411</v>
      </c>
      <c r="D4629" t="s">
        <v>3264</v>
      </c>
      <c r="E4629" s="11">
        <v>40878</v>
      </c>
      <c r="F4629" s="2">
        <v>0.44513888888888892</v>
      </c>
      <c r="G4629" s="9">
        <v>1</v>
      </c>
      <c r="H4629" s="7" t="s">
        <v>33</v>
      </c>
      <c r="I4629" s="7" t="s">
        <v>33</v>
      </c>
      <c r="J4629" t="s">
        <v>653</v>
      </c>
      <c r="K4629">
        <f t="shared" si="72"/>
        <v>8</v>
      </c>
    </row>
    <row r="4630" spans="1:11" x14ac:dyDescent="0.2">
      <c r="A4630">
        <v>15993</v>
      </c>
      <c r="B4630" t="s">
        <v>3263</v>
      </c>
      <c r="C4630" s="3">
        <v>22197</v>
      </c>
      <c r="D4630" t="s">
        <v>971</v>
      </c>
      <c r="E4630" s="11">
        <v>40878</v>
      </c>
      <c r="F4630" s="2">
        <v>0.44513888888888892</v>
      </c>
      <c r="G4630" s="9">
        <v>1</v>
      </c>
      <c r="H4630" s="7" t="s">
        <v>164</v>
      </c>
      <c r="I4630" s="7" t="s">
        <v>164</v>
      </c>
      <c r="J4630" t="s">
        <v>653</v>
      </c>
      <c r="K4630">
        <f t="shared" si="72"/>
        <v>8</v>
      </c>
    </row>
    <row r="4631" spans="1:11" x14ac:dyDescent="0.2">
      <c r="A4631">
        <v>16240</v>
      </c>
      <c r="B4631" t="s">
        <v>3374</v>
      </c>
      <c r="C4631" s="3">
        <v>22942</v>
      </c>
      <c r="D4631" t="s">
        <v>996</v>
      </c>
      <c r="E4631" s="11">
        <v>40878</v>
      </c>
      <c r="F4631" s="2">
        <v>0.58472222222222225</v>
      </c>
      <c r="G4631" s="9">
        <v>1</v>
      </c>
      <c r="H4631" s="7" t="s">
        <v>189</v>
      </c>
      <c r="I4631" s="7" t="s">
        <v>189</v>
      </c>
      <c r="J4631" t="s">
        <v>653</v>
      </c>
      <c r="K4631">
        <f t="shared" si="72"/>
        <v>8</v>
      </c>
    </row>
    <row r="4632" spans="1:11" x14ac:dyDescent="0.2">
      <c r="A4632">
        <v>16376</v>
      </c>
      <c r="B4632" t="s">
        <v>3435</v>
      </c>
      <c r="C4632" s="3">
        <v>21730</v>
      </c>
      <c r="D4632" t="s">
        <v>192</v>
      </c>
      <c r="E4632" s="11">
        <v>40878</v>
      </c>
      <c r="F4632" s="2">
        <v>0.45555555555555555</v>
      </c>
      <c r="G4632" s="9">
        <v>1</v>
      </c>
      <c r="H4632" s="7" t="s">
        <v>33</v>
      </c>
      <c r="I4632" s="7" t="s">
        <v>33</v>
      </c>
      <c r="J4632" t="s">
        <v>653</v>
      </c>
      <c r="K4632">
        <f t="shared" si="72"/>
        <v>8</v>
      </c>
    </row>
    <row r="4633" spans="1:11" x14ac:dyDescent="0.2">
      <c r="A4633">
        <v>16376</v>
      </c>
      <c r="B4633" t="s">
        <v>3435</v>
      </c>
      <c r="C4633" s="3">
        <v>21822</v>
      </c>
      <c r="D4633" t="s">
        <v>3436</v>
      </c>
      <c r="E4633" s="11">
        <v>40878</v>
      </c>
      <c r="F4633" s="2">
        <v>0.45555555555555555</v>
      </c>
      <c r="G4633" s="9">
        <v>1</v>
      </c>
      <c r="H4633" s="7" t="s">
        <v>305</v>
      </c>
      <c r="I4633" s="7" t="s">
        <v>305</v>
      </c>
      <c r="J4633" t="s">
        <v>653</v>
      </c>
      <c r="K4633">
        <f t="shared" si="72"/>
        <v>8</v>
      </c>
    </row>
    <row r="4634" spans="1:11" x14ac:dyDescent="0.2">
      <c r="A4634">
        <v>17063</v>
      </c>
      <c r="B4634" t="s">
        <v>3743</v>
      </c>
      <c r="C4634" s="3">
        <v>22621</v>
      </c>
      <c r="D4634" t="s">
        <v>709</v>
      </c>
      <c r="E4634" s="11">
        <v>40878</v>
      </c>
      <c r="F4634" s="2">
        <v>0.36527777777777781</v>
      </c>
      <c r="G4634" s="9">
        <v>1</v>
      </c>
      <c r="H4634" s="7" t="s">
        <v>25</v>
      </c>
      <c r="I4634" s="7" t="s">
        <v>25</v>
      </c>
      <c r="J4634" t="s">
        <v>653</v>
      </c>
      <c r="K4634">
        <f t="shared" si="72"/>
        <v>8</v>
      </c>
    </row>
    <row r="4635" spans="1:11" x14ac:dyDescent="0.2">
      <c r="A4635">
        <v>17071</v>
      </c>
      <c r="B4635" t="s">
        <v>3752</v>
      </c>
      <c r="C4635" s="3">
        <v>22505</v>
      </c>
      <c r="D4635" t="s">
        <v>2276</v>
      </c>
      <c r="E4635" s="11">
        <v>40878</v>
      </c>
      <c r="F4635" s="2">
        <v>0.37916666666666665</v>
      </c>
      <c r="G4635" s="9">
        <v>1</v>
      </c>
      <c r="H4635" s="7" t="s">
        <v>33</v>
      </c>
      <c r="I4635" s="7" t="s">
        <v>33</v>
      </c>
      <c r="J4635" t="s">
        <v>653</v>
      </c>
      <c r="K4635">
        <f t="shared" si="72"/>
        <v>8</v>
      </c>
    </row>
    <row r="4636" spans="1:11" x14ac:dyDescent="0.2">
      <c r="A4636">
        <v>17540</v>
      </c>
      <c r="B4636" t="s">
        <v>3952</v>
      </c>
      <c r="C4636" s="3">
        <v>22636</v>
      </c>
      <c r="D4636" t="s">
        <v>188</v>
      </c>
      <c r="E4636" s="11">
        <v>40878</v>
      </c>
      <c r="F4636" s="2">
        <v>0.375</v>
      </c>
      <c r="G4636" s="9">
        <v>1</v>
      </c>
      <c r="H4636" s="7" t="s">
        <v>85</v>
      </c>
      <c r="I4636" s="7" t="s">
        <v>86</v>
      </c>
      <c r="J4636" t="s">
        <v>653</v>
      </c>
      <c r="K4636">
        <f t="shared" si="72"/>
        <v>8</v>
      </c>
    </row>
    <row r="4637" spans="1:11" x14ac:dyDescent="0.2">
      <c r="A4637">
        <v>17576</v>
      </c>
      <c r="B4637" t="s">
        <v>3965</v>
      </c>
      <c r="C4637" s="3">
        <v>85048</v>
      </c>
      <c r="D4637" t="s">
        <v>1100</v>
      </c>
      <c r="E4637" s="11">
        <v>40878</v>
      </c>
      <c r="F4637" s="2">
        <v>0.7583333333333333</v>
      </c>
      <c r="G4637" s="9">
        <v>1</v>
      </c>
      <c r="H4637" s="7" t="s">
        <v>168</v>
      </c>
      <c r="I4637" s="7" t="s">
        <v>168</v>
      </c>
      <c r="J4637" t="s">
        <v>653</v>
      </c>
      <c r="K4637">
        <f t="shared" si="72"/>
        <v>8</v>
      </c>
    </row>
    <row r="4638" spans="1:11" x14ac:dyDescent="0.2">
      <c r="A4638">
        <v>17576</v>
      </c>
      <c r="B4638" t="s">
        <v>3965</v>
      </c>
      <c r="C4638" s="3" t="s">
        <v>3970</v>
      </c>
      <c r="D4638" t="s">
        <v>3971</v>
      </c>
      <c r="E4638" s="11">
        <v>40878</v>
      </c>
      <c r="F4638" s="2">
        <v>0.7583333333333333</v>
      </c>
      <c r="G4638" s="9">
        <v>12</v>
      </c>
      <c r="H4638" s="7" t="s">
        <v>42</v>
      </c>
      <c r="I4638" s="7" t="s">
        <v>288</v>
      </c>
      <c r="J4638" t="s">
        <v>653</v>
      </c>
      <c r="K4638">
        <f t="shared" si="72"/>
        <v>8</v>
      </c>
    </row>
    <row r="4639" spans="1:11" x14ac:dyDescent="0.2">
      <c r="A4639">
        <v>17636</v>
      </c>
      <c r="B4639" t="s">
        <v>3994</v>
      </c>
      <c r="C4639" s="3">
        <v>23203</v>
      </c>
      <c r="D4639" t="s">
        <v>1920</v>
      </c>
      <c r="E4639" s="11">
        <v>40878</v>
      </c>
      <c r="F4639" s="2">
        <v>0.35347222222222219</v>
      </c>
      <c r="G4639" s="9">
        <v>1</v>
      </c>
      <c r="H4639" s="7" t="s">
        <v>48</v>
      </c>
      <c r="I4639" s="7" t="s">
        <v>48</v>
      </c>
      <c r="J4639" t="s">
        <v>653</v>
      </c>
      <c r="K4639">
        <f t="shared" si="72"/>
        <v>8</v>
      </c>
    </row>
    <row r="4640" spans="1:11" x14ac:dyDescent="0.2">
      <c r="A4640">
        <v>17636</v>
      </c>
      <c r="B4640" t="s">
        <v>3994</v>
      </c>
      <c r="C4640" s="3">
        <v>23256</v>
      </c>
      <c r="D4640" t="s">
        <v>123</v>
      </c>
      <c r="E4640" s="11">
        <v>40878</v>
      </c>
      <c r="F4640" s="2">
        <v>0.35347222222222219</v>
      </c>
      <c r="G4640" s="9">
        <v>1</v>
      </c>
      <c r="H4640" s="7" t="s">
        <v>81</v>
      </c>
      <c r="I4640" s="7" t="s">
        <v>81</v>
      </c>
      <c r="J4640" t="s">
        <v>653</v>
      </c>
      <c r="K4640">
        <f t="shared" si="72"/>
        <v>8</v>
      </c>
    </row>
    <row r="4641" spans="1:11" x14ac:dyDescent="0.2">
      <c r="A4641">
        <v>17828</v>
      </c>
      <c r="B4641" t="s">
        <v>4118</v>
      </c>
      <c r="C4641" s="3">
        <v>22307</v>
      </c>
      <c r="D4641" t="s">
        <v>665</v>
      </c>
      <c r="E4641" s="11">
        <v>40878</v>
      </c>
      <c r="F4641" s="2">
        <v>0.39861111111111108</v>
      </c>
      <c r="G4641" s="9">
        <v>1</v>
      </c>
      <c r="H4641" s="7" t="s">
        <v>371</v>
      </c>
      <c r="I4641" s="7" t="s">
        <v>371</v>
      </c>
      <c r="J4641" t="s">
        <v>4119</v>
      </c>
      <c r="K4641">
        <f t="shared" si="72"/>
        <v>8</v>
      </c>
    </row>
    <row r="4642" spans="1:11" x14ac:dyDescent="0.2">
      <c r="A4642">
        <v>17828</v>
      </c>
      <c r="B4642" t="s">
        <v>4118</v>
      </c>
      <c r="C4642" s="3" t="s">
        <v>3970</v>
      </c>
      <c r="D4642" t="s">
        <v>3971</v>
      </c>
      <c r="E4642" s="11">
        <v>40878</v>
      </c>
      <c r="F4642" s="2">
        <v>0.39861111111111108</v>
      </c>
      <c r="G4642" s="9">
        <v>1</v>
      </c>
      <c r="H4642" s="7" t="s">
        <v>15</v>
      </c>
      <c r="I4642" s="7" t="s">
        <v>15</v>
      </c>
      <c r="J4642" t="s">
        <v>4119</v>
      </c>
      <c r="K4642">
        <f t="shared" si="72"/>
        <v>8</v>
      </c>
    </row>
    <row r="4643" spans="1:11" x14ac:dyDescent="0.2">
      <c r="A4643">
        <v>17828</v>
      </c>
      <c r="B4643" t="s">
        <v>4118</v>
      </c>
      <c r="C4643" s="3" t="s">
        <v>2630</v>
      </c>
      <c r="D4643" t="s">
        <v>2631</v>
      </c>
      <c r="E4643" s="11">
        <v>40878</v>
      </c>
      <c r="F4643" s="2">
        <v>0.39861111111111108</v>
      </c>
      <c r="G4643" s="9">
        <v>1</v>
      </c>
      <c r="H4643" s="7" t="s">
        <v>42</v>
      </c>
      <c r="I4643" s="7" t="s">
        <v>42</v>
      </c>
      <c r="J4643" t="s">
        <v>4119</v>
      </c>
      <c r="K4643">
        <f t="shared" si="72"/>
        <v>8</v>
      </c>
    </row>
    <row r="4644" spans="1:11" x14ac:dyDescent="0.2">
      <c r="A4644">
        <v>12359</v>
      </c>
      <c r="B4644" t="s">
        <v>27</v>
      </c>
      <c r="C4644" s="3">
        <v>22826</v>
      </c>
      <c r="D4644" t="s">
        <v>28</v>
      </c>
      <c r="E4644" s="11">
        <v>40879</v>
      </c>
      <c r="F4644" s="2">
        <v>0.47291666666666665</v>
      </c>
      <c r="G4644" s="9">
        <v>1</v>
      </c>
      <c r="H4644" s="7" t="s">
        <v>29</v>
      </c>
      <c r="I4644" s="7" t="s">
        <v>30</v>
      </c>
      <c r="J4644" t="s">
        <v>31</v>
      </c>
      <c r="K4644">
        <f t="shared" si="72"/>
        <v>7</v>
      </c>
    </row>
    <row r="4645" spans="1:11" x14ac:dyDescent="0.2">
      <c r="A4645">
        <v>12359</v>
      </c>
      <c r="B4645" t="s">
        <v>27</v>
      </c>
      <c r="C4645" s="3">
        <v>22720</v>
      </c>
      <c r="D4645" t="s">
        <v>32</v>
      </c>
      <c r="E4645" s="11">
        <v>40879</v>
      </c>
      <c r="F4645" s="2">
        <v>0.47291666666666665</v>
      </c>
      <c r="G4645" s="9">
        <v>1</v>
      </c>
      <c r="H4645" s="7" t="s">
        <v>33</v>
      </c>
      <c r="I4645" s="7" t="s">
        <v>33</v>
      </c>
      <c r="J4645" t="s">
        <v>31</v>
      </c>
      <c r="K4645">
        <f t="shared" si="72"/>
        <v>7</v>
      </c>
    </row>
    <row r="4646" spans="1:11" x14ac:dyDescent="0.2">
      <c r="A4646">
        <v>12465</v>
      </c>
      <c r="B4646" t="s">
        <v>201</v>
      </c>
      <c r="C4646" s="3">
        <v>22628</v>
      </c>
      <c r="D4646" t="s">
        <v>202</v>
      </c>
      <c r="E4646" s="11">
        <v>40879</v>
      </c>
      <c r="F4646" s="2">
        <v>0.48194444444444445</v>
      </c>
      <c r="G4646" s="9">
        <v>1</v>
      </c>
      <c r="H4646" s="7" t="s">
        <v>33</v>
      </c>
      <c r="I4646" s="7" t="s">
        <v>33</v>
      </c>
      <c r="J4646" t="s">
        <v>37</v>
      </c>
      <c r="K4646">
        <f t="shared" si="72"/>
        <v>7</v>
      </c>
    </row>
    <row r="4647" spans="1:11" x14ac:dyDescent="0.2">
      <c r="A4647">
        <v>12465</v>
      </c>
      <c r="B4647" t="s">
        <v>201</v>
      </c>
      <c r="C4647" s="3">
        <v>22321</v>
      </c>
      <c r="D4647" t="s">
        <v>203</v>
      </c>
      <c r="E4647" s="11">
        <v>40879</v>
      </c>
      <c r="F4647" s="2">
        <v>0.48194444444444445</v>
      </c>
      <c r="G4647" s="9">
        <v>1</v>
      </c>
      <c r="H4647" s="7" t="s">
        <v>164</v>
      </c>
      <c r="I4647" s="7" t="s">
        <v>164</v>
      </c>
      <c r="J4647" t="s">
        <v>37</v>
      </c>
      <c r="K4647">
        <f t="shared" si="72"/>
        <v>7</v>
      </c>
    </row>
    <row r="4648" spans="1:11" x14ac:dyDescent="0.2">
      <c r="A4648">
        <v>12465</v>
      </c>
      <c r="B4648" t="s">
        <v>201</v>
      </c>
      <c r="C4648" s="3">
        <v>22601</v>
      </c>
      <c r="D4648" t="s">
        <v>204</v>
      </c>
      <c r="E4648" s="11">
        <v>40879</v>
      </c>
      <c r="F4648" s="2">
        <v>0.48194444444444445</v>
      </c>
      <c r="G4648" s="9">
        <v>1</v>
      </c>
      <c r="H4648" s="7" t="s">
        <v>164</v>
      </c>
      <c r="I4648" s="7" t="s">
        <v>164</v>
      </c>
      <c r="J4648" t="s">
        <v>37</v>
      </c>
      <c r="K4648">
        <f t="shared" si="72"/>
        <v>7</v>
      </c>
    </row>
    <row r="4649" spans="1:11" x14ac:dyDescent="0.2">
      <c r="A4649">
        <v>12465</v>
      </c>
      <c r="B4649" t="s">
        <v>201</v>
      </c>
      <c r="C4649" s="3">
        <v>22329</v>
      </c>
      <c r="D4649" t="s">
        <v>205</v>
      </c>
      <c r="E4649" s="11">
        <v>40879</v>
      </c>
      <c r="F4649" s="2">
        <v>0.48194444444444445</v>
      </c>
      <c r="G4649" s="9">
        <v>1</v>
      </c>
      <c r="H4649" s="7" t="s">
        <v>25</v>
      </c>
      <c r="I4649" s="7" t="s">
        <v>25</v>
      </c>
      <c r="J4649" t="s">
        <v>37</v>
      </c>
      <c r="K4649">
        <f t="shared" si="72"/>
        <v>7</v>
      </c>
    </row>
    <row r="4650" spans="1:11" x14ac:dyDescent="0.2">
      <c r="A4650">
        <v>12536</v>
      </c>
      <c r="B4650" t="s">
        <v>365</v>
      </c>
      <c r="C4650" s="3">
        <v>70007</v>
      </c>
      <c r="D4650" t="s">
        <v>366</v>
      </c>
      <c r="E4650" s="11">
        <v>40879</v>
      </c>
      <c r="F4650" s="2">
        <v>0.52986111111111112</v>
      </c>
      <c r="G4650" s="9">
        <v>12</v>
      </c>
      <c r="H4650" s="7" t="s">
        <v>25</v>
      </c>
      <c r="I4650" s="7" t="s">
        <v>26</v>
      </c>
      <c r="J4650" t="s">
        <v>90</v>
      </c>
      <c r="K4650">
        <f t="shared" si="72"/>
        <v>7</v>
      </c>
    </row>
    <row r="4651" spans="1:11" x14ac:dyDescent="0.2">
      <c r="A4651">
        <v>12536</v>
      </c>
      <c r="B4651" t="s">
        <v>365</v>
      </c>
      <c r="C4651" s="3">
        <v>84821</v>
      </c>
      <c r="D4651" t="s">
        <v>367</v>
      </c>
      <c r="E4651" s="11">
        <v>40879</v>
      </c>
      <c r="F4651" s="2">
        <v>0.52986111111111112</v>
      </c>
      <c r="G4651" s="9">
        <v>12</v>
      </c>
      <c r="H4651" s="7" t="s">
        <v>164</v>
      </c>
      <c r="I4651" s="7" t="s">
        <v>165</v>
      </c>
      <c r="J4651" t="s">
        <v>90</v>
      </c>
      <c r="K4651">
        <f t="shared" si="72"/>
        <v>7</v>
      </c>
    </row>
    <row r="4652" spans="1:11" x14ac:dyDescent="0.2">
      <c r="A4652">
        <v>12536</v>
      </c>
      <c r="B4652" t="s">
        <v>365</v>
      </c>
      <c r="C4652" s="3">
        <v>84817</v>
      </c>
      <c r="D4652" t="s">
        <v>368</v>
      </c>
      <c r="E4652" s="11">
        <v>40879</v>
      </c>
      <c r="F4652" s="2">
        <v>0.52986111111111112</v>
      </c>
      <c r="G4652" s="9">
        <v>12</v>
      </c>
      <c r="H4652" s="7" t="s">
        <v>262</v>
      </c>
      <c r="I4652" s="7" t="s">
        <v>369</v>
      </c>
      <c r="J4652" t="s">
        <v>90</v>
      </c>
      <c r="K4652">
        <f t="shared" si="72"/>
        <v>7</v>
      </c>
    </row>
    <row r="4653" spans="1:11" x14ac:dyDescent="0.2">
      <c r="A4653">
        <v>12536</v>
      </c>
      <c r="B4653" t="s">
        <v>365</v>
      </c>
      <c r="C4653" s="3">
        <v>21872</v>
      </c>
      <c r="D4653" t="s">
        <v>370</v>
      </c>
      <c r="E4653" s="11">
        <v>40879</v>
      </c>
      <c r="F4653" s="2">
        <v>0.52986111111111112</v>
      </c>
      <c r="G4653" s="9">
        <v>12</v>
      </c>
      <c r="H4653" s="7" t="s">
        <v>371</v>
      </c>
      <c r="I4653" s="7" t="s">
        <v>372</v>
      </c>
      <c r="J4653" t="s">
        <v>90</v>
      </c>
      <c r="K4653">
        <f t="shared" si="72"/>
        <v>7</v>
      </c>
    </row>
    <row r="4654" spans="1:11" x14ac:dyDescent="0.2">
      <c r="A4654">
        <v>12668</v>
      </c>
      <c r="B4654" t="s">
        <v>557</v>
      </c>
      <c r="C4654" s="3">
        <v>37450</v>
      </c>
      <c r="D4654" t="s">
        <v>193</v>
      </c>
      <c r="E4654" s="11">
        <v>40879</v>
      </c>
      <c r="F4654" s="2">
        <v>0.63194444444444442</v>
      </c>
      <c r="G4654" s="9">
        <v>1</v>
      </c>
      <c r="H4654" s="7" t="s">
        <v>18</v>
      </c>
      <c r="I4654" s="7" t="s">
        <v>18</v>
      </c>
      <c r="J4654" t="s">
        <v>208</v>
      </c>
      <c r="K4654">
        <f t="shared" si="72"/>
        <v>7</v>
      </c>
    </row>
    <row r="4655" spans="1:11" x14ac:dyDescent="0.2">
      <c r="A4655">
        <v>12668</v>
      </c>
      <c r="B4655" t="s">
        <v>557</v>
      </c>
      <c r="C4655" s="3">
        <v>22419</v>
      </c>
      <c r="D4655" t="s">
        <v>558</v>
      </c>
      <c r="E4655" s="11">
        <v>40879</v>
      </c>
      <c r="F4655" s="2">
        <v>0.63194444444444442</v>
      </c>
      <c r="G4655" s="9">
        <v>6</v>
      </c>
      <c r="H4655" s="7" t="s">
        <v>95</v>
      </c>
      <c r="I4655" s="7" t="s">
        <v>559</v>
      </c>
      <c r="J4655" t="s">
        <v>208</v>
      </c>
      <c r="K4655">
        <f t="shared" si="72"/>
        <v>7</v>
      </c>
    </row>
    <row r="4656" spans="1:11" x14ac:dyDescent="0.2">
      <c r="A4656">
        <v>13352</v>
      </c>
      <c r="B4656" t="s">
        <v>1277</v>
      </c>
      <c r="C4656" s="3">
        <v>22972</v>
      </c>
      <c r="D4656" t="s">
        <v>285</v>
      </c>
      <c r="E4656" s="11">
        <v>40879</v>
      </c>
      <c r="F4656" s="2">
        <v>0.49861111111111112</v>
      </c>
      <c r="G4656" s="9">
        <v>1</v>
      </c>
      <c r="H4656" s="7" t="s">
        <v>25</v>
      </c>
      <c r="I4656" s="7" t="s">
        <v>25</v>
      </c>
      <c r="J4656" t="s">
        <v>653</v>
      </c>
      <c r="K4656">
        <f t="shared" si="72"/>
        <v>7</v>
      </c>
    </row>
    <row r="4657" spans="1:11" x14ac:dyDescent="0.2">
      <c r="A4657">
        <v>13969</v>
      </c>
      <c r="B4657" t="s">
        <v>1670</v>
      </c>
      <c r="C4657" s="3">
        <v>22598</v>
      </c>
      <c r="D4657" t="s">
        <v>1671</v>
      </c>
      <c r="E4657" s="11">
        <v>40879</v>
      </c>
      <c r="F4657" s="2">
        <v>0.63124999999999998</v>
      </c>
      <c r="G4657" s="9">
        <v>6</v>
      </c>
      <c r="H4657" s="7" t="s">
        <v>164</v>
      </c>
      <c r="I4657" s="7" t="s">
        <v>176</v>
      </c>
      <c r="J4657" t="s">
        <v>653</v>
      </c>
      <c r="K4657">
        <f t="shared" si="72"/>
        <v>7</v>
      </c>
    </row>
    <row r="4658" spans="1:11" x14ac:dyDescent="0.2">
      <c r="A4658">
        <v>13969</v>
      </c>
      <c r="B4658" t="s">
        <v>1670</v>
      </c>
      <c r="C4658" s="3">
        <v>23544</v>
      </c>
      <c r="D4658" t="s">
        <v>1673</v>
      </c>
      <c r="E4658" s="11">
        <v>40879</v>
      </c>
      <c r="F4658" s="2">
        <v>0.63124999999999998</v>
      </c>
      <c r="G4658" s="9">
        <v>1</v>
      </c>
      <c r="H4658" s="7" t="s">
        <v>692</v>
      </c>
      <c r="I4658" s="7" t="s">
        <v>692</v>
      </c>
      <c r="J4658" t="s">
        <v>653</v>
      </c>
      <c r="K4658">
        <f t="shared" si="72"/>
        <v>7</v>
      </c>
    </row>
    <row r="4659" spans="1:11" x14ac:dyDescent="0.2">
      <c r="A4659">
        <v>13969</v>
      </c>
      <c r="B4659" t="s">
        <v>1670</v>
      </c>
      <c r="C4659" s="3">
        <v>22340</v>
      </c>
      <c r="D4659" t="s">
        <v>1674</v>
      </c>
      <c r="E4659" s="11">
        <v>40879</v>
      </c>
      <c r="F4659" s="2">
        <v>0.63124999999999998</v>
      </c>
      <c r="G4659" s="9">
        <v>12</v>
      </c>
      <c r="H4659" s="7" t="s">
        <v>21</v>
      </c>
      <c r="I4659" s="7" t="s">
        <v>22</v>
      </c>
      <c r="J4659" t="s">
        <v>653</v>
      </c>
      <c r="K4659">
        <f t="shared" si="72"/>
        <v>7</v>
      </c>
    </row>
    <row r="4660" spans="1:11" x14ac:dyDescent="0.2">
      <c r="A4660">
        <v>14688</v>
      </c>
      <c r="B4660" t="s">
        <v>2388</v>
      </c>
      <c r="C4660" s="3">
        <v>22381</v>
      </c>
      <c r="D4660" t="s">
        <v>2389</v>
      </c>
      <c r="E4660" s="11">
        <v>40879</v>
      </c>
      <c r="F4660" s="2">
        <v>0.5</v>
      </c>
      <c r="G4660" s="9">
        <v>1</v>
      </c>
      <c r="H4660" s="7" t="s">
        <v>262</v>
      </c>
      <c r="I4660" s="7" t="s">
        <v>263</v>
      </c>
      <c r="J4660" t="s">
        <v>653</v>
      </c>
      <c r="K4660">
        <f t="shared" si="72"/>
        <v>7</v>
      </c>
    </row>
    <row r="4661" spans="1:11" x14ac:dyDescent="0.2">
      <c r="A4661">
        <v>17949</v>
      </c>
      <c r="B4661" t="s">
        <v>4236</v>
      </c>
      <c r="C4661" s="3">
        <v>23108</v>
      </c>
      <c r="D4661" t="s">
        <v>151</v>
      </c>
      <c r="E4661" s="11">
        <v>40879</v>
      </c>
      <c r="F4661" s="2">
        <v>0.48749999999999999</v>
      </c>
      <c r="G4661" s="9">
        <v>24</v>
      </c>
      <c r="H4661" s="7" t="s">
        <v>606</v>
      </c>
      <c r="I4661" s="7" t="s">
        <v>1516</v>
      </c>
      <c r="J4661" t="s">
        <v>653</v>
      </c>
      <c r="K4661">
        <f t="shared" si="72"/>
        <v>7</v>
      </c>
    </row>
    <row r="4662" spans="1:11" x14ac:dyDescent="0.2">
      <c r="A4662">
        <v>13435</v>
      </c>
      <c r="B4662" t="s">
        <v>1321</v>
      </c>
      <c r="C4662" s="3">
        <v>23075</v>
      </c>
      <c r="D4662" t="s">
        <v>1322</v>
      </c>
      <c r="E4662" s="11">
        <v>40881</v>
      </c>
      <c r="F4662" s="2">
        <v>0.62430555555555556</v>
      </c>
      <c r="G4662" s="9">
        <v>1</v>
      </c>
      <c r="H4662" s="7" t="s">
        <v>81</v>
      </c>
      <c r="I4662" s="7" t="s">
        <v>81</v>
      </c>
      <c r="J4662" t="s">
        <v>653</v>
      </c>
      <c r="K4662">
        <f t="shared" si="72"/>
        <v>5</v>
      </c>
    </row>
    <row r="4663" spans="1:11" x14ac:dyDescent="0.2">
      <c r="A4663">
        <v>15867</v>
      </c>
      <c r="B4663" t="s">
        <v>3232</v>
      </c>
      <c r="C4663" s="3">
        <v>22423</v>
      </c>
      <c r="D4663" t="s">
        <v>231</v>
      </c>
      <c r="E4663" s="11">
        <v>40881</v>
      </c>
      <c r="F4663" s="2">
        <v>0.56736111111111109</v>
      </c>
      <c r="G4663" s="9">
        <v>1</v>
      </c>
      <c r="H4663" s="7" t="s">
        <v>254</v>
      </c>
      <c r="I4663" s="7" t="s">
        <v>254</v>
      </c>
      <c r="J4663" t="s">
        <v>653</v>
      </c>
      <c r="K4663">
        <f t="shared" si="72"/>
        <v>5</v>
      </c>
    </row>
    <row r="4664" spans="1:11" x14ac:dyDescent="0.2">
      <c r="A4664">
        <v>15867</v>
      </c>
      <c r="B4664" t="s">
        <v>3232</v>
      </c>
      <c r="C4664" s="3" t="s">
        <v>2659</v>
      </c>
      <c r="D4664" t="s">
        <v>2660</v>
      </c>
      <c r="E4664" s="11">
        <v>40881</v>
      </c>
      <c r="F4664" s="2">
        <v>0.56736111111111109</v>
      </c>
      <c r="G4664" s="9">
        <v>1</v>
      </c>
      <c r="H4664" s="7" t="s">
        <v>262</v>
      </c>
      <c r="I4664" s="7" t="s">
        <v>263</v>
      </c>
      <c r="J4664" t="s">
        <v>653</v>
      </c>
      <c r="K4664">
        <f t="shared" si="72"/>
        <v>5</v>
      </c>
    </row>
    <row r="4665" spans="1:11" x14ac:dyDescent="0.2">
      <c r="A4665">
        <v>16283</v>
      </c>
      <c r="B4665" t="s">
        <v>3396</v>
      </c>
      <c r="C4665" s="3" t="s">
        <v>3397</v>
      </c>
      <c r="D4665" t="s">
        <v>3398</v>
      </c>
      <c r="E4665" s="11">
        <v>40881</v>
      </c>
      <c r="F4665" s="2">
        <v>0.44861111111111113</v>
      </c>
      <c r="G4665" s="9">
        <v>12</v>
      </c>
      <c r="H4665" s="7" t="s">
        <v>18</v>
      </c>
      <c r="I4665" s="7" t="s">
        <v>545</v>
      </c>
      <c r="J4665" t="s">
        <v>653</v>
      </c>
      <c r="K4665">
        <f t="shared" si="72"/>
        <v>5</v>
      </c>
    </row>
    <row r="4666" spans="1:11" x14ac:dyDescent="0.2">
      <c r="A4666">
        <v>12957</v>
      </c>
      <c r="B4666" t="s">
        <v>845</v>
      </c>
      <c r="C4666" s="3">
        <v>23661</v>
      </c>
      <c r="D4666" t="s">
        <v>442</v>
      </c>
      <c r="E4666" s="11">
        <v>40882</v>
      </c>
      <c r="F4666" s="2">
        <v>0.68888888888888899</v>
      </c>
      <c r="G4666" s="9">
        <v>6</v>
      </c>
      <c r="H4666" s="7" t="s">
        <v>25</v>
      </c>
      <c r="I4666" s="7" t="s">
        <v>157</v>
      </c>
      <c r="J4666" t="s">
        <v>653</v>
      </c>
      <c r="K4666">
        <f t="shared" si="72"/>
        <v>4</v>
      </c>
    </row>
    <row r="4667" spans="1:11" x14ac:dyDescent="0.2">
      <c r="A4667">
        <v>14198</v>
      </c>
      <c r="B4667" t="s">
        <v>1924</v>
      </c>
      <c r="C4667" s="3">
        <v>23175</v>
      </c>
      <c r="D4667" t="s">
        <v>1925</v>
      </c>
      <c r="E4667" s="11">
        <v>40882</v>
      </c>
      <c r="F4667" s="2">
        <v>0.69027777777777777</v>
      </c>
      <c r="G4667" s="9">
        <v>1</v>
      </c>
      <c r="H4667" s="7" t="s">
        <v>459</v>
      </c>
      <c r="I4667" s="7" t="s">
        <v>459</v>
      </c>
      <c r="J4667" t="s">
        <v>653</v>
      </c>
      <c r="K4667">
        <f t="shared" si="72"/>
        <v>4</v>
      </c>
    </row>
    <row r="4668" spans="1:11" x14ac:dyDescent="0.2">
      <c r="A4668">
        <v>14546</v>
      </c>
      <c r="B4668" t="s">
        <v>2235</v>
      </c>
      <c r="C4668" s="3">
        <v>84946</v>
      </c>
      <c r="D4668" t="s">
        <v>309</v>
      </c>
      <c r="E4668" s="11">
        <v>40882</v>
      </c>
      <c r="F4668" s="2">
        <v>0.68958333333333333</v>
      </c>
      <c r="G4668" s="9">
        <v>12</v>
      </c>
      <c r="H4668" s="7" t="s">
        <v>15</v>
      </c>
      <c r="I4668" s="7" t="s">
        <v>16</v>
      </c>
      <c r="J4668" t="s">
        <v>653</v>
      </c>
      <c r="K4668">
        <f t="shared" si="72"/>
        <v>4</v>
      </c>
    </row>
    <row r="4669" spans="1:11" x14ac:dyDescent="0.2">
      <c r="A4669">
        <v>14777</v>
      </c>
      <c r="B4669" t="s">
        <v>2441</v>
      </c>
      <c r="C4669" s="3">
        <v>22666</v>
      </c>
      <c r="D4669" t="s">
        <v>65</v>
      </c>
      <c r="E4669" s="11">
        <v>40882</v>
      </c>
      <c r="F4669" s="2">
        <v>0.55555555555555558</v>
      </c>
      <c r="G4669" s="9">
        <v>1</v>
      </c>
      <c r="H4669" s="7" t="s">
        <v>18</v>
      </c>
      <c r="I4669" s="7" t="s">
        <v>18</v>
      </c>
      <c r="J4669" t="s">
        <v>653</v>
      </c>
      <c r="K4669">
        <f t="shared" si="72"/>
        <v>4</v>
      </c>
    </row>
    <row r="4670" spans="1:11" x14ac:dyDescent="0.2">
      <c r="A4670">
        <v>15984</v>
      </c>
      <c r="B4670" t="s">
        <v>3259</v>
      </c>
      <c r="C4670" s="3">
        <v>22358</v>
      </c>
      <c r="D4670" t="s">
        <v>3260</v>
      </c>
      <c r="E4670" s="11">
        <v>40882</v>
      </c>
      <c r="F4670" s="2">
        <v>0.64444444444444449</v>
      </c>
      <c r="G4670" s="9">
        <v>1</v>
      </c>
      <c r="H4670" s="7" t="s">
        <v>18</v>
      </c>
      <c r="I4670" s="7" t="s">
        <v>18</v>
      </c>
      <c r="J4670" t="s">
        <v>653</v>
      </c>
      <c r="K4670">
        <f t="shared" si="72"/>
        <v>4</v>
      </c>
    </row>
    <row r="4671" spans="1:11" x14ac:dyDescent="0.2">
      <c r="A4671">
        <v>15984</v>
      </c>
      <c r="B4671" t="s">
        <v>3259</v>
      </c>
      <c r="C4671" s="3">
        <v>22488</v>
      </c>
      <c r="D4671" t="s">
        <v>889</v>
      </c>
      <c r="E4671" s="11">
        <v>40882</v>
      </c>
      <c r="F4671" s="2">
        <v>0.64444444444444449</v>
      </c>
      <c r="G4671" s="9">
        <v>1</v>
      </c>
      <c r="H4671" s="7" t="s">
        <v>25</v>
      </c>
      <c r="I4671" s="7" t="s">
        <v>25</v>
      </c>
      <c r="J4671" t="s">
        <v>653</v>
      </c>
      <c r="K4671">
        <f t="shared" si="72"/>
        <v>4</v>
      </c>
    </row>
    <row r="4672" spans="1:11" x14ac:dyDescent="0.2">
      <c r="A4672">
        <v>15984</v>
      </c>
      <c r="B4672" t="s">
        <v>3259</v>
      </c>
      <c r="C4672" s="3">
        <v>22960</v>
      </c>
      <c r="D4672" t="s">
        <v>52</v>
      </c>
      <c r="E4672" s="11">
        <v>40882</v>
      </c>
      <c r="F4672" s="2">
        <v>0.64444444444444449</v>
      </c>
      <c r="G4672" s="9">
        <v>1</v>
      </c>
      <c r="H4672" s="7" t="s">
        <v>42</v>
      </c>
      <c r="I4672" s="7" t="s">
        <v>42</v>
      </c>
      <c r="J4672" t="s">
        <v>653</v>
      </c>
      <c r="K4672">
        <f t="shared" si="72"/>
        <v>4</v>
      </c>
    </row>
    <row r="4673" spans="1:11" x14ac:dyDescent="0.2">
      <c r="A4673">
        <v>15984</v>
      </c>
      <c r="B4673" t="s">
        <v>3259</v>
      </c>
      <c r="C4673" s="3">
        <v>22842</v>
      </c>
      <c r="D4673" t="s">
        <v>1254</v>
      </c>
      <c r="E4673" s="11">
        <v>40882</v>
      </c>
      <c r="F4673" s="2">
        <v>0.64444444444444449</v>
      </c>
      <c r="G4673" s="9">
        <v>1</v>
      </c>
      <c r="H4673" s="7" t="s">
        <v>605</v>
      </c>
      <c r="I4673" s="7" t="s">
        <v>605</v>
      </c>
      <c r="J4673" t="s">
        <v>653</v>
      </c>
      <c r="K4673">
        <f t="shared" si="72"/>
        <v>4</v>
      </c>
    </row>
    <row r="4674" spans="1:11" x14ac:dyDescent="0.2">
      <c r="A4674">
        <v>15984</v>
      </c>
      <c r="B4674" t="s">
        <v>3259</v>
      </c>
      <c r="C4674" s="3">
        <v>22963</v>
      </c>
      <c r="D4674" t="s">
        <v>522</v>
      </c>
      <c r="E4674" s="11">
        <v>40882</v>
      </c>
      <c r="F4674" s="2">
        <v>0.64444444444444449</v>
      </c>
      <c r="G4674" s="9">
        <v>6</v>
      </c>
      <c r="H4674" s="7" t="s">
        <v>164</v>
      </c>
      <c r="I4674" s="7" t="s">
        <v>176</v>
      </c>
      <c r="J4674" t="s">
        <v>653</v>
      </c>
      <c r="K4674">
        <f t="shared" si="72"/>
        <v>4</v>
      </c>
    </row>
    <row r="4675" spans="1:11" x14ac:dyDescent="0.2">
      <c r="A4675">
        <v>16057</v>
      </c>
      <c r="B4675" t="s">
        <v>3299</v>
      </c>
      <c r="C4675" s="3">
        <v>23243</v>
      </c>
      <c r="D4675" t="s">
        <v>128</v>
      </c>
      <c r="E4675" s="11">
        <v>40882</v>
      </c>
      <c r="F4675" s="2">
        <v>0.69166666666666676</v>
      </c>
      <c r="G4675" s="9">
        <v>1</v>
      </c>
      <c r="H4675" s="7" t="s">
        <v>33</v>
      </c>
      <c r="I4675" s="7" t="s">
        <v>33</v>
      </c>
      <c r="J4675" t="s">
        <v>653</v>
      </c>
      <c r="K4675">
        <f t="shared" si="72"/>
        <v>4</v>
      </c>
    </row>
    <row r="4676" spans="1:11" x14ac:dyDescent="0.2">
      <c r="A4676">
        <v>16057</v>
      </c>
      <c r="B4676" t="s">
        <v>3299</v>
      </c>
      <c r="C4676" s="3">
        <v>85066</v>
      </c>
      <c r="D4676" t="s">
        <v>648</v>
      </c>
      <c r="E4676" s="11">
        <v>40882</v>
      </c>
      <c r="F4676" s="2">
        <v>0.69166666666666676</v>
      </c>
      <c r="G4676" s="9">
        <v>1</v>
      </c>
      <c r="H4676" s="7" t="s">
        <v>254</v>
      </c>
      <c r="I4676" s="7" t="s">
        <v>254</v>
      </c>
      <c r="J4676" t="s">
        <v>653</v>
      </c>
      <c r="K4676">
        <f t="shared" si="72"/>
        <v>4</v>
      </c>
    </row>
    <row r="4677" spans="1:11" x14ac:dyDescent="0.2">
      <c r="A4677">
        <v>16360</v>
      </c>
      <c r="B4677" t="s">
        <v>3424</v>
      </c>
      <c r="C4677" s="3">
        <v>23302</v>
      </c>
      <c r="D4677" t="s">
        <v>2207</v>
      </c>
      <c r="E4677" s="11">
        <v>40882</v>
      </c>
      <c r="F4677" s="2">
        <v>0.4597222222222222</v>
      </c>
      <c r="G4677" s="9">
        <v>6</v>
      </c>
      <c r="H4677" s="7" t="s">
        <v>305</v>
      </c>
      <c r="I4677" s="7" t="s">
        <v>3425</v>
      </c>
      <c r="J4677" t="s">
        <v>653</v>
      </c>
      <c r="K4677">
        <f t="shared" si="72"/>
        <v>4</v>
      </c>
    </row>
    <row r="4678" spans="1:11" x14ac:dyDescent="0.2">
      <c r="A4678">
        <v>16360</v>
      </c>
      <c r="B4678" t="s">
        <v>3424</v>
      </c>
      <c r="C4678" s="3">
        <v>22197</v>
      </c>
      <c r="D4678" t="s">
        <v>971</v>
      </c>
      <c r="E4678" s="11">
        <v>40882</v>
      </c>
      <c r="F4678" s="2">
        <v>0.4597222222222222</v>
      </c>
      <c r="G4678" s="9">
        <v>1</v>
      </c>
      <c r="H4678" s="7" t="s">
        <v>164</v>
      </c>
      <c r="I4678" s="7" t="s">
        <v>164</v>
      </c>
      <c r="J4678" t="s">
        <v>653</v>
      </c>
      <c r="K4678">
        <f t="shared" ref="K4678:K4741" si="73">$L$2-$E4678</f>
        <v>4</v>
      </c>
    </row>
    <row r="4679" spans="1:11" x14ac:dyDescent="0.2">
      <c r="A4679">
        <v>16705</v>
      </c>
      <c r="B4679" t="s">
        <v>3587</v>
      </c>
      <c r="C4679" s="3">
        <v>22725</v>
      </c>
      <c r="D4679" t="s">
        <v>74</v>
      </c>
      <c r="E4679" s="11">
        <v>40882</v>
      </c>
      <c r="F4679" s="2">
        <v>0.68472222222222223</v>
      </c>
      <c r="G4679" s="9">
        <v>1</v>
      </c>
      <c r="H4679" s="7" t="s">
        <v>75</v>
      </c>
      <c r="I4679" s="7" t="s">
        <v>75</v>
      </c>
      <c r="J4679" t="s">
        <v>653</v>
      </c>
      <c r="K4679">
        <f t="shared" si="73"/>
        <v>4</v>
      </c>
    </row>
    <row r="4680" spans="1:11" x14ac:dyDescent="0.2">
      <c r="A4680">
        <v>17426</v>
      </c>
      <c r="B4680" t="s">
        <v>3885</v>
      </c>
      <c r="C4680" s="3">
        <v>22993</v>
      </c>
      <c r="D4680" t="s">
        <v>556</v>
      </c>
      <c r="E4680" s="11">
        <v>40882</v>
      </c>
      <c r="F4680" s="2">
        <v>0.67499999999999993</v>
      </c>
      <c r="G4680" s="9">
        <v>12</v>
      </c>
      <c r="H4680" s="7" t="s">
        <v>15</v>
      </c>
      <c r="I4680" s="7" t="s">
        <v>16</v>
      </c>
      <c r="J4680" t="s">
        <v>653</v>
      </c>
      <c r="K4680">
        <f t="shared" si="73"/>
        <v>4</v>
      </c>
    </row>
    <row r="4681" spans="1:11" x14ac:dyDescent="0.2">
      <c r="A4681">
        <v>12479</v>
      </c>
      <c r="B4681" t="s">
        <v>328</v>
      </c>
      <c r="C4681" s="3">
        <v>20979</v>
      </c>
      <c r="D4681" t="s">
        <v>109</v>
      </c>
      <c r="E4681" s="11">
        <v>40883</v>
      </c>
      <c r="F4681" s="2">
        <v>0.3923611111111111</v>
      </c>
      <c r="G4681" s="9">
        <v>12</v>
      </c>
      <c r="H4681" s="7" t="s">
        <v>15</v>
      </c>
      <c r="I4681" s="7" t="s">
        <v>16</v>
      </c>
      <c r="J4681" t="s">
        <v>208</v>
      </c>
      <c r="K4681">
        <f t="shared" si="73"/>
        <v>3</v>
      </c>
    </row>
    <row r="4682" spans="1:11" x14ac:dyDescent="0.2">
      <c r="A4682">
        <v>12709</v>
      </c>
      <c r="B4682" t="s">
        <v>617</v>
      </c>
      <c r="C4682" s="3">
        <v>22331</v>
      </c>
      <c r="D4682" t="s">
        <v>451</v>
      </c>
      <c r="E4682" s="11">
        <v>40883</v>
      </c>
      <c r="F4682" s="2">
        <v>0.6958333333333333</v>
      </c>
      <c r="G4682" s="9">
        <v>1</v>
      </c>
      <c r="H4682" s="7" t="s">
        <v>25</v>
      </c>
      <c r="I4682" s="7" t="s">
        <v>25</v>
      </c>
      <c r="J4682" t="s">
        <v>208</v>
      </c>
      <c r="K4682">
        <f t="shared" si="73"/>
        <v>3</v>
      </c>
    </row>
    <row r="4683" spans="1:11" x14ac:dyDescent="0.2">
      <c r="A4683">
        <v>12753</v>
      </c>
      <c r="B4683" t="s">
        <v>708</v>
      </c>
      <c r="C4683" s="3">
        <v>23238</v>
      </c>
      <c r="D4683" t="s">
        <v>707</v>
      </c>
      <c r="E4683" s="11">
        <v>40883</v>
      </c>
      <c r="F4683" s="2">
        <v>0.4861111111111111</v>
      </c>
      <c r="G4683" s="9">
        <v>1</v>
      </c>
      <c r="H4683" s="7" t="s">
        <v>75</v>
      </c>
      <c r="I4683" s="7" t="s">
        <v>75</v>
      </c>
      <c r="J4683" t="s">
        <v>695</v>
      </c>
      <c r="K4683">
        <f t="shared" si="73"/>
        <v>3</v>
      </c>
    </row>
    <row r="4684" spans="1:11" x14ac:dyDescent="0.2">
      <c r="A4684">
        <v>12753</v>
      </c>
      <c r="B4684" t="s">
        <v>708</v>
      </c>
      <c r="C4684" s="3">
        <v>22621</v>
      </c>
      <c r="D4684" t="s">
        <v>709</v>
      </c>
      <c r="E4684" s="11">
        <v>40883</v>
      </c>
      <c r="F4684" s="2">
        <v>0.4861111111111111</v>
      </c>
      <c r="G4684" s="9">
        <v>1</v>
      </c>
      <c r="H4684" s="7" t="s">
        <v>21</v>
      </c>
      <c r="I4684" s="7" t="s">
        <v>21</v>
      </c>
      <c r="J4684" t="s">
        <v>695</v>
      </c>
      <c r="K4684">
        <f t="shared" si="73"/>
        <v>3</v>
      </c>
    </row>
    <row r="4685" spans="1:11" x14ac:dyDescent="0.2">
      <c r="A4685">
        <v>12967</v>
      </c>
      <c r="B4685" t="s">
        <v>848</v>
      </c>
      <c r="C4685" s="3">
        <v>22276</v>
      </c>
      <c r="D4685" t="s">
        <v>770</v>
      </c>
      <c r="E4685" s="11">
        <v>40883</v>
      </c>
      <c r="F4685" s="2">
        <v>0.59652777777777777</v>
      </c>
      <c r="G4685" s="9">
        <v>6</v>
      </c>
      <c r="H4685" s="7" t="s">
        <v>63</v>
      </c>
      <c r="I4685" s="7" t="s">
        <v>250</v>
      </c>
      <c r="J4685" t="s">
        <v>653</v>
      </c>
      <c r="K4685">
        <f t="shared" si="73"/>
        <v>3</v>
      </c>
    </row>
    <row r="4686" spans="1:11" x14ac:dyDescent="0.2">
      <c r="A4686">
        <v>12967</v>
      </c>
      <c r="B4686" t="s">
        <v>848</v>
      </c>
      <c r="C4686" s="3" t="s">
        <v>849</v>
      </c>
      <c r="D4686" t="s">
        <v>850</v>
      </c>
      <c r="E4686" s="11">
        <v>40883</v>
      </c>
      <c r="F4686" s="2">
        <v>0.59652777777777777</v>
      </c>
      <c r="G4686" s="9">
        <v>6</v>
      </c>
      <c r="H4686" s="7" t="s">
        <v>75</v>
      </c>
      <c r="I4686" s="7" t="s">
        <v>454</v>
      </c>
      <c r="J4686" t="s">
        <v>653</v>
      </c>
      <c r="K4686">
        <f t="shared" si="73"/>
        <v>3</v>
      </c>
    </row>
    <row r="4687" spans="1:11" x14ac:dyDescent="0.2">
      <c r="A4687">
        <v>12989</v>
      </c>
      <c r="B4687" t="s">
        <v>861</v>
      </c>
      <c r="C4687" s="3">
        <v>22041</v>
      </c>
      <c r="D4687" t="s">
        <v>862</v>
      </c>
      <c r="E4687" s="11">
        <v>40883</v>
      </c>
      <c r="F4687" s="2">
        <v>0.56736111111111109</v>
      </c>
      <c r="G4687" s="9">
        <v>24</v>
      </c>
      <c r="H4687" s="7" t="s">
        <v>63</v>
      </c>
      <c r="I4687" s="7" t="s">
        <v>116</v>
      </c>
      <c r="J4687" t="s">
        <v>653</v>
      </c>
      <c r="K4687">
        <f t="shared" si="73"/>
        <v>3</v>
      </c>
    </row>
    <row r="4688" spans="1:11" x14ac:dyDescent="0.2">
      <c r="A4688">
        <v>13362</v>
      </c>
      <c r="B4688" t="s">
        <v>1278</v>
      </c>
      <c r="C4688" s="3" t="s">
        <v>1279</v>
      </c>
      <c r="D4688" t="s">
        <v>1280</v>
      </c>
      <c r="E4688" s="11">
        <v>40883</v>
      </c>
      <c r="F4688" s="2">
        <v>0.58124999999999993</v>
      </c>
      <c r="G4688" s="9">
        <v>1</v>
      </c>
      <c r="H4688" s="7" t="s">
        <v>316</v>
      </c>
      <c r="I4688" s="7" t="s">
        <v>316</v>
      </c>
      <c r="J4688" t="s">
        <v>653</v>
      </c>
      <c r="K4688">
        <f t="shared" si="73"/>
        <v>3</v>
      </c>
    </row>
    <row r="4689" spans="1:11" x14ac:dyDescent="0.2">
      <c r="A4689">
        <v>13362</v>
      </c>
      <c r="B4689" t="s">
        <v>1278</v>
      </c>
      <c r="C4689" s="3">
        <v>22273</v>
      </c>
      <c r="D4689" t="s">
        <v>43</v>
      </c>
      <c r="E4689" s="11">
        <v>40883</v>
      </c>
      <c r="F4689" s="2">
        <v>0.58124999999999993</v>
      </c>
      <c r="G4689" s="9">
        <v>1</v>
      </c>
      <c r="H4689" s="7" t="s">
        <v>18</v>
      </c>
      <c r="I4689" s="7" t="s">
        <v>18</v>
      </c>
      <c r="J4689" t="s">
        <v>653</v>
      </c>
      <c r="K4689">
        <f t="shared" si="73"/>
        <v>3</v>
      </c>
    </row>
    <row r="4690" spans="1:11" x14ac:dyDescent="0.2">
      <c r="A4690">
        <v>13362</v>
      </c>
      <c r="B4690" t="s">
        <v>1278</v>
      </c>
      <c r="C4690" s="3">
        <v>22558</v>
      </c>
      <c r="D4690" t="s">
        <v>434</v>
      </c>
      <c r="E4690" s="11">
        <v>40883</v>
      </c>
      <c r="F4690" s="2">
        <v>0.58124999999999993</v>
      </c>
      <c r="G4690" s="9">
        <v>1</v>
      </c>
      <c r="H4690" s="7" t="s">
        <v>25</v>
      </c>
      <c r="I4690" s="7" t="s">
        <v>25</v>
      </c>
      <c r="J4690" t="s">
        <v>653</v>
      </c>
      <c r="K4690">
        <f t="shared" si="73"/>
        <v>3</v>
      </c>
    </row>
    <row r="4691" spans="1:11" x14ac:dyDescent="0.2">
      <c r="A4691">
        <v>13914</v>
      </c>
      <c r="B4691" t="s">
        <v>1653</v>
      </c>
      <c r="C4691" s="3">
        <v>23020</v>
      </c>
      <c r="D4691" t="s">
        <v>299</v>
      </c>
      <c r="E4691" s="11">
        <v>40883</v>
      </c>
      <c r="F4691" s="2">
        <v>0.45416666666666666</v>
      </c>
      <c r="G4691" s="9">
        <v>1</v>
      </c>
      <c r="H4691" s="7" t="s">
        <v>300</v>
      </c>
      <c r="I4691" s="7" t="s">
        <v>301</v>
      </c>
      <c r="J4691" t="s">
        <v>653</v>
      </c>
      <c r="K4691">
        <f t="shared" si="73"/>
        <v>3</v>
      </c>
    </row>
    <row r="4692" spans="1:11" x14ac:dyDescent="0.2">
      <c r="A4692">
        <v>14543</v>
      </c>
      <c r="B4692" t="s">
        <v>2227</v>
      </c>
      <c r="C4692" s="3">
        <v>22628</v>
      </c>
      <c r="D4692" t="s">
        <v>202</v>
      </c>
      <c r="E4692" s="11">
        <v>40883</v>
      </c>
      <c r="F4692" s="2">
        <v>0.43888888888888888</v>
      </c>
      <c r="G4692" s="9">
        <v>1</v>
      </c>
      <c r="H4692" s="7" t="s">
        <v>33</v>
      </c>
      <c r="I4692" s="7" t="s">
        <v>33</v>
      </c>
      <c r="J4692" t="s">
        <v>653</v>
      </c>
      <c r="K4692">
        <f t="shared" si="73"/>
        <v>3</v>
      </c>
    </row>
    <row r="4693" spans="1:11" x14ac:dyDescent="0.2">
      <c r="A4693">
        <v>14543</v>
      </c>
      <c r="B4693" t="s">
        <v>2227</v>
      </c>
      <c r="C4693" s="3">
        <v>22625</v>
      </c>
      <c r="D4693" t="s">
        <v>611</v>
      </c>
      <c r="E4693" s="11">
        <v>40883</v>
      </c>
      <c r="F4693" s="2">
        <v>0.43888888888888888</v>
      </c>
      <c r="G4693" s="9">
        <v>1</v>
      </c>
      <c r="H4693" s="7" t="s">
        <v>189</v>
      </c>
      <c r="I4693" s="7" t="s">
        <v>189</v>
      </c>
      <c r="J4693" t="s">
        <v>653</v>
      </c>
      <c r="K4693">
        <f t="shared" si="73"/>
        <v>3</v>
      </c>
    </row>
    <row r="4694" spans="1:11" x14ac:dyDescent="0.2">
      <c r="A4694">
        <v>14543</v>
      </c>
      <c r="B4694" t="s">
        <v>2227</v>
      </c>
      <c r="C4694" s="3">
        <v>22605</v>
      </c>
      <c r="D4694" t="s">
        <v>632</v>
      </c>
      <c r="E4694" s="11">
        <v>40883</v>
      </c>
      <c r="F4694" s="2">
        <v>0.43888888888888888</v>
      </c>
      <c r="G4694" s="9">
        <v>1</v>
      </c>
      <c r="H4694" s="7" t="s">
        <v>106</v>
      </c>
      <c r="I4694" s="7" t="s">
        <v>106</v>
      </c>
      <c r="J4694" t="s">
        <v>653</v>
      </c>
      <c r="K4694">
        <f t="shared" si="73"/>
        <v>3</v>
      </c>
    </row>
    <row r="4695" spans="1:11" x14ac:dyDescent="0.2">
      <c r="A4695">
        <v>14562</v>
      </c>
      <c r="B4695" t="s">
        <v>2247</v>
      </c>
      <c r="C4695" s="3">
        <v>21430</v>
      </c>
      <c r="D4695" t="s">
        <v>728</v>
      </c>
      <c r="E4695" s="11">
        <v>40883</v>
      </c>
      <c r="F4695" s="2">
        <v>0.44861111111111113</v>
      </c>
      <c r="G4695" s="9">
        <v>1</v>
      </c>
      <c r="H4695" s="7" t="s">
        <v>75</v>
      </c>
      <c r="I4695" s="7" t="s">
        <v>75</v>
      </c>
      <c r="J4695" t="s">
        <v>653</v>
      </c>
      <c r="K4695">
        <f t="shared" si="73"/>
        <v>3</v>
      </c>
    </row>
    <row r="4696" spans="1:11" x14ac:dyDescent="0.2">
      <c r="A4696">
        <v>14562</v>
      </c>
      <c r="B4696" t="s">
        <v>2247</v>
      </c>
      <c r="C4696" s="3">
        <v>22667</v>
      </c>
      <c r="D4696" t="s">
        <v>588</v>
      </c>
      <c r="E4696" s="11">
        <v>40883</v>
      </c>
      <c r="F4696" s="2">
        <v>0.44861111111111113</v>
      </c>
      <c r="G4696" s="9">
        <v>1</v>
      </c>
      <c r="H4696" s="7" t="s">
        <v>63</v>
      </c>
      <c r="I4696" s="7" t="s">
        <v>63</v>
      </c>
      <c r="J4696" t="s">
        <v>653</v>
      </c>
      <c r="K4696">
        <f t="shared" si="73"/>
        <v>3</v>
      </c>
    </row>
    <row r="4697" spans="1:11" x14ac:dyDescent="0.2">
      <c r="A4697">
        <v>14562</v>
      </c>
      <c r="B4697" t="s">
        <v>2247</v>
      </c>
      <c r="C4697" s="3">
        <v>22840</v>
      </c>
      <c r="D4697" t="s">
        <v>654</v>
      </c>
      <c r="E4697" s="11">
        <v>40883</v>
      </c>
      <c r="F4697" s="2">
        <v>0.44861111111111113</v>
      </c>
      <c r="G4697" s="9">
        <v>1</v>
      </c>
      <c r="H4697" s="7" t="s">
        <v>168</v>
      </c>
      <c r="I4697" s="7" t="s">
        <v>168</v>
      </c>
      <c r="J4697" t="s">
        <v>653</v>
      </c>
      <c r="K4697">
        <f t="shared" si="73"/>
        <v>3</v>
      </c>
    </row>
    <row r="4698" spans="1:11" x14ac:dyDescent="0.2">
      <c r="A4698">
        <v>14562</v>
      </c>
      <c r="B4698" t="s">
        <v>2258</v>
      </c>
      <c r="C4698" s="3">
        <v>22667</v>
      </c>
      <c r="D4698" t="s">
        <v>588</v>
      </c>
      <c r="E4698" s="11">
        <v>40883</v>
      </c>
      <c r="F4698" s="2">
        <v>0.44305555555555554</v>
      </c>
      <c r="G4698" s="9">
        <v>12</v>
      </c>
      <c r="H4698" s="7" t="s">
        <v>18</v>
      </c>
      <c r="I4698" s="7" t="s">
        <v>545</v>
      </c>
      <c r="J4698" t="s">
        <v>653</v>
      </c>
      <c r="K4698">
        <f t="shared" si="73"/>
        <v>3</v>
      </c>
    </row>
    <row r="4699" spans="1:11" x14ac:dyDescent="0.2">
      <c r="A4699">
        <v>14562</v>
      </c>
      <c r="B4699" t="s">
        <v>2258</v>
      </c>
      <c r="C4699" s="3">
        <v>22667</v>
      </c>
      <c r="D4699" t="s">
        <v>588</v>
      </c>
      <c r="E4699" s="11">
        <v>40883</v>
      </c>
      <c r="F4699" s="2">
        <v>0.44305555555555554</v>
      </c>
      <c r="G4699" s="9">
        <v>12</v>
      </c>
      <c r="H4699" s="7" t="s">
        <v>18</v>
      </c>
      <c r="I4699" s="7" t="s">
        <v>545</v>
      </c>
      <c r="J4699" t="s">
        <v>653</v>
      </c>
      <c r="K4699">
        <f t="shared" si="73"/>
        <v>3</v>
      </c>
    </row>
    <row r="4700" spans="1:11" x14ac:dyDescent="0.2">
      <c r="A4700">
        <v>14562</v>
      </c>
      <c r="B4700" t="s">
        <v>2247</v>
      </c>
      <c r="C4700" s="3">
        <v>23301</v>
      </c>
      <c r="D4700" t="s">
        <v>1138</v>
      </c>
      <c r="E4700" s="11">
        <v>40883</v>
      </c>
      <c r="F4700" s="2">
        <v>0.44861111111111113</v>
      </c>
      <c r="G4700" s="9">
        <v>1</v>
      </c>
      <c r="H4700" s="7" t="s">
        <v>25</v>
      </c>
      <c r="I4700" s="7" t="s">
        <v>25</v>
      </c>
      <c r="J4700" t="s">
        <v>653</v>
      </c>
      <c r="K4700">
        <f t="shared" si="73"/>
        <v>3</v>
      </c>
    </row>
    <row r="4701" spans="1:11" x14ac:dyDescent="0.2">
      <c r="A4701">
        <v>14655</v>
      </c>
      <c r="B4701" t="s">
        <v>2362</v>
      </c>
      <c r="C4701" s="3" t="s">
        <v>1409</v>
      </c>
      <c r="D4701" t="s">
        <v>1410</v>
      </c>
      <c r="E4701" s="11">
        <v>40883</v>
      </c>
      <c r="F4701" s="2">
        <v>0.45277777777777778</v>
      </c>
      <c r="G4701" s="9">
        <v>1</v>
      </c>
      <c r="H4701" s="7" t="s">
        <v>48</v>
      </c>
      <c r="I4701" s="7" t="s">
        <v>48</v>
      </c>
      <c r="J4701" t="s">
        <v>653</v>
      </c>
      <c r="K4701">
        <f t="shared" si="73"/>
        <v>3</v>
      </c>
    </row>
    <row r="4702" spans="1:11" x14ac:dyDescent="0.2">
      <c r="A4702">
        <v>14869</v>
      </c>
      <c r="B4702" t="s">
        <v>2493</v>
      </c>
      <c r="C4702" s="3">
        <v>23527</v>
      </c>
      <c r="D4702" t="s">
        <v>2494</v>
      </c>
      <c r="E4702" s="11">
        <v>40883</v>
      </c>
      <c r="F4702" s="2">
        <v>0.4548611111111111</v>
      </c>
      <c r="G4702" s="9">
        <v>1</v>
      </c>
      <c r="H4702" s="7" t="s">
        <v>75</v>
      </c>
      <c r="I4702" s="7" t="s">
        <v>75</v>
      </c>
      <c r="J4702" t="s">
        <v>653</v>
      </c>
      <c r="K4702">
        <f t="shared" si="73"/>
        <v>3</v>
      </c>
    </row>
    <row r="4703" spans="1:11" x14ac:dyDescent="0.2">
      <c r="A4703">
        <v>15622</v>
      </c>
      <c r="B4703" t="s">
        <v>3082</v>
      </c>
      <c r="C4703" s="3">
        <v>23527</v>
      </c>
      <c r="D4703" t="s">
        <v>2494</v>
      </c>
      <c r="E4703" s="11">
        <v>40883</v>
      </c>
      <c r="F4703" s="2">
        <v>0.62291666666666667</v>
      </c>
      <c r="G4703" s="9">
        <v>6</v>
      </c>
      <c r="H4703" s="7" t="s">
        <v>75</v>
      </c>
      <c r="I4703" s="7" t="s">
        <v>454</v>
      </c>
      <c r="J4703" t="s">
        <v>653</v>
      </c>
      <c r="K4703">
        <f t="shared" si="73"/>
        <v>3</v>
      </c>
    </row>
    <row r="4704" spans="1:11" x14ac:dyDescent="0.2">
      <c r="A4704">
        <v>15622</v>
      </c>
      <c r="B4704" t="s">
        <v>3082</v>
      </c>
      <c r="C4704" s="3">
        <v>23525</v>
      </c>
      <c r="D4704" t="s">
        <v>3083</v>
      </c>
      <c r="E4704" s="11">
        <v>40883</v>
      </c>
      <c r="F4704" s="2">
        <v>0.62291666666666667</v>
      </c>
      <c r="G4704" s="9">
        <v>6</v>
      </c>
      <c r="H4704" s="7" t="s">
        <v>75</v>
      </c>
      <c r="I4704" s="7" t="s">
        <v>454</v>
      </c>
      <c r="J4704" t="s">
        <v>653</v>
      </c>
      <c r="K4704">
        <f t="shared" si="73"/>
        <v>3</v>
      </c>
    </row>
    <row r="4705" spans="1:11" x14ac:dyDescent="0.2">
      <c r="A4705">
        <v>15622</v>
      </c>
      <c r="B4705" t="s">
        <v>3082</v>
      </c>
      <c r="C4705" s="3">
        <v>23524</v>
      </c>
      <c r="D4705" t="s">
        <v>3084</v>
      </c>
      <c r="E4705" s="11">
        <v>40883</v>
      </c>
      <c r="F4705" s="2">
        <v>0.62291666666666667</v>
      </c>
      <c r="G4705" s="9">
        <v>6</v>
      </c>
      <c r="H4705" s="7" t="s">
        <v>75</v>
      </c>
      <c r="I4705" s="7" t="s">
        <v>454</v>
      </c>
      <c r="J4705" t="s">
        <v>653</v>
      </c>
      <c r="K4705">
        <f t="shared" si="73"/>
        <v>3</v>
      </c>
    </row>
    <row r="4706" spans="1:11" x14ac:dyDescent="0.2">
      <c r="A4706">
        <v>15622</v>
      </c>
      <c r="B4706" t="s">
        <v>3082</v>
      </c>
      <c r="C4706" s="3">
        <v>23523</v>
      </c>
      <c r="D4706" t="s">
        <v>3085</v>
      </c>
      <c r="E4706" s="11">
        <v>40883</v>
      </c>
      <c r="F4706" s="2">
        <v>0.62291666666666667</v>
      </c>
      <c r="G4706" s="9">
        <v>6</v>
      </c>
      <c r="H4706" s="7" t="s">
        <v>75</v>
      </c>
      <c r="I4706" s="7" t="s">
        <v>454</v>
      </c>
      <c r="J4706" t="s">
        <v>653</v>
      </c>
      <c r="K4706">
        <f t="shared" si="73"/>
        <v>3</v>
      </c>
    </row>
    <row r="4707" spans="1:11" x14ac:dyDescent="0.2">
      <c r="A4707">
        <v>15622</v>
      </c>
      <c r="B4707" t="s">
        <v>3082</v>
      </c>
      <c r="C4707" s="3">
        <v>23382</v>
      </c>
      <c r="D4707" t="s">
        <v>3086</v>
      </c>
      <c r="E4707" s="11">
        <v>40883</v>
      </c>
      <c r="F4707" s="2">
        <v>0.62291666666666667</v>
      </c>
      <c r="G4707" s="9">
        <v>12</v>
      </c>
      <c r="H4707" s="7" t="s">
        <v>75</v>
      </c>
      <c r="I4707" s="7" t="s">
        <v>729</v>
      </c>
      <c r="J4707" t="s">
        <v>653</v>
      </c>
      <c r="K4707">
        <f t="shared" si="73"/>
        <v>3</v>
      </c>
    </row>
    <row r="4708" spans="1:11" x14ac:dyDescent="0.2">
      <c r="A4708">
        <v>15622</v>
      </c>
      <c r="B4708" t="s">
        <v>3082</v>
      </c>
      <c r="C4708" s="3">
        <v>23485</v>
      </c>
      <c r="D4708" t="s">
        <v>360</v>
      </c>
      <c r="E4708" s="11">
        <v>40883</v>
      </c>
      <c r="F4708" s="2">
        <v>0.62291666666666667</v>
      </c>
      <c r="G4708" s="9">
        <v>1</v>
      </c>
      <c r="H4708" s="7" t="s">
        <v>361</v>
      </c>
      <c r="I4708" s="7" t="s">
        <v>362</v>
      </c>
      <c r="J4708" t="s">
        <v>653</v>
      </c>
      <c r="K4708">
        <f t="shared" si="73"/>
        <v>3</v>
      </c>
    </row>
    <row r="4709" spans="1:11" x14ac:dyDescent="0.2">
      <c r="A4709">
        <v>15814</v>
      </c>
      <c r="B4709" t="s">
        <v>3202</v>
      </c>
      <c r="C4709" s="3">
        <v>22946</v>
      </c>
      <c r="D4709" t="s">
        <v>2079</v>
      </c>
      <c r="E4709" s="11">
        <v>40883</v>
      </c>
      <c r="F4709" s="2">
        <v>0.62569444444444444</v>
      </c>
      <c r="G4709" s="9">
        <v>6</v>
      </c>
      <c r="H4709" s="7" t="s">
        <v>254</v>
      </c>
      <c r="I4709" s="7" t="s">
        <v>1973</v>
      </c>
      <c r="J4709" t="s">
        <v>653</v>
      </c>
      <c r="K4709">
        <f t="shared" si="73"/>
        <v>3</v>
      </c>
    </row>
    <row r="4710" spans="1:11" x14ac:dyDescent="0.2">
      <c r="A4710">
        <v>16554</v>
      </c>
      <c r="B4710" t="s">
        <v>3496</v>
      </c>
      <c r="C4710" s="3">
        <v>23103</v>
      </c>
      <c r="D4710" t="s">
        <v>3497</v>
      </c>
      <c r="E4710" s="11">
        <v>40883</v>
      </c>
      <c r="F4710" s="2">
        <v>0.61944444444444446</v>
      </c>
      <c r="G4710" s="9">
        <v>24</v>
      </c>
      <c r="H4710" s="7" t="s">
        <v>25</v>
      </c>
      <c r="I4710" s="7" t="s">
        <v>521</v>
      </c>
      <c r="J4710" t="s">
        <v>653</v>
      </c>
      <c r="K4710">
        <f t="shared" si="73"/>
        <v>3</v>
      </c>
    </row>
    <row r="4711" spans="1:11" x14ac:dyDescent="0.2">
      <c r="A4711">
        <v>16554</v>
      </c>
      <c r="B4711" t="s">
        <v>3496</v>
      </c>
      <c r="C4711" s="3">
        <v>23212</v>
      </c>
      <c r="D4711" t="s">
        <v>1368</v>
      </c>
      <c r="E4711" s="11">
        <v>40883</v>
      </c>
      <c r="F4711" s="2">
        <v>0.61944444444444446</v>
      </c>
      <c r="G4711" s="9">
        <v>12</v>
      </c>
      <c r="H4711" s="7" t="s">
        <v>15</v>
      </c>
      <c r="I4711" s="7" t="s">
        <v>16</v>
      </c>
      <c r="J4711" t="s">
        <v>653</v>
      </c>
      <c r="K4711">
        <f t="shared" si="73"/>
        <v>3</v>
      </c>
    </row>
    <row r="4712" spans="1:11" x14ac:dyDescent="0.2">
      <c r="A4712">
        <v>16554</v>
      </c>
      <c r="B4712" t="s">
        <v>3496</v>
      </c>
      <c r="C4712" s="3">
        <v>22130</v>
      </c>
      <c r="D4712" t="s">
        <v>3498</v>
      </c>
      <c r="E4712" s="11">
        <v>40883</v>
      </c>
      <c r="F4712" s="2">
        <v>0.61944444444444446</v>
      </c>
      <c r="G4712" s="9">
        <v>1</v>
      </c>
      <c r="H4712" s="7" t="s">
        <v>164</v>
      </c>
      <c r="I4712" s="7" t="s">
        <v>164</v>
      </c>
      <c r="J4712" t="s">
        <v>653</v>
      </c>
      <c r="K4712">
        <f t="shared" si="73"/>
        <v>3</v>
      </c>
    </row>
    <row r="4713" spans="1:11" x14ac:dyDescent="0.2">
      <c r="A4713">
        <v>16571</v>
      </c>
      <c r="B4713" t="s">
        <v>3516</v>
      </c>
      <c r="C4713" s="3">
        <v>21833</v>
      </c>
      <c r="D4713" t="s">
        <v>3304</v>
      </c>
      <c r="E4713" s="11">
        <v>40883</v>
      </c>
      <c r="F4713" s="2">
        <v>0.58819444444444446</v>
      </c>
      <c r="G4713" s="9">
        <v>1</v>
      </c>
      <c r="H4713" s="7" t="s">
        <v>883</v>
      </c>
      <c r="I4713" s="7" t="s">
        <v>883</v>
      </c>
      <c r="J4713" t="s">
        <v>653</v>
      </c>
      <c r="K4713">
        <f t="shared" si="73"/>
        <v>3</v>
      </c>
    </row>
    <row r="4714" spans="1:11" x14ac:dyDescent="0.2">
      <c r="A4714">
        <v>16571</v>
      </c>
      <c r="B4714" t="s">
        <v>3516</v>
      </c>
      <c r="C4714" s="3">
        <v>22720</v>
      </c>
      <c r="D4714" t="s">
        <v>32</v>
      </c>
      <c r="E4714" s="11">
        <v>40883</v>
      </c>
      <c r="F4714" s="2">
        <v>0.58819444444444446</v>
      </c>
      <c r="G4714" s="9">
        <v>1</v>
      </c>
      <c r="H4714" s="7" t="s">
        <v>33</v>
      </c>
      <c r="I4714" s="7" t="s">
        <v>33</v>
      </c>
      <c r="J4714" t="s">
        <v>653</v>
      </c>
      <c r="K4714">
        <f t="shared" si="73"/>
        <v>3</v>
      </c>
    </row>
    <row r="4715" spans="1:11" x14ac:dyDescent="0.2">
      <c r="A4715">
        <v>16571</v>
      </c>
      <c r="B4715" t="s">
        <v>3516</v>
      </c>
      <c r="C4715" s="3">
        <v>23452</v>
      </c>
      <c r="D4715" t="s">
        <v>3522</v>
      </c>
      <c r="E4715" s="11">
        <v>40883</v>
      </c>
      <c r="F4715" s="2">
        <v>0.58819444444444446</v>
      </c>
      <c r="G4715" s="9">
        <v>1</v>
      </c>
      <c r="H4715" s="7" t="s">
        <v>36</v>
      </c>
      <c r="I4715" s="7" t="s">
        <v>36</v>
      </c>
      <c r="J4715" t="s">
        <v>653</v>
      </c>
      <c r="K4715">
        <f t="shared" si="73"/>
        <v>3</v>
      </c>
    </row>
    <row r="4716" spans="1:11" x14ac:dyDescent="0.2">
      <c r="A4716">
        <v>16571</v>
      </c>
      <c r="B4716" t="s">
        <v>3516</v>
      </c>
      <c r="C4716" s="3">
        <v>23240</v>
      </c>
      <c r="D4716" t="s">
        <v>2825</v>
      </c>
      <c r="E4716" s="11">
        <v>40883</v>
      </c>
      <c r="F4716" s="2">
        <v>0.58819444444444446</v>
      </c>
      <c r="G4716" s="9">
        <v>1</v>
      </c>
      <c r="H4716" s="7" t="s">
        <v>81</v>
      </c>
      <c r="I4716" s="7" t="s">
        <v>81</v>
      </c>
      <c r="J4716" t="s">
        <v>653</v>
      </c>
      <c r="K4716">
        <f t="shared" si="73"/>
        <v>3</v>
      </c>
    </row>
    <row r="4717" spans="1:11" x14ac:dyDescent="0.2">
      <c r="A4717">
        <v>16571</v>
      </c>
      <c r="B4717" t="s">
        <v>3516</v>
      </c>
      <c r="C4717" s="3">
        <v>21642</v>
      </c>
      <c r="D4717" t="s">
        <v>1493</v>
      </c>
      <c r="E4717" s="11">
        <v>40883</v>
      </c>
      <c r="F4717" s="2">
        <v>0.58819444444444446</v>
      </c>
      <c r="G4717" s="9">
        <v>1</v>
      </c>
      <c r="H4717" s="7" t="s">
        <v>1486</v>
      </c>
      <c r="I4717" s="7" t="s">
        <v>1486</v>
      </c>
      <c r="J4717" t="s">
        <v>653</v>
      </c>
      <c r="K4717">
        <f t="shared" si="73"/>
        <v>3</v>
      </c>
    </row>
    <row r="4718" spans="1:11" x14ac:dyDescent="0.2">
      <c r="A4718">
        <v>16571</v>
      </c>
      <c r="B4718" t="s">
        <v>3516</v>
      </c>
      <c r="C4718" s="3">
        <v>23408</v>
      </c>
      <c r="D4718" t="s">
        <v>1320</v>
      </c>
      <c r="E4718" s="11">
        <v>40883</v>
      </c>
      <c r="F4718" s="2">
        <v>0.58819444444444446</v>
      </c>
      <c r="G4718" s="9">
        <v>6</v>
      </c>
      <c r="H4718" s="7" t="s">
        <v>48</v>
      </c>
      <c r="I4718" s="7" t="s">
        <v>493</v>
      </c>
      <c r="J4718" t="s">
        <v>653</v>
      </c>
      <c r="K4718">
        <f t="shared" si="73"/>
        <v>3</v>
      </c>
    </row>
    <row r="4719" spans="1:11" x14ac:dyDescent="0.2">
      <c r="A4719">
        <v>16764</v>
      </c>
      <c r="B4719" t="s">
        <v>3626</v>
      </c>
      <c r="C4719" s="3" t="s">
        <v>925</v>
      </c>
      <c r="D4719" t="s">
        <v>926</v>
      </c>
      <c r="E4719" s="11">
        <v>40883</v>
      </c>
      <c r="F4719" s="2">
        <v>0.47430555555555554</v>
      </c>
      <c r="G4719" s="9">
        <v>1</v>
      </c>
      <c r="H4719" s="7" t="s">
        <v>18</v>
      </c>
      <c r="I4719" s="7" t="s">
        <v>18</v>
      </c>
      <c r="J4719" t="s">
        <v>653</v>
      </c>
      <c r="K4719">
        <f t="shared" si="73"/>
        <v>3</v>
      </c>
    </row>
    <row r="4720" spans="1:11" x14ac:dyDescent="0.2">
      <c r="A4720">
        <v>16779</v>
      </c>
      <c r="B4720" t="s">
        <v>3635</v>
      </c>
      <c r="C4720" s="3">
        <v>21218</v>
      </c>
      <c r="D4720" t="s">
        <v>87</v>
      </c>
      <c r="E4720" s="11">
        <v>40883</v>
      </c>
      <c r="F4720" s="2">
        <v>0.58402777777777781</v>
      </c>
      <c r="G4720" s="9">
        <v>24</v>
      </c>
      <c r="H4720" s="7" t="s">
        <v>459</v>
      </c>
      <c r="I4720" s="7" t="s">
        <v>3636</v>
      </c>
      <c r="J4720" t="s">
        <v>653</v>
      </c>
      <c r="K4720">
        <f t="shared" si="73"/>
        <v>3</v>
      </c>
    </row>
    <row r="4721" spans="1:11" x14ac:dyDescent="0.2">
      <c r="A4721">
        <v>17490</v>
      </c>
      <c r="B4721" t="s">
        <v>3908</v>
      </c>
      <c r="C4721" s="3">
        <v>23249</v>
      </c>
      <c r="D4721" t="s">
        <v>578</v>
      </c>
      <c r="E4721" s="11">
        <v>40883</v>
      </c>
      <c r="F4721" s="2">
        <v>0.48402777777777778</v>
      </c>
      <c r="G4721" s="9">
        <v>1</v>
      </c>
      <c r="H4721" s="7" t="s">
        <v>25</v>
      </c>
      <c r="I4721" s="7" t="s">
        <v>25</v>
      </c>
      <c r="J4721" t="s">
        <v>653</v>
      </c>
      <c r="K4721">
        <f t="shared" si="73"/>
        <v>3</v>
      </c>
    </row>
    <row r="4722" spans="1:11" x14ac:dyDescent="0.2">
      <c r="A4722">
        <v>17528</v>
      </c>
      <c r="B4722" t="s">
        <v>3951</v>
      </c>
      <c r="C4722" s="3">
        <v>22139</v>
      </c>
      <c r="D4722" t="s">
        <v>1069</v>
      </c>
      <c r="E4722" s="11">
        <v>40883</v>
      </c>
      <c r="F4722" s="2">
        <v>0.4381944444444445</v>
      </c>
      <c r="G4722" s="9">
        <v>1</v>
      </c>
      <c r="H4722" s="7" t="s">
        <v>33</v>
      </c>
      <c r="I4722" s="7" t="s">
        <v>33</v>
      </c>
      <c r="J4722" t="s">
        <v>653</v>
      </c>
      <c r="K4722">
        <f t="shared" si="73"/>
        <v>3</v>
      </c>
    </row>
    <row r="4723" spans="1:11" x14ac:dyDescent="0.2">
      <c r="A4723">
        <v>17528</v>
      </c>
      <c r="B4723" t="s">
        <v>3951</v>
      </c>
      <c r="C4723" s="3">
        <v>22943</v>
      </c>
      <c r="D4723" t="s">
        <v>1251</v>
      </c>
      <c r="E4723" s="11">
        <v>40883</v>
      </c>
      <c r="F4723" s="2">
        <v>0.4381944444444445</v>
      </c>
      <c r="G4723" s="9">
        <v>1</v>
      </c>
      <c r="H4723" s="7" t="s">
        <v>33</v>
      </c>
      <c r="I4723" s="7" t="s">
        <v>33</v>
      </c>
      <c r="J4723" t="s">
        <v>653</v>
      </c>
      <c r="K4723">
        <f t="shared" si="73"/>
        <v>3</v>
      </c>
    </row>
    <row r="4724" spans="1:11" x14ac:dyDescent="0.2">
      <c r="A4724">
        <v>17528</v>
      </c>
      <c r="B4724" t="s">
        <v>3951</v>
      </c>
      <c r="C4724" s="3">
        <v>22941</v>
      </c>
      <c r="D4724" t="s">
        <v>839</v>
      </c>
      <c r="E4724" s="11">
        <v>40883</v>
      </c>
      <c r="F4724" s="2">
        <v>0.4381944444444445</v>
      </c>
      <c r="G4724" s="9">
        <v>1</v>
      </c>
      <c r="H4724" s="7" t="s">
        <v>85</v>
      </c>
      <c r="I4724" s="7" t="s">
        <v>86</v>
      </c>
      <c r="J4724" t="s">
        <v>653</v>
      </c>
      <c r="K4724">
        <f t="shared" si="73"/>
        <v>3</v>
      </c>
    </row>
    <row r="4725" spans="1:11" x14ac:dyDescent="0.2">
      <c r="A4725">
        <v>17611</v>
      </c>
      <c r="B4725" t="s">
        <v>3985</v>
      </c>
      <c r="C4725" s="3">
        <v>79321</v>
      </c>
      <c r="D4725" t="s">
        <v>3269</v>
      </c>
      <c r="E4725" s="11">
        <v>40883</v>
      </c>
      <c r="F4725" s="2">
        <v>0.4069444444444445</v>
      </c>
      <c r="G4725" s="9">
        <v>1</v>
      </c>
      <c r="H4725" s="7" t="s">
        <v>690</v>
      </c>
      <c r="I4725" s="7" t="s">
        <v>690</v>
      </c>
      <c r="J4725" t="s">
        <v>653</v>
      </c>
      <c r="K4725">
        <f t="shared" si="73"/>
        <v>3</v>
      </c>
    </row>
    <row r="4726" spans="1:11" x14ac:dyDescent="0.2">
      <c r="A4726">
        <v>17659</v>
      </c>
      <c r="B4726" t="s">
        <v>4014</v>
      </c>
      <c r="C4726" s="3">
        <v>22776</v>
      </c>
      <c r="D4726" t="s">
        <v>352</v>
      </c>
      <c r="E4726" s="11">
        <v>40883</v>
      </c>
      <c r="F4726" s="2">
        <v>0.39513888888888887</v>
      </c>
      <c r="G4726" s="9">
        <v>1</v>
      </c>
      <c r="H4726" s="7" t="s">
        <v>59</v>
      </c>
      <c r="I4726" s="7" t="s">
        <v>59</v>
      </c>
      <c r="J4726" t="s">
        <v>653</v>
      </c>
      <c r="K4726">
        <f t="shared" si="73"/>
        <v>3</v>
      </c>
    </row>
    <row r="4727" spans="1:11" x14ac:dyDescent="0.2">
      <c r="A4727">
        <v>18167</v>
      </c>
      <c r="B4727" t="s">
        <v>4296</v>
      </c>
      <c r="C4727" s="3">
        <v>22795</v>
      </c>
      <c r="D4727" t="s">
        <v>2653</v>
      </c>
      <c r="E4727" s="11">
        <v>40883</v>
      </c>
      <c r="F4727" s="2">
        <v>0.40902777777777777</v>
      </c>
      <c r="G4727" s="9">
        <v>6</v>
      </c>
      <c r="H4727" s="7" t="s">
        <v>3862</v>
      </c>
      <c r="I4727" s="7" t="s">
        <v>3863</v>
      </c>
      <c r="J4727" t="s">
        <v>653</v>
      </c>
      <c r="K4727">
        <f t="shared" si="73"/>
        <v>3</v>
      </c>
    </row>
    <row r="4728" spans="1:11" x14ac:dyDescent="0.2">
      <c r="A4728">
        <v>18167</v>
      </c>
      <c r="B4728" t="s">
        <v>4296</v>
      </c>
      <c r="C4728" s="3">
        <v>22940</v>
      </c>
      <c r="D4728" t="s">
        <v>1288</v>
      </c>
      <c r="E4728" s="11">
        <v>40883</v>
      </c>
      <c r="F4728" s="2">
        <v>0.40902777777777777</v>
      </c>
      <c r="G4728" s="9">
        <v>12</v>
      </c>
      <c r="H4728" s="7" t="s">
        <v>4297</v>
      </c>
      <c r="I4728" s="7" t="s">
        <v>4298</v>
      </c>
      <c r="J4728" t="s">
        <v>653</v>
      </c>
      <c r="K4728">
        <f t="shared" si="73"/>
        <v>3</v>
      </c>
    </row>
    <row r="4729" spans="1:11" x14ac:dyDescent="0.2">
      <c r="A4729">
        <v>12375</v>
      </c>
      <c r="B4729" t="s">
        <v>45</v>
      </c>
      <c r="C4729" s="3" t="s">
        <v>46</v>
      </c>
      <c r="D4729" t="s">
        <v>47</v>
      </c>
      <c r="E4729" s="11">
        <v>40884</v>
      </c>
      <c r="F4729" s="2">
        <v>0.4770833333333333</v>
      </c>
      <c r="G4729" s="9">
        <v>1</v>
      </c>
      <c r="H4729" s="7" t="s">
        <v>48</v>
      </c>
      <c r="I4729" s="7" t="s">
        <v>48</v>
      </c>
      <c r="J4729" t="s">
        <v>49</v>
      </c>
      <c r="K4729">
        <f t="shared" si="73"/>
        <v>2</v>
      </c>
    </row>
    <row r="4730" spans="1:11" x14ac:dyDescent="0.2">
      <c r="A4730">
        <v>12462</v>
      </c>
      <c r="B4730" t="s">
        <v>196</v>
      </c>
      <c r="C4730" s="3">
        <v>22063</v>
      </c>
      <c r="D4730" t="s">
        <v>194</v>
      </c>
      <c r="E4730" s="11">
        <v>40884</v>
      </c>
      <c r="F4730" s="2">
        <v>0.58472222222222225</v>
      </c>
      <c r="G4730" s="9">
        <v>1</v>
      </c>
      <c r="H4730" s="7" t="s">
        <v>18</v>
      </c>
      <c r="I4730" s="7" t="s">
        <v>18</v>
      </c>
      <c r="J4730" t="s">
        <v>183</v>
      </c>
      <c r="K4730">
        <f t="shared" si="73"/>
        <v>2</v>
      </c>
    </row>
    <row r="4731" spans="1:11" x14ac:dyDescent="0.2">
      <c r="A4731">
        <v>12462</v>
      </c>
      <c r="B4731" t="s">
        <v>196</v>
      </c>
      <c r="C4731" s="3">
        <v>37449</v>
      </c>
      <c r="D4731" t="s">
        <v>195</v>
      </c>
      <c r="E4731" s="11">
        <v>40884</v>
      </c>
      <c r="F4731" s="2">
        <v>0.58472222222222225</v>
      </c>
      <c r="G4731" s="9">
        <v>1</v>
      </c>
      <c r="H4731" s="7" t="s">
        <v>59</v>
      </c>
      <c r="I4731" s="7" t="s">
        <v>59</v>
      </c>
      <c r="J4731" t="s">
        <v>183</v>
      </c>
      <c r="K4731">
        <f t="shared" si="73"/>
        <v>2</v>
      </c>
    </row>
    <row r="4732" spans="1:11" x14ac:dyDescent="0.2">
      <c r="A4732">
        <v>12462</v>
      </c>
      <c r="B4732" t="s">
        <v>196</v>
      </c>
      <c r="C4732" s="3">
        <v>22057</v>
      </c>
      <c r="D4732" t="s">
        <v>197</v>
      </c>
      <c r="E4732" s="11">
        <v>40884</v>
      </c>
      <c r="F4732" s="2">
        <v>0.58472222222222225</v>
      </c>
      <c r="G4732" s="9">
        <v>6</v>
      </c>
      <c r="H4732" s="7" t="s">
        <v>11</v>
      </c>
      <c r="I4732" s="7" t="s">
        <v>198</v>
      </c>
      <c r="J4732" t="s">
        <v>183</v>
      </c>
      <c r="K4732">
        <f t="shared" si="73"/>
        <v>2</v>
      </c>
    </row>
    <row r="4733" spans="1:11" x14ac:dyDescent="0.2">
      <c r="A4733">
        <v>13014</v>
      </c>
      <c r="B4733" t="s">
        <v>894</v>
      </c>
      <c r="C4733" s="3">
        <v>21232</v>
      </c>
      <c r="D4733" t="s">
        <v>895</v>
      </c>
      <c r="E4733" s="11">
        <v>40884</v>
      </c>
      <c r="F4733" s="2">
        <v>0.39166666666666666</v>
      </c>
      <c r="G4733" s="9">
        <v>1</v>
      </c>
      <c r="H4733" s="7" t="s">
        <v>15</v>
      </c>
      <c r="I4733" s="7" t="s">
        <v>15</v>
      </c>
      <c r="J4733" t="s">
        <v>653</v>
      </c>
      <c r="K4733">
        <f t="shared" si="73"/>
        <v>2</v>
      </c>
    </row>
    <row r="4734" spans="1:11" x14ac:dyDescent="0.2">
      <c r="A4734">
        <v>13014</v>
      </c>
      <c r="B4734" t="s">
        <v>894</v>
      </c>
      <c r="C4734" s="3">
        <v>37449</v>
      </c>
      <c r="D4734" t="s">
        <v>195</v>
      </c>
      <c r="E4734" s="11">
        <v>40884</v>
      </c>
      <c r="F4734" s="2">
        <v>0.39166666666666666</v>
      </c>
      <c r="G4734" s="9">
        <v>1</v>
      </c>
      <c r="H4734" s="7" t="s">
        <v>59</v>
      </c>
      <c r="I4734" s="7" t="s">
        <v>59</v>
      </c>
      <c r="J4734" t="s">
        <v>653</v>
      </c>
      <c r="K4734">
        <f t="shared" si="73"/>
        <v>2</v>
      </c>
    </row>
    <row r="4735" spans="1:11" x14ac:dyDescent="0.2">
      <c r="A4735">
        <v>13668</v>
      </c>
      <c r="B4735" t="s">
        <v>1503</v>
      </c>
      <c r="C4735" s="3">
        <v>23403</v>
      </c>
      <c r="D4735" t="s">
        <v>1504</v>
      </c>
      <c r="E4735" s="11">
        <v>40884</v>
      </c>
      <c r="F4735" s="2">
        <v>0.50972222222222219</v>
      </c>
      <c r="G4735" s="9">
        <v>1</v>
      </c>
      <c r="H4735" s="7" t="s">
        <v>75</v>
      </c>
      <c r="I4735" s="7" t="s">
        <v>75</v>
      </c>
      <c r="J4735" t="s">
        <v>653</v>
      </c>
      <c r="K4735">
        <f t="shared" si="73"/>
        <v>2</v>
      </c>
    </row>
    <row r="4736" spans="1:11" x14ac:dyDescent="0.2">
      <c r="A4736">
        <v>14087</v>
      </c>
      <c r="B4736" t="s">
        <v>1761</v>
      </c>
      <c r="C4736" s="3">
        <v>22526</v>
      </c>
      <c r="D4736" t="s">
        <v>1762</v>
      </c>
      <c r="E4736" s="11">
        <v>40884</v>
      </c>
      <c r="F4736" s="2">
        <v>0.51944444444444449</v>
      </c>
      <c r="G4736" s="9">
        <v>1</v>
      </c>
      <c r="H4736" s="7" t="s">
        <v>254</v>
      </c>
      <c r="I4736" s="7" t="s">
        <v>254</v>
      </c>
      <c r="J4736" t="s">
        <v>653</v>
      </c>
      <c r="K4736">
        <f t="shared" si="73"/>
        <v>2</v>
      </c>
    </row>
    <row r="4737" spans="1:11" x14ac:dyDescent="0.2">
      <c r="A4737">
        <v>14534</v>
      </c>
      <c r="B4737" t="s">
        <v>2213</v>
      </c>
      <c r="C4737" s="3">
        <v>22946</v>
      </c>
      <c r="D4737" t="s">
        <v>2079</v>
      </c>
      <c r="E4737" s="11">
        <v>40884</v>
      </c>
      <c r="F4737" s="2">
        <v>0.48888888888888887</v>
      </c>
      <c r="G4737" s="9">
        <v>1</v>
      </c>
      <c r="H4737" s="7" t="s">
        <v>297</v>
      </c>
      <c r="I4737" s="7" t="s">
        <v>297</v>
      </c>
      <c r="J4737" t="s">
        <v>653</v>
      </c>
      <c r="K4737">
        <f t="shared" si="73"/>
        <v>2</v>
      </c>
    </row>
    <row r="4738" spans="1:11" x14ac:dyDescent="0.2">
      <c r="A4738">
        <v>15525</v>
      </c>
      <c r="B4738" t="s">
        <v>3011</v>
      </c>
      <c r="C4738" s="3">
        <v>23079</v>
      </c>
      <c r="D4738" t="s">
        <v>3012</v>
      </c>
      <c r="E4738" s="11">
        <v>40884</v>
      </c>
      <c r="F4738" s="2">
        <v>0.65208333333333335</v>
      </c>
      <c r="G4738" s="9">
        <v>1</v>
      </c>
      <c r="H4738" s="7" t="s">
        <v>688</v>
      </c>
      <c r="I4738" s="7" t="s">
        <v>688</v>
      </c>
      <c r="J4738" t="s">
        <v>653</v>
      </c>
      <c r="K4738">
        <f t="shared" si="73"/>
        <v>2</v>
      </c>
    </row>
    <row r="4739" spans="1:11" x14ac:dyDescent="0.2">
      <c r="A4739">
        <v>15525</v>
      </c>
      <c r="B4739" t="s">
        <v>3011</v>
      </c>
      <c r="C4739" s="3">
        <v>23494</v>
      </c>
      <c r="D4739" t="s">
        <v>260</v>
      </c>
      <c r="E4739" s="11">
        <v>40884</v>
      </c>
      <c r="F4739" s="2">
        <v>0.65208333333333335</v>
      </c>
      <c r="G4739" s="9">
        <v>1</v>
      </c>
      <c r="H4739" s="7" t="s">
        <v>244</v>
      </c>
      <c r="I4739" s="7" t="s">
        <v>244</v>
      </c>
      <c r="J4739" t="s">
        <v>653</v>
      </c>
      <c r="K4739">
        <f t="shared" si="73"/>
        <v>2</v>
      </c>
    </row>
    <row r="4740" spans="1:11" x14ac:dyDescent="0.2">
      <c r="A4740">
        <v>16393</v>
      </c>
      <c r="B4740" t="s">
        <v>3442</v>
      </c>
      <c r="C4740" s="3">
        <v>22988</v>
      </c>
      <c r="D4740" t="s">
        <v>792</v>
      </c>
      <c r="E4740" s="11">
        <v>40884</v>
      </c>
      <c r="F4740" s="2">
        <v>0.51666666666666672</v>
      </c>
      <c r="G4740" s="9">
        <v>1</v>
      </c>
      <c r="H4740" s="7" t="s">
        <v>15</v>
      </c>
      <c r="I4740" s="7" t="s">
        <v>15</v>
      </c>
      <c r="J4740" t="s">
        <v>653</v>
      </c>
      <c r="K4740">
        <f t="shared" si="73"/>
        <v>2</v>
      </c>
    </row>
    <row r="4741" spans="1:11" x14ac:dyDescent="0.2">
      <c r="A4741">
        <v>16393</v>
      </c>
      <c r="B4741" t="s">
        <v>3442</v>
      </c>
      <c r="C4741" s="3">
        <v>22865</v>
      </c>
      <c r="D4741" t="s">
        <v>1127</v>
      </c>
      <c r="E4741" s="11">
        <v>40884</v>
      </c>
      <c r="F4741" s="2">
        <v>0.51666666666666672</v>
      </c>
      <c r="G4741" s="9">
        <v>1</v>
      </c>
      <c r="H4741" s="7" t="s">
        <v>262</v>
      </c>
      <c r="I4741" s="7" t="s">
        <v>263</v>
      </c>
      <c r="J4741" t="s">
        <v>653</v>
      </c>
      <c r="K4741">
        <f t="shared" si="73"/>
        <v>2</v>
      </c>
    </row>
    <row r="4742" spans="1:11" x14ac:dyDescent="0.2">
      <c r="A4742">
        <v>16393</v>
      </c>
      <c r="B4742" t="s">
        <v>3442</v>
      </c>
      <c r="C4742" s="3">
        <v>21931</v>
      </c>
      <c r="D4742" t="s">
        <v>1271</v>
      </c>
      <c r="E4742" s="11">
        <v>40884</v>
      </c>
      <c r="F4742" s="2">
        <v>0.51666666666666672</v>
      </c>
      <c r="G4742" s="9">
        <v>1</v>
      </c>
      <c r="H4742" s="7" t="s">
        <v>48</v>
      </c>
      <c r="I4742" s="7" t="s">
        <v>48</v>
      </c>
      <c r="J4742" t="s">
        <v>653</v>
      </c>
      <c r="K4742">
        <f t="shared" ref="K4742:K4784" si="74">$L$2-$E4742</f>
        <v>2</v>
      </c>
    </row>
    <row r="4743" spans="1:11" x14ac:dyDescent="0.2">
      <c r="A4743">
        <v>16393</v>
      </c>
      <c r="B4743" t="s">
        <v>3442</v>
      </c>
      <c r="C4743" s="3" t="s">
        <v>117</v>
      </c>
      <c r="D4743" t="s">
        <v>118</v>
      </c>
      <c r="E4743" s="11">
        <v>40884</v>
      </c>
      <c r="F4743" s="2">
        <v>0.51666666666666672</v>
      </c>
      <c r="G4743" s="9">
        <v>1</v>
      </c>
      <c r="H4743" s="7" t="s">
        <v>48</v>
      </c>
      <c r="I4743" s="7" t="s">
        <v>48</v>
      </c>
      <c r="J4743" t="s">
        <v>653</v>
      </c>
      <c r="K4743">
        <f t="shared" si="74"/>
        <v>2</v>
      </c>
    </row>
    <row r="4744" spans="1:11" x14ac:dyDescent="0.2">
      <c r="A4744">
        <v>17490</v>
      </c>
      <c r="B4744" t="s">
        <v>3910</v>
      </c>
      <c r="C4744" s="3">
        <v>35970</v>
      </c>
      <c r="D4744" t="s">
        <v>3629</v>
      </c>
      <c r="E4744" s="11">
        <v>40884</v>
      </c>
      <c r="F4744" s="2">
        <v>0.57500000000000007</v>
      </c>
      <c r="G4744" s="9">
        <v>12</v>
      </c>
      <c r="H4744" s="7" t="s">
        <v>883</v>
      </c>
      <c r="I4744" s="7" t="s">
        <v>884</v>
      </c>
      <c r="J4744" t="s">
        <v>653</v>
      </c>
      <c r="K4744">
        <f t="shared" si="74"/>
        <v>2</v>
      </c>
    </row>
    <row r="4745" spans="1:11" x14ac:dyDescent="0.2">
      <c r="A4745">
        <v>12476</v>
      </c>
      <c r="B4745" t="s">
        <v>308</v>
      </c>
      <c r="C4745" s="3">
        <v>84946</v>
      </c>
      <c r="D4745" t="s">
        <v>309</v>
      </c>
      <c r="E4745" s="11">
        <v>40885</v>
      </c>
      <c r="F4745" s="2">
        <v>0.58888888888888891</v>
      </c>
      <c r="G4745" s="9">
        <v>1</v>
      </c>
      <c r="H4745" s="7" t="s">
        <v>15</v>
      </c>
      <c r="I4745" s="7" t="s">
        <v>15</v>
      </c>
      <c r="J4745" t="s">
        <v>208</v>
      </c>
      <c r="K4745">
        <f t="shared" si="74"/>
        <v>1</v>
      </c>
    </row>
    <row r="4746" spans="1:11" x14ac:dyDescent="0.2">
      <c r="A4746">
        <v>12476</v>
      </c>
      <c r="B4746" t="s">
        <v>308</v>
      </c>
      <c r="C4746" s="3">
        <v>23114</v>
      </c>
      <c r="D4746" t="s">
        <v>310</v>
      </c>
      <c r="E4746" s="11">
        <v>40885</v>
      </c>
      <c r="F4746" s="2">
        <v>0.58888888888888891</v>
      </c>
      <c r="G4746" s="9">
        <v>1</v>
      </c>
      <c r="H4746" s="7" t="s">
        <v>33</v>
      </c>
      <c r="I4746" s="7" t="s">
        <v>33</v>
      </c>
      <c r="J4746" t="s">
        <v>208</v>
      </c>
      <c r="K4746">
        <f t="shared" si="74"/>
        <v>1</v>
      </c>
    </row>
    <row r="4747" spans="1:11" x14ac:dyDescent="0.2">
      <c r="A4747">
        <v>12476</v>
      </c>
      <c r="B4747" t="s">
        <v>308</v>
      </c>
      <c r="C4747" s="3">
        <v>23245</v>
      </c>
      <c r="D4747" t="s">
        <v>126</v>
      </c>
      <c r="E4747" s="11">
        <v>40885</v>
      </c>
      <c r="F4747" s="2">
        <v>0.58888888888888891</v>
      </c>
      <c r="G4747" s="9">
        <v>1</v>
      </c>
      <c r="H4747" s="7" t="s">
        <v>33</v>
      </c>
      <c r="I4747" s="7" t="s">
        <v>33</v>
      </c>
      <c r="J4747" t="s">
        <v>208</v>
      </c>
      <c r="K4747">
        <f t="shared" si="74"/>
        <v>1</v>
      </c>
    </row>
    <row r="4748" spans="1:11" x14ac:dyDescent="0.2">
      <c r="A4748">
        <v>12476</v>
      </c>
      <c r="B4748" t="s">
        <v>308</v>
      </c>
      <c r="C4748" s="3">
        <v>23462</v>
      </c>
      <c r="D4748" t="s">
        <v>160</v>
      </c>
      <c r="E4748" s="11">
        <v>40885</v>
      </c>
      <c r="F4748" s="2">
        <v>0.58888888888888891</v>
      </c>
      <c r="G4748" s="9">
        <v>1</v>
      </c>
      <c r="H4748" s="7" t="s">
        <v>161</v>
      </c>
      <c r="I4748" s="7" t="s">
        <v>161</v>
      </c>
      <c r="J4748" t="s">
        <v>208</v>
      </c>
      <c r="K4748">
        <f t="shared" si="74"/>
        <v>1</v>
      </c>
    </row>
    <row r="4749" spans="1:11" x14ac:dyDescent="0.2">
      <c r="A4749">
        <v>12476</v>
      </c>
      <c r="B4749" t="s">
        <v>308</v>
      </c>
      <c r="C4749" s="3">
        <v>22781</v>
      </c>
      <c r="D4749" t="s">
        <v>311</v>
      </c>
      <c r="E4749" s="11">
        <v>40885</v>
      </c>
      <c r="F4749" s="2">
        <v>0.58888888888888891</v>
      </c>
      <c r="G4749" s="9">
        <v>1</v>
      </c>
      <c r="H4749" s="7" t="s">
        <v>189</v>
      </c>
      <c r="I4749" s="7" t="s">
        <v>189</v>
      </c>
      <c r="J4749" t="s">
        <v>208</v>
      </c>
      <c r="K4749">
        <f t="shared" si="74"/>
        <v>1</v>
      </c>
    </row>
    <row r="4750" spans="1:11" x14ac:dyDescent="0.2">
      <c r="A4750">
        <v>12476</v>
      </c>
      <c r="B4750" t="s">
        <v>308</v>
      </c>
      <c r="C4750" s="3">
        <v>82484</v>
      </c>
      <c r="D4750" t="s">
        <v>312</v>
      </c>
      <c r="E4750" s="11">
        <v>40885</v>
      </c>
      <c r="F4750" s="2">
        <v>0.58888888888888891</v>
      </c>
      <c r="G4750" s="9">
        <v>1</v>
      </c>
      <c r="H4750" s="7" t="s">
        <v>168</v>
      </c>
      <c r="I4750" s="7" t="s">
        <v>168</v>
      </c>
      <c r="J4750" t="s">
        <v>208</v>
      </c>
      <c r="K4750">
        <f t="shared" si="74"/>
        <v>1</v>
      </c>
    </row>
    <row r="4751" spans="1:11" x14ac:dyDescent="0.2">
      <c r="A4751">
        <v>12476</v>
      </c>
      <c r="B4751" t="s">
        <v>308</v>
      </c>
      <c r="C4751" s="3">
        <v>82482</v>
      </c>
      <c r="D4751" t="s">
        <v>313</v>
      </c>
      <c r="E4751" s="11">
        <v>40885</v>
      </c>
      <c r="F4751" s="2">
        <v>0.58888888888888891</v>
      </c>
      <c r="G4751" s="9">
        <v>1</v>
      </c>
      <c r="H4751" s="7" t="s">
        <v>18</v>
      </c>
      <c r="I4751" s="7" t="s">
        <v>18</v>
      </c>
      <c r="J4751" t="s">
        <v>208</v>
      </c>
      <c r="K4751">
        <f t="shared" si="74"/>
        <v>1</v>
      </c>
    </row>
    <row r="4752" spans="1:11" x14ac:dyDescent="0.2">
      <c r="A4752">
        <v>12476</v>
      </c>
      <c r="B4752" t="s">
        <v>308</v>
      </c>
      <c r="C4752" s="3" t="s">
        <v>314</v>
      </c>
      <c r="D4752" t="s">
        <v>315</v>
      </c>
      <c r="E4752" s="11">
        <v>40885</v>
      </c>
      <c r="F4752" s="2">
        <v>0.58888888888888891</v>
      </c>
      <c r="G4752" s="9">
        <v>1</v>
      </c>
      <c r="H4752" s="7" t="s">
        <v>316</v>
      </c>
      <c r="I4752" s="7" t="s">
        <v>316</v>
      </c>
      <c r="J4752" t="s">
        <v>208</v>
      </c>
      <c r="K4752">
        <f t="shared" si="74"/>
        <v>1</v>
      </c>
    </row>
    <row r="4753" spans="1:11" x14ac:dyDescent="0.2">
      <c r="A4753">
        <v>12523</v>
      </c>
      <c r="B4753" t="s">
        <v>363</v>
      </c>
      <c r="C4753" s="3">
        <v>23020</v>
      </c>
      <c r="D4753" t="s">
        <v>299</v>
      </c>
      <c r="E4753" s="11">
        <v>40885</v>
      </c>
      <c r="F4753" s="2">
        <v>0.49027777777777781</v>
      </c>
      <c r="G4753" s="9">
        <v>1</v>
      </c>
      <c r="H4753" s="7" t="s">
        <v>300</v>
      </c>
      <c r="I4753" s="7" t="s">
        <v>301</v>
      </c>
      <c r="J4753" t="s">
        <v>90</v>
      </c>
      <c r="K4753">
        <f t="shared" si="74"/>
        <v>1</v>
      </c>
    </row>
    <row r="4754" spans="1:11" x14ac:dyDescent="0.2">
      <c r="A4754">
        <v>12523</v>
      </c>
      <c r="B4754" t="s">
        <v>363</v>
      </c>
      <c r="C4754" s="3">
        <v>21531</v>
      </c>
      <c r="D4754" t="s">
        <v>318</v>
      </c>
      <c r="E4754" s="11">
        <v>40885</v>
      </c>
      <c r="F4754" s="2">
        <v>0.49027777777777781</v>
      </c>
      <c r="G4754" s="9">
        <v>1</v>
      </c>
      <c r="H4754" s="7" t="s">
        <v>63</v>
      </c>
      <c r="I4754" s="7" t="s">
        <v>63</v>
      </c>
      <c r="J4754" t="s">
        <v>90</v>
      </c>
      <c r="K4754">
        <f t="shared" si="74"/>
        <v>1</v>
      </c>
    </row>
    <row r="4755" spans="1:11" x14ac:dyDescent="0.2">
      <c r="A4755">
        <v>12523</v>
      </c>
      <c r="B4755" t="s">
        <v>363</v>
      </c>
      <c r="C4755" s="3">
        <v>23174</v>
      </c>
      <c r="D4755" t="s">
        <v>144</v>
      </c>
      <c r="E4755" s="11">
        <v>40885</v>
      </c>
      <c r="F4755" s="2">
        <v>0.49027777777777781</v>
      </c>
      <c r="G4755" s="9">
        <v>1</v>
      </c>
      <c r="H4755" s="7" t="s">
        <v>81</v>
      </c>
      <c r="I4755" s="7" t="s">
        <v>81</v>
      </c>
      <c r="J4755" t="s">
        <v>90</v>
      </c>
      <c r="K4755">
        <f t="shared" si="74"/>
        <v>1</v>
      </c>
    </row>
    <row r="4756" spans="1:11" x14ac:dyDescent="0.2">
      <c r="A4756">
        <v>12558</v>
      </c>
      <c r="B4756" t="s">
        <v>381</v>
      </c>
      <c r="C4756" s="3">
        <v>22027</v>
      </c>
      <c r="D4756" t="s">
        <v>382</v>
      </c>
      <c r="E4756" s="11">
        <v>40885</v>
      </c>
      <c r="F4756" s="2">
        <v>0.42638888888888887</v>
      </c>
      <c r="G4756" s="9">
        <v>12</v>
      </c>
      <c r="H4756" s="7" t="s">
        <v>95</v>
      </c>
      <c r="I4756" s="7" t="s">
        <v>343</v>
      </c>
      <c r="J4756" t="s">
        <v>383</v>
      </c>
      <c r="K4756">
        <f t="shared" si="74"/>
        <v>1</v>
      </c>
    </row>
    <row r="4757" spans="1:11" x14ac:dyDescent="0.2">
      <c r="A4757">
        <v>12558</v>
      </c>
      <c r="B4757" t="s">
        <v>381</v>
      </c>
      <c r="C4757" s="3">
        <v>21508</v>
      </c>
      <c r="D4757" t="s">
        <v>384</v>
      </c>
      <c r="E4757" s="11">
        <v>40885</v>
      </c>
      <c r="F4757" s="2">
        <v>0.42638888888888887</v>
      </c>
      <c r="G4757" s="9">
        <v>12</v>
      </c>
      <c r="H4757" s="7" t="s">
        <v>95</v>
      </c>
      <c r="I4757" s="7" t="s">
        <v>343</v>
      </c>
      <c r="J4757" t="s">
        <v>383</v>
      </c>
      <c r="K4757">
        <f t="shared" si="74"/>
        <v>1</v>
      </c>
    </row>
    <row r="4758" spans="1:11" x14ac:dyDescent="0.2">
      <c r="A4758">
        <v>12558</v>
      </c>
      <c r="B4758" t="s">
        <v>381</v>
      </c>
      <c r="C4758" s="3">
        <v>21507</v>
      </c>
      <c r="D4758" t="s">
        <v>385</v>
      </c>
      <c r="E4758" s="11">
        <v>40885</v>
      </c>
      <c r="F4758" s="2">
        <v>0.42638888888888887</v>
      </c>
      <c r="G4758" s="9">
        <v>12</v>
      </c>
      <c r="H4758" s="7" t="s">
        <v>95</v>
      </c>
      <c r="I4758" s="7" t="s">
        <v>343</v>
      </c>
      <c r="J4758" t="s">
        <v>383</v>
      </c>
      <c r="K4758">
        <f t="shared" si="74"/>
        <v>1</v>
      </c>
    </row>
    <row r="4759" spans="1:11" x14ac:dyDescent="0.2">
      <c r="A4759">
        <v>12558</v>
      </c>
      <c r="B4759" t="s">
        <v>381</v>
      </c>
      <c r="C4759" s="3">
        <v>22712</v>
      </c>
      <c r="D4759" t="s">
        <v>386</v>
      </c>
      <c r="E4759" s="11">
        <v>40885</v>
      </c>
      <c r="F4759" s="2">
        <v>0.42638888888888887</v>
      </c>
      <c r="G4759" s="9">
        <v>12</v>
      </c>
      <c r="H4759" s="7" t="s">
        <v>95</v>
      </c>
      <c r="I4759" s="7" t="s">
        <v>343</v>
      </c>
      <c r="J4759" t="s">
        <v>383</v>
      </c>
      <c r="K4759">
        <f t="shared" si="74"/>
        <v>1</v>
      </c>
    </row>
    <row r="4760" spans="1:11" x14ac:dyDescent="0.2">
      <c r="A4760">
        <v>12558</v>
      </c>
      <c r="B4760" t="s">
        <v>381</v>
      </c>
      <c r="C4760" s="3">
        <v>84828</v>
      </c>
      <c r="D4760" t="s">
        <v>387</v>
      </c>
      <c r="E4760" s="11">
        <v>40885</v>
      </c>
      <c r="F4760" s="2">
        <v>0.42638888888888887</v>
      </c>
      <c r="G4760" s="9">
        <v>24</v>
      </c>
      <c r="H4760" s="7" t="s">
        <v>15</v>
      </c>
      <c r="I4760" s="7" t="s">
        <v>347</v>
      </c>
      <c r="J4760" t="s">
        <v>383</v>
      </c>
      <c r="K4760">
        <f t="shared" si="74"/>
        <v>1</v>
      </c>
    </row>
    <row r="4761" spans="1:11" x14ac:dyDescent="0.2">
      <c r="A4761">
        <v>12558</v>
      </c>
      <c r="B4761" t="s">
        <v>381</v>
      </c>
      <c r="C4761" s="3" t="s">
        <v>320</v>
      </c>
      <c r="D4761" t="s">
        <v>321</v>
      </c>
      <c r="E4761" s="11">
        <v>40885</v>
      </c>
      <c r="F4761" s="2">
        <v>0.42638888888888887</v>
      </c>
      <c r="G4761" s="9">
        <v>24</v>
      </c>
      <c r="H4761" s="7" t="s">
        <v>164</v>
      </c>
      <c r="I4761" s="7" t="s">
        <v>388</v>
      </c>
      <c r="J4761" t="s">
        <v>383</v>
      </c>
      <c r="K4761">
        <f t="shared" si="74"/>
        <v>1</v>
      </c>
    </row>
    <row r="4762" spans="1:11" x14ac:dyDescent="0.2">
      <c r="A4762">
        <v>12558</v>
      </c>
      <c r="B4762" t="s">
        <v>381</v>
      </c>
      <c r="C4762" s="3">
        <v>23392</v>
      </c>
      <c r="D4762" t="s">
        <v>389</v>
      </c>
      <c r="E4762" s="11">
        <v>40885</v>
      </c>
      <c r="F4762" s="2">
        <v>0.42638888888888887</v>
      </c>
      <c r="G4762" s="9">
        <v>24</v>
      </c>
      <c r="H4762" s="7" t="s">
        <v>48</v>
      </c>
      <c r="I4762" s="7" t="s">
        <v>390</v>
      </c>
      <c r="J4762" t="s">
        <v>383</v>
      </c>
      <c r="K4762">
        <f t="shared" si="74"/>
        <v>1</v>
      </c>
    </row>
    <row r="4763" spans="1:11" x14ac:dyDescent="0.2">
      <c r="A4763">
        <v>13078</v>
      </c>
      <c r="B4763" t="s">
        <v>955</v>
      </c>
      <c r="C4763" s="3">
        <v>22107</v>
      </c>
      <c r="D4763" t="s">
        <v>956</v>
      </c>
      <c r="E4763" s="11">
        <v>40885</v>
      </c>
      <c r="F4763" s="2">
        <v>0.78333333333333333</v>
      </c>
      <c r="G4763" s="9">
        <v>1</v>
      </c>
      <c r="H4763" s="7" t="s">
        <v>15</v>
      </c>
      <c r="I4763" s="7" t="s">
        <v>15</v>
      </c>
      <c r="J4763" t="s">
        <v>653</v>
      </c>
      <c r="K4763">
        <f t="shared" si="74"/>
        <v>1</v>
      </c>
    </row>
    <row r="4764" spans="1:11" x14ac:dyDescent="0.2">
      <c r="A4764">
        <v>13599</v>
      </c>
      <c r="B4764" t="s">
        <v>1464</v>
      </c>
      <c r="C4764" s="3">
        <v>22098</v>
      </c>
      <c r="D4764" t="s">
        <v>1463</v>
      </c>
      <c r="E4764" s="11">
        <v>40885</v>
      </c>
      <c r="F4764" s="2">
        <v>0.80972222222222223</v>
      </c>
      <c r="G4764" s="9">
        <v>12</v>
      </c>
      <c r="H4764" s="7" t="s">
        <v>401</v>
      </c>
      <c r="I4764" s="7" t="s">
        <v>402</v>
      </c>
      <c r="J4764" t="s">
        <v>653</v>
      </c>
      <c r="K4764">
        <f t="shared" si="74"/>
        <v>1</v>
      </c>
    </row>
    <row r="4765" spans="1:11" x14ac:dyDescent="0.2">
      <c r="A4765">
        <v>13883</v>
      </c>
      <c r="B4765" t="s">
        <v>1639</v>
      </c>
      <c r="C4765" s="3">
        <v>22838</v>
      </c>
      <c r="D4765" t="s">
        <v>795</v>
      </c>
      <c r="E4765" s="11">
        <v>40885</v>
      </c>
      <c r="F4765" s="2">
        <v>0.80555555555555547</v>
      </c>
      <c r="G4765" s="9">
        <v>1</v>
      </c>
      <c r="H4765" s="7" t="s">
        <v>68</v>
      </c>
      <c r="I4765" s="7" t="s">
        <v>68</v>
      </c>
      <c r="J4765" t="s">
        <v>653</v>
      </c>
      <c r="K4765">
        <f t="shared" si="74"/>
        <v>1</v>
      </c>
    </row>
    <row r="4766" spans="1:11" x14ac:dyDescent="0.2">
      <c r="A4766">
        <v>13883</v>
      </c>
      <c r="B4766" t="s">
        <v>1639</v>
      </c>
      <c r="C4766" s="3">
        <v>21232</v>
      </c>
      <c r="D4766" t="s">
        <v>895</v>
      </c>
      <c r="E4766" s="11">
        <v>40885</v>
      </c>
      <c r="F4766" s="2">
        <v>0.80555555555555547</v>
      </c>
      <c r="G4766" s="9">
        <v>1</v>
      </c>
      <c r="H4766" s="7" t="s">
        <v>15</v>
      </c>
      <c r="I4766" s="7" t="s">
        <v>15</v>
      </c>
      <c r="J4766" t="s">
        <v>653</v>
      </c>
      <c r="K4766">
        <f t="shared" si="74"/>
        <v>1</v>
      </c>
    </row>
    <row r="4767" spans="1:11" x14ac:dyDescent="0.2">
      <c r="A4767">
        <v>13883</v>
      </c>
      <c r="B4767" t="s">
        <v>1639</v>
      </c>
      <c r="C4767" s="3">
        <v>21216</v>
      </c>
      <c r="D4767" t="s">
        <v>171</v>
      </c>
      <c r="E4767" s="11">
        <v>40885</v>
      </c>
      <c r="F4767" s="2">
        <v>0.80555555555555547</v>
      </c>
      <c r="G4767" s="9">
        <v>1</v>
      </c>
      <c r="H4767" s="7" t="s">
        <v>33</v>
      </c>
      <c r="I4767" s="7" t="s">
        <v>33</v>
      </c>
      <c r="J4767" t="s">
        <v>653</v>
      </c>
      <c r="K4767">
        <f t="shared" si="74"/>
        <v>1</v>
      </c>
    </row>
    <row r="4768" spans="1:11" x14ac:dyDescent="0.2">
      <c r="A4768">
        <v>14442</v>
      </c>
      <c r="B4768" t="s">
        <v>2156</v>
      </c>
      <c r="C4768" s="3">
        <v>21533</v>
      </c>
      <c r="D4768" t="s">
        <v>1154</v>
      </c>
      <c r="E4768" s="11">
        <v>40885</v>
      </c>
      <c r="F4768" s="2">
        <v>0.49513888888888885</v>
      </c>
      <c r="G4768" s="9">
        <v>1</v>
      </c>
      <c r="H4768" s="7" t="s">
        <v>42</v>
      </c>
      <c r="I4768" s="7" t="s">
        <v>42</v>
      </c>
      <c r="J4768" t="s">
        <v>2157</v>
      </c>
      <c r="K4768">
        <f t="shared" si="74"/>
        <v>1</v>
      </c>
    </row>
    <row r="4769" spans="1:11" x14ac:dyDescent="0.2">
      <c r="A4769">
        <v>15755</v>
      </c>
      <c r="B4769" t="s">
        <v>3161</v>
      </c>
      <c r="C4769" s="3">
        <v>22171</v>
      </c>
      <c r="D4769" t="s">
        <v>1273</v>
      </c>
      <c r="E4769" s="11">
        <v>40885</v>
      </c>
      <c r="F4769" s="2">
        <v>0.7909722222222223</v>
      </c>
      <c r="G4769" s="9">
        <v>1</v>
      </c>
      <c r="H4769" s="7" t="s">
        <v>85</v>
      </c>
      <c r="I4769" s="7" t="s">
        <v>86</v>
      </c>
      <c r="J4769" t="s">
        <v>653</v>
      </c>
      <c r="K4769">
        <f t="shared" si="74"/>
        <v>1</v>
      </c>
    </row>
    <row r="4770" spans="1:11" x14ac:dyDescent="0.2">
      <c r="A4770">
        <v>15950</v>
      </c>
      <c r="B4770" t="s">
        <v>3252</v>
      </c>
      <c r="C4770" s="3">
        <v>23273</v>
      </c>
      <c r="D4770" t="s">
        <v>2223</v>
      </c>
      <c r="E4770" s="11">
        <v>40885</v>
      </c>
      <c r="F4770" s="2">
        <v>0.44027777777777777</v>
      </c>
      <c r="G4770" s="9">
        <v>1</v>
      </c>
      <c r="H4770" s="7" t="s">
        <v>25</v>
      </c>
      <c r="I4770" s="7" t="s">
        <v>25</v>
      </c>
      <c r="J4770" t="s">
        <v>653</v>
      </c>
      <c r="K4770">
        <f t="shared" si="74"/>
        <v>1</v>
      </c>
    </row>
    <row r="4771" spans="1:11" x14ac:dyDescent="0.2">
      <c r="A4771">
        <v>15950</v>
      </c>
      <c r="B4771" t="s">
        <v>3252</v>
      </c>
      <c r="C4771" s="3">
        <v>23243</v>
      </c>
      <c r="D4771" t="s">
        <v>128</v>
      </c>
      <c r="E4771" s="11">
        <v>40885</v>
      </c>
      <c r="F4771" s="2">
        <v>0.44027777777777777</v>
      </c>
      <c r="G4771" s="9">
        <v>1</v>
      </c>
      <c r="H4771" s="7" t="s">
        <v>33</v>
      </c>
      <c r="I4771" s="7" t="s">
        <v>33</v>
      </c>
      <c r="J4771" t="s">
        <v>653</v>
      </c>
      <c r="K4771">
        <f t="shared" si="74"/>
        <v>1</v>
      </c>
    </row>
    <row r="4772" spans="1:11" x14ac:dyDescent="0.2">
      <c r="A4772">
        <v>15950</v>
      </c>
      <c r="B4772" t="s">
        <v>3252</v>
      </c>
      <c r="C4772" s="3">
        <v>22423</v>
      </c>
      <c r="D4772" t="s">
        <v>231</v>
      </c>
      <c r="E4772" s="11">
        <v>40885</v>
      </c>
      <c r="F4772" s="2">
        <v>0.44027777777777777</v>
      </c>
      <c r="G4772" s="9">
        <v>1</v>
      </c>
      <c r="H4772" s="7" t="s">
        <v>254</v>
      </c>
      <c r="I4772" s="7" t="s">
        <v>254</v>
      </c>
      <c r="J4772" t="s">
        <v>653</v>
      </c>
      <c r="K4772">
        <f t="shared" si="74"/>
        <v>1</v>
      </c>
    </row>
    <row r="4773" spans="1:11" x14ac:dyDescent="0.2">
      <c r="A4773">
        <v>15951</v>
      </c>
      <c r="B4773" t="s">
        <v>3253</v>
      </c>
      <c r="C4773" s="3">
        <v>71477</v>
      </c>
      <c r="D4773" t="s">
        <v>1886</v>
      </c>
      <c r="E4773" s="11">
        <v>40885</v>
      </c>
      <c r="F4773" s="2">
        <v>0.7895833333333333</v>
      </c>
      <c r="G4773" s="9">
        <v>6</v>
      </c>
      <c r="H4773" s="7" t="s">
        <v>293</v>
      </c>
      <c r="I4773" s="7" t="s">
        <v>407</v>
      </c>
      <c r="J4773" t="s">
        <v>653</v>
      </c>
      <c r="K4773">
        <f t="shared" si="74"/>
        <v>1</v>
      </c>
    </row>
    <row r="4774" spans="1:11" x14ac:dyDescent="0.2">
      <c r="A4774">
        <v>15951</v>
      </c>
      <c r="B4774" t="s">
        <v>3253</v>
      </c>
      <c r="C4774" s="3">
        <v>23458</v>
      </c>
      <c r="D4774" t="s">
        <v>443</v>
      </c>
      <c r="E4774" s="11">
        <v>40885</v>
      </c>
      <c r="F4774" s="2">
        <v>0.7895833333333333</v>
      </c>
      <c r="G4774" s="9">
        <v>1</v>
      </c>
      <c r="H4774" s="7" t="s">
        <v>68</v>
      </c>
      <c r="I4774" s="7" t="s">
        <v>68</v>
      </c>
      <c r="J4774" t="s">
        <v>653</v>
      </c>
      <c r="K4774">
        <f t="shared" si="74"/>
        <v>1</v>
      </c>
    </row>
    <row r="4775" spans="1:11" x14ac:dyDescent="0.2">
      <c r="A4775">
        <v>16019</v>
      </c>
      <c r="B4775" t="s">
        <v>3277</v>
      </c>
      <c r="C4775" s="3">
        <v>22423</v>
      </c>
      <c r="D4775" t="s">
        <v>231</v>
      </c>
      <c r="E4775" s="11">
        <v>40885</v>
      </c>
      <c r="F4775" s="2">
        <v>0.42083333333333334</v>
      </c>
      <c r="G4775" s="9">
        <v>6</v>
      </c>
      <c r="H4775" s="7" t="s">
        <v>106</v>
      </c>
      <c r="I4775" s="7" t="s">
        <v>232</v>
      </c>
      <c r="J4775" t="s">
        <v>653</v>
      </c>
      <c r="K4775">
        <f t="shared" si="74"/>
        <v>1</v>
      </c>
    </row>
    <row r="4776" spans="1:11" x14ac:dyDescent="0.2">
      <c r="A4776">
        <v>16019</v>
      </c>
      <c r="B4776" t="s">
        <v>3277</v>
      </c>
      <c r="C4776" s="3" t="s">
        <v>773</v>
      </c>
      <c r="D4776" t="s">
        <v>774</v>
      </c>
      <c r="E4776" s="11">
        <v>40885</v>
      </c>
      <c r="F4776" s="2">
        <v>0.42083333333333334</v>
      </c>
      <c r="G4776" s="9">
        <v>6</v>
      </c>
      <c r="H4776" s="7" t="s">
        <v>18</v>
      </c>
      <c r="I4776" s="7" t="s">
        <v>19</v>
      </c>
      <c r="J4776" t="s">
        <v>653</v>
      </c>
      <c r="K4776">
        <f t="shared" si="74"/>
        <v>1</v>
      </c>
    </row>
    <row r="4777" spans="1:11" x14ac:dyDescent="0.2">
      <c r="A4777">
        <v>16019</v>
      </c>
      <c r="B4777" t="s">
        <v>3277</v>
      </c>
      <c r="C4777" s="3">
        <v>22781</v>
      </c>
      <c r="D4777" t="s">
        <v>311</v>
      </c>
      <c r="E4777" s="11">
        <v>40885</v>
      </c>
      <c r="F4777" s="2">
        <v>0.42083333333333334</v>
      </c>
      <c r="G4777" s="9">
        <v>24</v>
      </c>
      <c r="H4777" s="7" t="s">
        <v>605</v>
      </c>
      <c r="I4777" s="7" t="s">
        <v>3278</v>
      </c>
      <c r="J4777" t="s">
        <v>653</v>
      </c>
      <c r="K4777">
        <f t="shared" si="74"/>
        <v>1</v>
      </c>
    </row>
    <row r="4778" spans="1:11" x14ac:dyDescent="0.2">
      <c r="A4778">
        <v>16019</v>
      </c>
      <c r="B4778" t="s">
        <v>3277</v>
      </c>
      <c r="C4778" s="3">
        <v>23210</v>
      </c>
      <c r="D4778" t="s">
        <v>2563</v>
      </c>
      <c r="E4778" s="11">
        <v>40885</v>
      </c>
      <c r="F4778" s="2">
        <v>0.42083333333333334</v>
      </c>
      <c r="G4778" s="9">
        <v>12</v>
      </c>
      <c r="H4778" s="7" t="s">
        <v>15</v>
      </c>
      <c r="I4778" s="7" t="s">
        <v>16</v>
      </c>
      <c r="J4778" t="s">
        <v>653</v>
      </c>
      <c r="K4778">
        <f t="shared" si="74"/>
        <v>1</v>
      </c>
    </row>
    <row r="4779" spans="1:11" x14ac:dyDescent="0.2">
      <c r="A4779">
        <v>16933</v>
      </c>
      <c r="B4779" t="s">
        <v>3705</v>
      </c>
      <c r="C4779" s="3">
        <v>22627</v>
      </c>
      <c r="D4779" t="s">
        <v>613</v>
      </c>
      <c r="E4779" s="11">
        <v>40885</v>
      </c>
      <c r="F4779" s="2">
        <v>0.48749999999999999</v>
      </c>
      <c r="G4779" s="9">
        <v>1</v>
      </c>
      <c r="H4779" s="7" t="s">
        <v>85</v>
      </c>
      <c r="I4779" s="7" t="s">
        <v>86</v>
      </c>
      <c r="J4779" t="s">
        <v>653</v>
      </c>
      <c r="K4779">
        <f t="shared" si="74"/>
        <v>1</v>
      </c>
    </row>
    <row r="4780" spans="1:11" x14ac:dyDescent="0.2">
      <c r="A4780">
        <v>16933</v>
      </c>
      <c r="B4780" t="s">
        <v>3705</v>
      </c>
      <c r="C4780" s="3">
        <v>82484</v>
      </c>
      <c r="D4780" t="s">
        <v>312</v>
      </c>
      <c r="E4780" s="11">
        <v>40885</v>
      </c>
      <c r="F4780" s="2">
        <v>0.48749999999999999</v>
      </c>
      <c r="G4780" s="9">
        <v>1</v>
      </c>
      <c r="H4780" s="7" t="s">
        <v>168</v>
      </c>
      <c r="I4780" s="7" t="s">
        <v>168</v>
      </c>
      <c r="J4780" t="s">
        <v>653</v>
      </c>
      <c r="K4780">
        <f t="shared" si="74"/>
        <v>1</v>
      </c>
    </row>
    <row r="4781" spans="1:11" x14ac:dyDescent="0.2">
      <c r="A4781">
        <v>18223</v>
      </c>
      <c r="B4781" t="s">
        <v>4325</v>
      </c>
      <c r="C4781" s="3">
        <v>22666</v>
      </c>
      <c r="D4781" t="s">
        <v>65</v>
      </c>
      <c r="E4781" s="11">
        <v>40885</v>
      </c>
      <c r="F4781" s="2">
        <v>0.49374999999999997</v>
      </c>
      <c r="G4781" s="9">
        <v>1</v>
      </c>
      <c r="H4781" s="7" t="s">
        <v>18</v>
      </c>
      <c r="I4781" s="7" t="s">
        <v>18</v>
      </c>
      <c r="J4781" t="s">
        <v>653</v>
      </c>
      <c r="K4781">
        <f t="shared" si="74"/>
        <v>1</v>
      </c>
    </row>
    <row r="4782" spans="1:11" x14ac:dyDescent="0.2">
      <c r="A4782">
        <v>18223</v>
      </c>
      <c r="B4782" t="s">
        <v>4325</v>
      </c>
      <c r="C4782" s="3">
        <v>22909</v>
      </c>
      <c r="D4782" t="s">
        <v>2237</v>
      </c>
      <c r="E4782" s="11">
        <v>40885</v>
      </c>
      <c r="F4782" s="2">
        <v>0.49374999999999997</v>
      </c>
      <c r="G4782" s="9">
        <v>1</v>
      </c>
      <c r="H4782" s="7" t="s">
        <v>164</v>
      </c>
      <c r="I4782" s="7" t="s">
        <v>164</v>
      </c>
      <c r="J4782" t="s">
        <v>653</v>
      </c>
      <c r="K4782">
        <f t="shared" si="74"/>
        <v>1</v>
      </c>
    </row>
    <row r="4783" spans="1:11" x14ac:dyDescent="0.2">
      <c r="A4783">
        <v>14397</v>
      </c>
      <c r="B4783" t="s">
        <v>2069</v>
      </c>
      <c r="C4783" s="3">
        <v>22178</v>
      </c>
      <c r="D4783" t="s">
        <v>837</v>
      </c>
      <c r="E4783" s="11">
        <v>40886</v>
      </c>
      <c r="F4783" s="2">
        <v>0.4145833333333333</v>
      </c>
      <c r="G4783" s="9">
        <v>12</v>
      </c>
      <c r="H4783" s="7" t="s">
        <v>36</v>
      </c>
      <c r="I4783" s="7" t="s">
        <v>466</v>
      </c>
      <c r="J4783" t="s">
        <v>653</v>
      </c>
      <c r="K4783">
        <f t="shared" si="74"/>
        <v>0</v>
      </c>
    </row>
    <row r="4784" spans="1:11" x14ac:dyDescent="0.2">
      <c r="A4784">
        <v>17315</v>
      </c>
      <c r="B4784" t="s">
        <v>3837</v>
      </c>
      <c r="C4784" s="3">
        <v>84978</v>
      </c>
      <c r="D4784" t="s">
        <v>651</v>
      </c>
      <c r="E4784" s="11">
        <v>40886</v>
      </c>
      <c r="F4784" s="2">
        <v>0.49861111111111112</v>
      </c>
      <c r="G4784" s="9">
        <v>1</v>
      </c>
      <c r="H4784" s="7" t="s">
        <v>15</v>
      </c>
      <c r="I4784" s="7" t="s">
        <v>15</v>
      </c>
      <c r="J4784" t="s">
        <v>653</v>
      </c>
      <c r="K4784">
        <f t="shared" si="74"/>
        <v>0</v>
      </c>
    </row>
  </sheetData>
  <autoFilter ref="A1:J4784" xr:uid="{00000000-0001-0000-0000-000000000000}">
    <filterColumn colId="2">
      <filters>
        <filter val="10135"/>
        <filter val="11001"/>
        <filter val="15036"/>
        <filter val="15044A"/>
        <filter val="15044B"/>
        <filter val="15044C"/>
        <filter val="15044D"/>
        <filter val="15056BL"/>
        <filter val="15056N"/>
        <filter val="15056P"/>
        <filter val="15058A"/>
        <filter val="15060B"/>
        <filter val="16202E"/>
        <filter val="16235"/>
        <filter val="16258A"/>
        <filter val="17003"/>
        <filter val="20674"/>
        <filter val="20676"/>
        <filter val="20679"/>
        <filter val="20681"/>
        <filter val="20682"/>
        <filter val="20685"/>
        <filter val="20703"/>
        <filter val="20705"/>
        <filter val="20707"/>
        <filter val="20711"/>
        <filter val="20712"/>
        <filter val="20713"/>
        <filter val="20718"/>
        <filter val="20719"/>
        <filter val="20723"/>
        <filter val="20724"/>
        <filter val="20725"/>
        <filter val="20726"/>
        <filter val="20727"/>
        <filter val="20728"/>
        <filter val="20749"/>
        <filter val="20750"/>
        <filter val="20751"/>
        <filter val="20752"/>
        <filter val="20754"/>
        <filter val="20772"/>
        <filter val="20781"/>
        <filter val="20794"/>
        <filter val="20795"/>
        <filter val="20821"/>
        <filter val="20829"/>
        <filter val="20830"/>
        <filter val="20832"/>
        <filter val="20836"/>
        <filter val="20838"/>
        <filter val="20840"/>
        <filter val="20886"/>
        <filter val="20897"/>
        <filter val="20898"/>
        <filter val="20914"/>
        <filter val="20932"/>
        <filter val="20934"/>
        <filter val="20936"/>
        <filter val="20957"/>
        <filter val="20969"/>
        <filter val="20970"/>
        <filter val="20971"/>
        <filter val="20972"/>
        <filter val="20975"/>
        <filter val="20979"/>
        <filter val="20981"/>
        <filter val="20982"/>
        <filter val="20983"/>
        <filter val="20984"/>
        <filter val="20985"/>
        <filter val="21033"/>
        <filter val="21034"/>
        <filter val="21039"/>
        <filter val="21041"/>
        <filter val="21042"/>
        <filter val="21055"/>
        <filter val="21056"/>
        <filter val="21058"/>
        <filter val="21059"/>
        <filter val="21066"/>
        <filter val="21067"/>
        <filter val="21068"/>
        <filter val="21071"/>
        <filter val="21080"/>
        <filter val="21084"/>
        <filter val="21088"/>
        <filter val="21090"/>
        <filter val="21121"/>
        <filter val="21122"/>
        <filter val="21123"/>
        <filter val="21124"/>
        <filter val="21125"/>
        <filter val="21136"/>
        <filter val="21137"/>
        <filter val="21143"/>
        <filter val="21144"/>
        <filter val="21154"/>
        <filter val="21155"/>
        <filter val="21156"/>
        <filter val="21158"/>
        <filter val="21163"/>
        <filter val="21164"/>
        <filter val="21165"/>
        <filter val="21166"/>
        <filter val="21169"/>
        <filter val="21172"/>
        <filter val="21175"/>
        <filter val="21179"/>
        <filter val="21181"/>
        <filter val="21194"/>
        <filter val="21198"/>
        <filter val="21201"/>
        <filter val="21205"/>
        <filter val="21208"/>
        <filter val="21210"/>
        <filter val="21212"/>
        <filter val="21216"/>
        <filter val="21217"/>
        <filter val="21218"/>
        <filter val="21224"/>
        <filter val="21231"/>
        <filter val="21232"/>
        <filter val="21238"/>
        <filter val="21239"/>
        <filter val="21242"/>
        <filter val="21246"/>
        <filter val="21248"/>
        <filter val="21257"/>
        <filter val="21258"/>
        <filter val="21259"/>
        <filter val="21262"/>
        <filter val="21264"/>
        <filter val="21272"/>
        <filter val="21275"/>
        <filter val="21277"/>
        <filter val="21284"/>
        <filter val="21285"/>
        <filter val="21288"/>
        <filter val="21306"/>
        <filter val="21311"/>
        <filter val="21313"/>
        <filter val="21314"/>
        <filter val="21317"/>
        <filter val="21318"/>
        <filter val="21319"/>
        <filter val="21326"/>
        <filter val="21340"/>
        <filter val="21352"/>
        <filter val="21359"/>
        <filter val="21363"/>
        <filter val="21364"/>
        <filter val="21373"/>
        <filter val="21380"/>
        <filter val="21381"/>
        <filter val="21389"/>
        <filter val="21394"/>
        <filter val="21395"/>
        <filter val="21399"/>
        <filter val="21407"/>
        <filter val="21411"/>
        <filter val="21412"/>
        <filter val="21417"/>
        <filter val="21424"/>
        <filter val="21426"/>
        <filter val="21427"/>
        <filter val="21428"/>
        <filter val="21429"/>
        <filter val="21430"/>
        <filter val="21447"/>
        <filter val="21452"/>
        <filter val="21456"/>
        <filter val="21459"/>
        <filter val="21461"/>
        <filter val="21463"/>
        <filter val="21464"/>
        <filter val="21467"/>
        <filter val="21469"/>
        <filter val="21470"/>
        <filter val="21471"/>
        <filter val="21479"/>
        <filter val="21481"/>
        <filter val="21484"/>
        <filter val="21485"/>
        <filter val="21503"/>
        <filter val="21506"/>
        <filter val="21507"/>
        <filter val="21508"/>
        <filter val="21519"/>
        <filter val="21523"/>
        <filter val="21527"/>
        <filter val="21528"/>
        <filter val="21530"/>
        <filter val="21531"/>
        <filter val="21533"/>
        <filter val="21534"/>
        <filter val="21535"/>
        <filter val="21537"/>
        <filter val="21539"/>
        <filter val="21556"/>
        <filter val="21558"/>
        <filter val="21559"/>
        <filter val="21561"/>
        <filter val="21564"/>
        <filter val="21577"/>
        <filter val="21579"/>
        <filter val="21581"/>
        <filter val="21584"/>
        <filter val="21586"/>
        <filter val="21588"/>
        <filter val="21591"/>
        <filter val="21621"/>
        <filter val="21622"/>
        <filter val="21623"/>
        <filter val="21626"/>
        <filter val="21630"/>
        <filter val="21633"/>
        <filter val="21642"/>
        <filter val="21643"/>
        <filter val="21644"/>
        <filter val="21645"/>
        <filter val="21647"/>
        <filter val="21648"/>
        <filter val="21650"/>
        <filter val="21655"/>
        <filter val="21658"/>
        <filter val="21668"/>
        <filter val="21669"/>
        <filter val="21670"/>
        <filter val="21671"/>
        <filter val="21672"/>
        <filter val="21673"/>
        <filter val="21675"/>
        <filter val="21677"/>
        <filter val="21686"/>
        <filter val="21696"/>
        <filter val="21703"/>
        <filter val="21704"/>
        <filter val="21705"/>
        <filter val="21708"/>
        <filter val="21714"/>
        <filter val="21718"/>
        <filter val="21722"/>
        <filter val="21730"/>
        <filter val="21731"/>
        <filter val="21733"/>
        <filter val="21735"/>
        <filter val="21746"/>
        <filter val="21747"/>
        <filter val="21749"/>
        <filter val="21754"/>
        <filter val="21755"/>
        <filter val="21770"/>
        <filter val="21774"/>
        <filter val="21781"/>
        <filter val="21787"/>
        <filter val="21788"/>
        <filter val="21789"/>
        <filter val="21790"/>
        <filter val="21791"/>
        <filter val="21792"/>
        <filter val="21794"/>
        <filter val="21802"/>
        <filter val="21812"/>
        <filter val="21813"/>
        <filter val="21820"/>
        <filter val="21821"/>
        <filter val="21822"/>
        <filter val="21824"/>
        <filter val="21830"/>
        <filter val="21833"/>
        <filter val="21843"/>
        <filter val="21844"/>
        <filter val="21846"/>
        <filter val="21868"/>
        <filter val="21870"/>
        <filter val="21871"/>
        <filter val="21872"/>
        <filter val="21873"/>
        <filter val="21874"/>
        <filter val="21875"/>
        <filter val="21876"/>
        <filter val="21877"/>
        <filter val="21878"/>
        <filter val="21880"/>
        <filter val="21883"/>
        <filter val="21888"/>
        <filter val="21889"/>
        <filter val="21890"/>
        <filter val="21891"/>
        <filter val="21892"/>
        <filter val="21896"/>
        <filter val="21899"/>
        <filter val="21900"/>
        <filter val="21903"/>
        <filter val="21906"/>
        <filter val="21907"/>
        <filter val="21908"/>
        <filter val="21911"/>
        <filter val="21913"/>
        <filter val="21914"/>
        <filter val="21915"/>
        <filter val="21916"/>
        <filter val="21917"/>
        <filter val="21918"/>
        <filter val="21925"/>
        <filter val="21926"/>
        <filter val="21927"/>
        <filter val="21928"/>
        <filter val="21929"/>
        <filter val="21930"/>
        <filter val="21931"/>
        <filter val="21932"/>
        <filter val="21933"/>
        <filter val="21935"/>
        <filter val="21936"/>
        <filter val="21937"/>
        <filter val="21942"/>
        <filter val="21972"/>
        <filter val="21973"/>
        <filter val="21974"/>
        <filter val="21975"/>
        <filter val="21976"/>
        <filter val="21977"/>
        <filter val="21980"/>
        <filter val="21982"/>
        <filter val="21983"/>
        <filter val="21984"/>
        <filter val="21987"/>
        <filter val="21990"/>
        <filter val="21991"/>
        <filter val="21993"/>
        <filter val="22023"/>
        <filter val="22024"/>
        <filter val="22025"/>
        <filter val="22026"/>
        <filter val="22027"/>
        <filter val="22028"/>
        <filter val="22029"/>
        <filter val="22031"/>
        <filter val="22034"/>
        <filter val="22041"/>
        <filter val="22042"/>
        <filter val="22055"/>
        <filter val="22057"/>
        <filter val="22059"/>
        <filter val="22060"/>
        <filter val="22061"/>
        <filter val="22062"/>
        <filter val="22063"/>
        <filter val="22064"/>
        <filter val="22065"/>
        <filter val="22066"/>
        <filter val="22067"/>
        <filter val="22068"/>
        <filter val="22070"/>
        <filter val="22071"/>
        <filter val="22072"/>
        <filter val="22074"/>
        <filter val="22075"/>
        <filter val="22077"/>
        <filter val="22083"/>
        <filter val="22086"/>
        <filter val="22087"/>
        <filter val="22088"/>
        <filter val="22090"/>
        <filter val="22093"/>
        <filter val="22094"/>
        <filter val="22095"/>
        <filter val="22096"/>
        <filter val="22098"/>
        <filter val="22103"/>
        <filter val="22106"/>
        <filter val="22107"/>
        <filter val="22109"/>
        <filter val="22111"/>
        <filter val="22112"/>
        <filter val="22113"/>
        <filter val="22114"/>
        <filter val="22116"/>
        <filter val="22119"/>
        <filter val="22121"/>
        <filter val="22128"/>
        <filter val="22130"/>
        <filter val="22131"/>
        <filter val="22132"/>
        <filter val="22136"/>
        <filter val="22138"/>
        <filter val="22139"/>
        <filter val="22141"/>
        <filter val="22142"/>
        <filter val="22144"/>
        <filter val="22147"/>
        <filter val="22148"/>
        <filter val="22149"/>
        <filter val="22150"/>
        <filter val="22151"/>
        <filter val="22152"/>
        <filter val="22153"/>
        <filter val="22154"/>
        <filter val="22156"/>
        <filter val="22158"/>
        <filter val="22161"/>
        <filter val="22163"/>
        <filter val="22165"/>
        <filter val="22166"/>
        <filter val="22167"/>
        <filter val="22168"/>
        <filter val="22169"/>
        <filter val="22170"/>
        <filter val="22171"/>
        <filter val="22173"/>
        <filter val="22175"/>
        <filter val="22176"/>
        <filter val="22178"/>
        <filter val="22179"/>
        <filter val="22180"/>
        <filter val="22181"/>
        <filter val="22182"/>
        <filter val="22183"/>
        <filter val="22184"/>
        <filter val="22186"/>
        <filter val="22187"/>
        <filter val="22188"/>
        <filter val="22189"/>
        <filter val="22191"/>
        <filter val="22192"/>
        <filter val="22193"/>
        <filter val="22195"/>
        <filter val="22196"/>
        <filter val="22197"/>
        <filter val="22198"/>
        <filter val="22201"/>
        <filter val="22202"/>
        <filter val="22203"/>
        <filter val="22204"/>
        <filter val="22207"/>
        <filter val="22208"/>
        <filter val="22209"/>
        <filter val="22212"/>
        <filter val="22215"/>
        <filter val="22219"/>
        <filter val="22220"/>
        <filter val="22221"/>
        <filter val="22227"/>
        <filter val="22230"/>
        <filter val="22231"/>
        <filter val="22233"/>
        <filter val="22236"/>
        <filter val="22241"/>
        <filter val="22242"/>
        <filter val="22243"/>
        <filter val="22244"/>
        <filter val="22246"/>
        <filter val="22252"/>
        <filter val="22258"/>
        <filter val="22262"/>
        <filter val="22268"/>
        <filter val="22270"/>
        <filter val="22271"/>
        <filter val="22272"/>
        <filter val="22273"/>
        <filter val="22274"/>
        <filter val="22276"/>
        <filter val="22278"/>
        <filter val="22279"/>
        <filter val="22282"/>
        <filter val="22284"/>
        <filter val="22287"/>
        <filter val="22291"/>
        <filter val="22294"/>
        <filter val="22295"/>
        <filter val="22296"/>
        <filter val="22299"/>
        <filter val="22300"/>
        <filter val="22301"/>
        <filter val="22302"/>
        <filter val="22303"/>
        <filter val="22305"/>
        <filter val="22306"/>
        <filter val="22307"/>
        <filter val="22311"/>
        <filter val="22316"/>
        <filter val="22318"/>
        <filter val="22319"/>
        <filter val="22320"/>
        <filter val="22321"/>
        <filter val="22322"/>
        <filter val="22325"/>
        <filter val="22326"/>
        <filter val="22327"/>
        <filter val="22328"/>
        <filter val="22329"/>
        <filter val="22331"/>
        <filter val="22332"/>
        <filter val="22333"/>
        <filter val="22339"/>
        <filter val="22340"/>
        <filter val="22342"/>
        <filter val="22348"/>
        <filter val="22349"/>
        <filter val="22350"/>
        <filter val="22352"/>
        <filter val="22354"/>
        <filter val="22355"/>
        <filter val="22356"/>
        <filter val="22357"/>
        <filter val="22358"/>
        <filter val="22359"/>
        <filter val="22360"/>
        <filter val="22361"/>
        <filter val="22362"/>
        <filter val="22363"/>
        <filter val="22364"/>
        <filter val="22366"/>
        <filter val="22367"/>
        <filter val="22371"/>
        <filter val="22372"/>
        <filter val="22374"/>
        <filter val="22377"/>
        <filter val="22378"/>
        <filter val="22379"/>
        <filter val="22380"/>
        <filter val="22381"/>
        <filter val="22382"/>
        <filter val="22383"/>
        <filter val="22384"/>
        <filter val="22385"/>
        <filter val="22386"/>
        <filter val="22393"/>
        <filter val="22394"/>
        <filter val="22396"/>
        <filter val="22398"/>
        <filter val="22399"/>
        <filter val="22400"/>
        <filter val="22402"/>
        <filter val="22403"/>
        <filter val="22405"/>
        <filter val="22406"/>
        <filter val="22409"/>
        <filter val="22411"/>
        <filter val="22413"/>
        <filter val="22414"/>
        <filter val="22416"/>
        <filter val="22417"/>
        <filter val="22418"/>
        <filter val="22419"/>
        <filter val="22423"/>
        <filter val="22424"/>
        <filter val="22425"/>
        <filter val="22427"/>
        <filter val="22428"/>
        <filter val="22429"/>
        <filter val="22430"/>
        <filter val="22431"/>
        <filter val="22432"/>
        <filter val="22433"/>
        <filter val="22435"/>
        <filter val="22439"/>
        <filter val="22441"/>
        <filter val="22442"/>
        <filter val="22443"/>
        <filter val="22444"/>
        <filter val="22449"/>
        <filter val="22450"/>
        <filter val="22452"/>
        <filter val="22456"/>
        <filter val="22457"/>
        <filter val="22460"/>
        <filter val="22461"/>
        <filter val="22464"/>
        <filter val="22465"/>
        <filter val="22466"/>
        <filter val="22467"/>
        <filter val="22468"/>
        <filter val="22469"/>
        <filter val="22470"/>
        <filter val="22471"/>
        <filter val="22472"/>
        <filter val="22477"/>
        <filter val="22483"/>
        <filter val="22485"/>
        <filter val="22486"/>
        <filter val="22487"/>
        <filter val="22488"/>
        <filter val="22489"/>
        <filter val="22491"/>
        <filter val="22492"/>
        <filter val="22493"/>
        <filter val="22494"/>
        <filter val="22495"/>
        <filter val="22499"/>
        <filter val="22501"/>
        <filter val="22502"/>
        <filter val="22503"/>
        <filter val="22504"/>
        <filter val="22505"/>
        <filter val="22507"/>
        <filter val="22508"/>
        <filter val="22509"/>
        <filter val="22522"/>
        <filter val="22523"/>
        <filter val="22526"/>
        <filter val="22530"/>
        <filter val="22533"/>
        <filter val="22540"/>
        <filter val="22545"/>
        <filter val="22546"/>
        <filter val="22550"/>
        <filter val="22551"/>
        <filter val="22553"/>
        <filter val="22554"/>
        <filter val="22555"/>
        <filter val="22556"/>
        <filter val="22557"/>
        <filter val="22558"/>
        <filter val="22560"/>
        <filter val="22561"/>
        <filter val="22563"/>
        <filter val="22567"/>
        <filter val="22568"/>
        <filter val="22569"/>
        <filter val="22570"/>
        <filter val="22571"/>
        <filter val="22575"/>
        <filter val="22576"/>
        <filter val="22578"/>
        <filter val="22582"/>
        <filter val="22583"/>
        <filter val="22584"/>
        <filter val="22585"/>
        <filter val="22586"/>
        <filter val="22588"/>
        <filter val="22591"/>
        <filter val="22592"/>
        <filter val="22594"/>
        <filter val="22596"/>
        <filter val="22597"/>
        <filter val="22598"/>
        <filter val="22599"/>
        <filter val="22600"/>
        <filter val="22601"/>
        <filter val="22605"/>
        <filter val="22606"/>
        <filter val="22607"/>
        <filter val="22614"/>
        <filter val="22615"/>
        <filter val="22616"/>
        <filter val="22617"/>
        <filter val="22618"/>
        <filter val="22621"/>
        <filter val="22622"/>
        <filter val="22623"/>
        <filter val="22624"/>
        <filter val="22625"/>
        <filter val="22626"/>
        <filter val="22627"/>
        <filter val="22628"/>
        <filter val="22629"/>
        <filter val="22630"/>
        <filter val="22631"/>
        <filter val="22632"/>
        <filter val="22633"/>
        <filter val="22634"/>
        <filter val="22635"/>
        <filter val="22636"/>
        <filter val="22637"/>
        <filter val="22638"/>
        <filter val="22644"/>
        <filter val="22645"/>
        <filter val="22646"/>
        <filter val="22647"/>
        <filter val="22649"/>
        <filter val="22650"/>
        <filter val="22652"/>
        <filter val="22654"/>
        <filter val="22655"/>
        <filter val="22656"/>
        <filter val="22659"/>
        <filter val="22661"/>
        <filter val="22662"/>
        <filter val="22663"/>
        <filter val="22664"/>
        <filter val="22665"/>
        <filter val="22666"/>
        <filter val="22667"/>
        <filter val="22670"/>
        <filter val="22671"/>
        <filter val="22672"/>
        <filter val="22673"/>
        <filter val="22674"/>
        <filter val="22675"/>
        <filter val="22676"/>
        <filter val="22677"/>
        <filter val="22678"/>
        <filter val="22681"/>
        <filter val="22682"/>
        <filter val="22684"/>
        <filter val="22686"/>
        <filter val="22690"/>
        <filter val="22691"/>
        <filter val="22692"/>
        <filter val="22693"/>
        <filter val="22694"/>
        <filter val="22697"/>
        <filter val="22698"/>
        <filter val="22699"/>
        <filter val="22700"/>
        <filter val="22701"/>
        <filter val="22712"/>
        <filter val="22714"/>
        <filter val="22718"/>
        <filter val="22719"/>
        <filter val="22720"/>
        <filter val="22722"/>
        <filter val="22723"/>
        <filter val="22725"/>
        <filter val="22726"/>
        <filter val="22727"/>
        <filter val="22728"/>
        <filter val="22729"/>
        <filter val="22730"/>
        <filter val="22734"/>
        <filter val="22741"/>
        <filter val="22743"/>
        <filter val="22744"/>
        <filter val="22745"/>
        <filter val="22746"/>
        <filter val="22748"/>
        <filter val="22752"/>
        <filter val="22757"/>
        <filter val="22759"/>
        <filter val="22760"/>
        <filter val="22762"/>
        <filter val="22763"/>
        <filter val="22764"/>
        <filter val="22766"/>
        <filter val="22767"/>
        <filter val="22768"/>
        <filter val="22770"/>
        <filter val="22771"/>
        <filter val="22772"/>
        <filter val="22774"/>
        <filter val="22776"/>
        <filter val="22777"/>
        <filter val="22778"/>
        <filter val="22779"/>
        <filter val="22780"/>
        <filter val="22781"/>
        <filter val="22784"/>
        <filter val="22788"/>
        <filter val="22789"/>
        <filter val="22791"/>
        <filter val="22792"/>
        <filter val="22794"/>
        <filter val="22795"/>
        <filter val="22796"/>
        <filter val="22797"/>
        <filter val="22798"/>
        <filter val="22800"/>
        <filter val="22801"/>
        <filter val="22804"/>
        <filter val="22805"/>
        <filter val="22809"/>
        <filter val="22810"/>
        <filter val="22811"/>
        <filter val="22812"/>
        <filter val="22818"/>
        <filter val="22821"/>
        <filter val="22822"/>
        <filter val="22824"/>
        <filter val="22826"/>
        <filter val="22827"/>
        <filter val="22832"/>
        <filter val="22834"/>
        <filter val="22835"/>
        <filter val="22837"/>
        <filter val="22838"/>
        <filter val="22839"/>
        <filter val="22840"/>
        <filter val="22841"/>
        <filter val="22842"/>
        <filter val="22843"/>
        <filter val="22844"/>
        <filter val="22845"/>
        <filter val="22846"/>
        <filter val="22847"/>
        <filter val="22848"/>
        <filter val="22849"/>
        <filter val="22851"/>
        <filter val="22852"/>
        <filter val="22853"/>
        <filter val="22854"/>
        <filter val="22855"/>
        <filter val="22858"/>
        <filter val="22859"/>
        <filter val="22860"/>
        <filter val="22863"/>
        <filter val="22865"/>
        <filter val="22866"/>
        <filter val="22867"/>
        <filter val="22869"/>
        <filter val="22877"/>
        <filter val="22878"/>
        <filter val="22882"/>
        <filter val="22883"/>
        <filter val="22885"/>
        <filter val="22890"/>
        <filter val="22891"/>
        <filter val="22892"/>
        <filter val="22893"/>
        <filter val="22895"/>
        <filter val="22896"/>
        <filter val="22897"/>
        <filter val="22899"/>
        <filter val="22900"/>
        <filter val="22902"/>
        <filter val="22907"/>
        <filter val="22908"/>
        <filter val="22909"/>
        <filter val="22910"/>
        <filter val="22911"/>
        <filter val="22913"/>
        <filter val="22914"/>
        <filter val="22915"/>
        <filter val="22916"/>
        <filter val="22917"/>
        <filter val="22918"/>
        <filter val="22919"/>
        <filter val="22920"/>
        <filter val="22921"/>
        <filter val="22922"/>
        <filter val="22923"/>
        <filter val="22924"/>
        <filter val="22925"/>
        <filter val="22926"/>
        <filter val="22927"/>
        <filter val="22928"/>
        <filter val="22929"/>
        <filter val="22932"/>
        <filter val="22933"/>
        <filter val="22937"/>
        <filter val="22938"/>
        <filter val="22939"/>
        <filter val="22940"/>
        <filter val="22941"/>
        <filter val="22942"/>
        <filter val="22943"/>
        <filter val="22944"/>
        <filter val="22945"/>
        <filter val="22946"/>
        <filter val="22947"/>
        <filter val="22948"/>
        <filter val="22949"/>
        <filter val="22950"/>
        <filter val="22951"/>
        <filter val="22952"/>
        <filter val="22954"/>
        <filter val="22956"/>
        <filter val="22957"/>
        <filter val="22960"/>
        <filter val="22961"/>
        <filter val="22962"/>
        <filter val="22963"/>
        <filter val="22964"/>
        <filter val="22965"/>
        <filter val="22967"/>
        <filter val="22968"/>
        <filter val="22969"/>
        <filter val="22970"/>
        <filter val="22972"/>
        <filter val="22973"/>
        <filter val="22974"/>
        <filter val="22975"/>
        <filter val="22976"/>
        <filter val="22977"/>
        <filter val="22978"/>
        <filter val="22979"/>
        <filter val="22980"/>
        <filter val="22981"/>
        <filter val="22982"/>
        <filter val="22983"/>
        <filter val="22988"/>
        <filter val="22989"/>
        <filter val="22990"/>
        <filter val="22991"/>
        <filter val="22992"/>
        <filter val="22993"/>
        <filter val="22994"/>
        <filter val="22995"/>
        <filter val="22996"/>
        <filter val="22997"/>
        <filter val="22998"/>
        <filter val="22999"/>
        <filter val="23000"/>
        <filter val="23002"/>
        <filter val="23004"/>
        <filter val="23005"/>
        <filter val="23006"/>
        <filter val="23007"/>
        <filter val="23008"/>
        <filter val="23010"/>
        <filter val="23012"/>
        <filter val="23013"/>
        <filter val="23014"/>
        <filter val="23015"/>
        <filter val="23017"/>
        <filter val="23020"/>
        <filter val="23022"/>
        <filter val="23025"/>
        <filter val="23026"/>
        <filter val="23028"/>
        <filter val="23029"/>
        <filter val="23031"/>
        <filter val="23032"/>
        <filter val="23034"/>
        <filter val="23035"/>
        <filter val="23039"/>
        <filter val="23041"/>
        <filter val="23048"/>
        <filter val="23049"/>
        <filter val="23050"/>
        <filter val="23051"/>
        <filter val="23052"/>
        <filter val="23053"/>
        <filter val="23054"/>
        <filter val="23056"/>
        <filter val="23057"/>
        <filter val="23064"/>
        <filter val="23065"/>
        <filter val="23066"/>
        <filter val="23071"/>
        <filter val="23072"/>
        <filter val="23073"/>
        <filter val="23074"/>
        <filter val="23075"/>
        <filter val="23076"/>
        <filter val="23078"/>
        <filter val="23079"/>
        <filter val="23080"/>
        <filter val="23081"/>
        <filter val="23082"/>
        <filter val="23083"/>
        <filter val="23084"/>
        <filter val="23085"/>
        <filter val="23089"/>
        <filter val="23091"/>
        <filter val="23092"/>
        <filter val="23093"/>
        <filter val="23094"/>
        <filter val="23099"/>
        <filter val="23100"/>
        <filter val="23103"/>
        <filter val="23106"/>
        <filter val="23108"/>
        <filter val="23110"/>
        <filter val="23111"/>
        <filter val="23112"/>
        <filter val="23113"/>
        <filter val="23114"/>
        <filter val="23117"/>
        <filter val="23118"/>
        <filter val="23119"/>
        <filter val="23120"/>
        <filter val="23122"/>
        <filter val="23126"/>
        <filter val="23129"/>
        <filter val="23130"/>
        <filter val="23131"/>
        <filter val="23132"/>
        <filter val="23133"/>
        <filter val="23138"/>
        <filter val="23139"/>
        <filter val="23140"/>
        <filter val="23142"/>
        <filter val="23144"/>
        <filter val="23145"/>
        <filter val="23146"/>
        <filter val="23147"/>
        <filter val="23148"/>
        <filter val="23149"/>
        <filter val="23150"/>
        <filter val="23152"/>
        <filter val="23154"/>
        <filter val="23155"/>
        <filter val="23156"/>
        <filter val="23158"/>
        <filter val="23159"/>
        <filter val="23161"/>
        <filter val="23164"/>
        <filter val="23165"/>
        <filter val="23166"/>
        <filter val="23167"/>
        <filter val="23168"/>
        <filter val="23169"/>
        <filter val="23170"/>
        <filter val="23171"/>
        <filter val="23172"/>
        <filter val="23173"/>
        <filter val="23174"/>
        <filter val="23175"/>
        <filter val="23176"/>
        <filter val="23177"/>
        <filter val="23178"/>
        <filter val="23180"/>
        <filter val="23181"/>
        <filter val="23182"/>
        <filter val="23183"/>
        <filter val="23184"/>
        <filter val="23185"/>
        <filter val="23186"/>
        <filter val="23187"/>
        <filter val="23188"/>
        <filter val="23189"/>
        <filter val="23190"/>
        <filter val="23191"/>
        <filter val="23192"/>
        <filter val="23193"/>
        <filter val="23194"/>
        <filter val="23197"/>
        <filter val="23198"/>
        <filter val="23199"/>
        <filter val="23200"/>
        <filter val="23201"/>
        <filter val="23202"/>
        <filter val="23203"/>
        <filter val="23204"/>
        <filter val="23205"/>
        <filter val="23206"/>
        <filter val="23207"/>
        <filter val="23209"/>
        <filter val="23210"/>
        <filter val="23211"/>
        <filter val="23212"/>
        <filter val="23213"/>
        <filter val="23221"/>
        <filter val="23222"/>
        <filter val="23224"/>
        <filter val="23225"/>
        <filter val="23229"/>
        <filter val="23232"/>
        <filter val="23234"/>
        <filter val="23235"/>
        <filter val="23236"/>
        <filter val="23237"/>
        <filter val="23238"/>
        <filter val="23239"/>
        <filter val="23240"/>
        <filter val="23241"/>
        <filter val="23242"/>
        <filter val="23243"/>
        <filter val="23244"/>
        <filter val="23245"/>
        <filter val="23247"/>
        <filter val="23249"/>
        <filter val="23250"/>
        <filter val="23251"/>
        <filter val="23252"/>
        <filter val="23253"/>
        <filter val="23254"/>
        <filter val="23255"/>
        <filter val="23256"/>
        <filter val="23263"/>
        <filter val="23264"/>
        <filter val="23265"/>
        <filter val="23266"/>
        <filter val="23268"/>
        <filter val="23270"/>
        <filter val="23273"/>
        <filter val="23274"/>
        <filter val="23275"/>
        <filter val="23283"/>
        <filter val="23284"/>
        <filter val="23286"/>
        <filter val="23288"/>
        <filter val="23289"/>
        <filter val="23291"/>
        <filter val="23292"/>
        <filter val="23293"/>
        <filter val="23294"/>
        <filter val="23295"/>
        <filter val="23296"/>
        <filter val="23298"/>
        <filter val="23299"/>
        <filter val="23300"/>
        <filter val="23301"/>
        <filter val="23302"/>
        <filter val="23306"/>
        <filter val="23307"/>
        <filter val="23309"/>
        <filter val="23311"/>
        <filter val="23312"/>
        <filter val="23314"/>
        <filter val="23315"/>
        <filter val="23316"/>
        <filter val="23318"/>
        <filter val="23319"/>
        <filter val="23320"/>
        <filter val="23321"/>
        <filter val="23322"/>
        <filter val="23323"/>
        <filter val="23324"/>
        <filter val="23325"/>
        <filter val="23328"/>
        <filter val="23330"/>
        <filter val="23333"/>
        <filter val="23335"/>
        <filter val="23338"/>
        <filter val="23342"/>
        <filter val="23343"/>
        <filter val="23344"/>
        <filter val="23345"/>
        <filter val="23346"/>
        <filter val="23347"/>
        <filter val="23348"/>
        <filter val="23349"/>
        <filter val="23350"/>
        <filter val="23351"/>
        <filter val="23353"/>
        <filter val="23354"/>
        <filter val="23355"/>
        <filter val="23370"/>
        <filter val="23374"/>
        <filter val="23375"/>
        <filter val="23376"/>
        <filter val="23380"/>
        <filter val="23382"/>
        <filter val="23390"/>
        <filter val="23392"/>
        <filter val="23393"/>
        <filter val="23395"/>
        <filter val="23397"/>
        <filter val="23398"/>
        <filter val="23401"/>
        <filter val="23403"/>
        <filter val="23404"/>
        <filter val="23405"/>
        <filter val="23406"/>
        <filter val="23407"/>
        <filter val="23408"/>
        <filter val="23409"/>
        <filter val="23410"/>
        <filter val="23411"/>
        <filter val="23413"/>
        <filter val="23419"/>
        <filter val="23423"/>
        <filter val="23424"/>
        <filter val="23426"/>
        <filter val="23427"/>
        <filter val="23431"/>
        <filter val="23433"/>
        <filter val="23436"/>
        <filter val="23444"/>
        <filter val="23452"/>
        <filter val="23458"/>
        <filter val="23459"/>
        <filter val="23460"/>
        <filter val="23462"/>
        <filter val="23466"/>
        <filter val="23470"/>
        <filter val="23483"/>
        <filter val="23485"/>
        <filter val="23486"/>
        <filter val="23487"/>
        <filter val="23491"/>
        <filter val="23493"/>
        <filter val="23494"/>
        <filter val="23497"/>
        <filter val="23503"/>
        <filter val="23513"/>
        <filter val="23514"/>
        <filter val="23518"/>
        <filter val="23523"/>
        <filter val="23524"/>
        <filter val="23525"/>
        <filter val="23526"/>
        <filter val="23527"/>
        <filter val="23535"/>
        <filter val="23542"/>
        <filter val="23544"/>
        <filter val="23556"/>
        <filter val="23565"/>
        <filter val="23567"/>
        <filter val="23568"/>
        <filter val="23574"/>
        <filter val="23581"/>
        <filter val="23582"/>
        <filter val="23597"/>
        <filter val="23630"/>
        <filter val="23660"/>
        <filter val="23661"/>
        <filter val="35001W"/>
        <filter val="35004B"/>
        <filter val="35004C"/>
        <filter val="35400"/>
        <filter val="35471D"/>
        <filter val="35598D"/>
        <filter val="35648"/>
        <filter val="35651"/>
        <filter val="35810B"/>
        <filter val="35832"/>
        <filter val="35921"/>
        <filter val="35923"/>
        <filter val="35924"/>
        <filter val="35953"/>
        <filter val="35961"/>
        <filter val="35965"/>
        <filter val="35970"/>
        <filter val="35971"/>
        <filter val="37340"/>
        <filter val="37342"/>
        <filter val="37370"/>
        <filter val="37446"/>
        <filter val="37447"/>
        <filter val="37448"/>
        <filter val="37449"/>
        <filter val="37450"/>
        <filter val="37495"/>
        <filter val="37500"/>
        <filter val="37503"/>
        <filter val="40001"/>
        <filter val="46000M"/>
        <filter val="46000S"/>
        <filter val="47013C"/>
        <filter val="47422"/>
        <filter val="47503A"/>
        <filter val="47504K"/>
        <filter val="47566"/>
        <filter val="47566B"/>
        <filter val="47567B"/>
        <filter val="47580"/>
        <filter val="47590A"/>
        <filter val="47590B"/>
        <filter val="47591D"/>
        <filter val="47594A"/>
        <filter val="47594B"/>
        <filter val="47599A"/>
        <filter val="48116"/>
        <filter val="48129"/>
        <filter val="48138"/>
        <filter val="48173C"/>
        <filter val="48188"/>
        <filter val="48194"/>
        <filter val="51014C"/>
        <filter val="51014L"/>
        <filter val="51020B"/>
        <filter val="62043B"/>
        <filter val="70007"/>
        <filter val="71038"/>
        <filter val="71053"/>
        <filter val="71279"/>
        <filter val="71459"/>
        <filter val="71477"/>
        <filter val="72140E"/>
        <filter val="72351B"/>
        <filter val="72741"/>
        <filter val="72760B"/>
        <filter val="72799E"/>
        <filter val="72802A"/>
        <filter val="72802B"/>
        <filter val="72802C"/>
        <filter val="72803A"/>
        <filter val="72807A"/>
        <filter val="72807C"/>
        <filter val="72816"/>
        <filter val="72817"/>
        <filter val="75049L"/>
        <filter val="78033"/>
        <filter val="79000"/>
        <filter val="79030D"/>
        <filter val="79066K"/>
        <filter val="79160"/>
        <filter val="79163"/>
        <filter val="79190B"/>
        <filter val="79191B"/>
        <filter val="79191C"/>
        <filter val="79191D"/>
        <filter val="79320"/>
        <filter val="79321"/>
        <filter val="79337"/>
        <filter val="82001S"/>
        <filter val="82482"/>
        <filter val="82483"/>
        <filter val="82484"/>
        <filter val="82486"/>
        <filter val="82494L"/>
        <filter val="82551"/>
        <filter val="82578"/>
        <filter val="82580"/>
        <filter val="82581"/>
        <filter val="82582"/>
        <filter val="82583"/>
        <filter val="82600"/>
        <filter val="84006"/>
        <filter val="84029E"/>
        <filter val="84029G"/>
        <filter val="84030E"/>
        <filter val="84032A"/>
        <filter val="84032B"/>
        <filter val="84050"/>
        <filter val="84078A"/>
        <filter val="84086B"/>
        <filter val="84228"/>
        <filter val="84247E"/>
        <filter val="84251B"/>
        <filter val="84279B"/>
        <filter val="84279P"/>
        <filter val="84347"/>
        <filter val="84352"/>
        <filter val="84375"/>
        <filter val="84378"/>
        <filter val="84380"/>
        <filter val="84406B"/>
        <filter val="84459A"/>
        <filter val="84461"/>
        <filter val="84507C"/>
        <filter val="84508A"/>
        <filter val="84508B"/>
        <filter val="84509A"/>
        <filter val="84510A"/>
        <filter val="84535B"/>
        <filter val="84575A"/>
        <filter val="84600"/>
        <filter val="84616"/>
        <filter val="84625C"/>
        <filter val="84629"/>
        <filter val="84631"/>
        <filter val="84632"/>
        <filter val="84659A"/>
        <filter val="84660A"/>
        <filter val="84663A"/>
        <filter val="84665"/>
        <filter val="84678"/>
        <filter val="84685"/>
        <filter val="84687"/>
        <filter val="84688"/>
        <filter val="84692"/>
        <filter val="84750A"/>
        <filter val="84750B"/>
        <filter val="84751B"/>
        <filter val="84755"/>
        <filter val="84766"/>
        <filter val="84792"/>
        <filter val="84798A"/>
        <filter val="84799"/>
        <filter val="84800L"/>
        <filter val="84813"/>
        <filter val="84816"/>
        <filter val="84817"/>
        <filter val="84818"/>
        <filter val="84819"/>
        <filter val="84821"/>
        <filter val="84828"/>
        <filter val="84832"/>
        <filter val="84836"/>
        <filter val="84839"/>
        <filter val="84843"/>
        <filter val="84849B"/>
        <filter val="84849D"/>
        <filter val="84856S"/>
        <filter val="84857C"/>
        <filter val="84879"/>
        <filter val="84880"/>
        <filter val="84881"/>
        <filter val="84884A"/>
        <filter val="84906"/>
        <filter val="84926F"/>
        <filter val="84927A"/>
        <filter val="84929"/>
        <filter val="84945"/>
        <filter val="84946"/>
        <filter val="84947"/>
        <filter val="84949"/>
        <filter val="84950"/>
        <filter val="84951A"/>
        <filter val="84968A"/>
        <filter val="84968C"/>
        <filter val="84968D"/>
        <filter val="84969"/>
        <filter val="84970L"/>
        <filter val="84970S"/>
        <filter val="84971S"/>
        <filter val="84976"/>
        <filter val="84978"/>
        <filter val="84987"/>
        <filter val="84988"/>
        <filter val="84991"/>
        <filter val="84992"/>
        <filter val="84997A"/>
        <filter val="84997B"/>
        <filter val="84997C"/>
        <filter val="84997D"/>
        <filter val="85014A"/>
        <filter val="85014B"/>
        <filter val="85017B"/>
        <filter val="85019C"/>
        <filter val="85023B"/>
        <filter val="85023C"/>
        <filter val="85024C"/>
        <filter val="85025B"/>
        <filter val="85025C"/>
        <filter val="85032C"/>
        <filter val="85032D"/>
        <filter val="85034C"/>
        <filter val="85035A"/>
        <filter val="85036A"/>
        <filter val="85036B"/>
        <filter val="85036C"/>
        <filter val="85039C"/>
        <filter val="85040A"/>
        <filter val="85040B"/>
        <filter val="85042"/>
        <filter val="85047"/>
        <filter val="85048"/>
        <filter val="85049A"/>
        <filter val="85049E"/>
        <filter val="85049G"/>
        <filter val="85053"/>
        <filter val="85054"/>
        <filter val="85062"/>
        <filter val="85063"/>
        <filter val="85064"/>
        <filter val="85065"/>
        <filter val="85066"/>
        <filter val="85068"/>
        <filter val="85087"/>
        <filter val="85098B"/>
        <filter val="85099B"/>
        <filter val="85099C"/>
        <filter val="85099F"/>
        <filter val="85116"/>
        <filter val="85118"/>
        <filter val="85123A"/>
        <filter val="85124B"/>
        <filter val="85126"/>
        <filter val="85131A"/>
        <filter val="85132A"/>
        <filter val="85132C"/>
        <filter val="85135B"/>
        <filter val="85135C"/>
        <filter val="85141"/>
        <filter val="85150"/>
        <filter val="85152"/>
        <filter val="85159A"/>
        <filter val="85159B"/>
        <filter val="85163B"/>
        <filter val="85170B"/>
        <filter val="85174"/>
        <filter val="85175"/>
        <filter val="85176"/>
        <filter val="85177"/>
        <filter val="85178"/>
        <filter val="85180A"/>
        <filter val="85183A"/>
        <filter val="85185B"/>
        <filter val="85194L"/>
        <filter val="85194S"/>
        <filter val="85199L"/>
        <filter val="85199S"/>
        <filter val="85204"/>
        <filter val="85213"/>
        <filter val="85232B"/>
        <filter val="90018A"/>
        <filter val="90018C"/>
        <filter val="90059A"/>
        <filter val="90059B"/>
        <filter val="90059C"/>
        <filter val="90059D"/>
        <filter val="90059E"/>
        <filter val="90059F"/>
        <filter val="90062"/>
        <filter val="90064B"/>
        <filter val="90076"/>
        <filter val="90098"/>
        <filter val="90101"/>
        <filter val="90118"/>
        <filter val="90143"/>
        <filter val="90148"/>
        <filter val="90162B"/>
        <filter val="90168"/>
        <filter val="90169"/>
        <filter val="90170"/>
        <filter val="90174"/>
        <filter val="90176A"/>
        <filter val="90176D"/>
        <filter val="90177A"/>
        <filter val="90177C"/>
        <filter val="90177D"/>
        <filter val="90177E"/>
        <filter val="90182C"/>
        <filter val="90183A"/>
        <filter val="90185A"/>
        <filter val="90185B"/>
        <filter val="90185C"/>
        <filter val="90199C"/>
        <filter val="90200B"/>
        <filter val="90201B"/>
        <filter val="90201C"/>
        <filter val="90202A"/>
        <filter val="90202B"/>
        <filter val="90202C"/>
        <filter val="90202D"/>
        <filter val="90208"/>
        <filter val="90209A"/>
      </filters>
    </filterColumn>
    <sortState xmlns:xlrd2="http://schemas.microsoft.com/office/spreadsheetml/2017/richdata2" ref="A2:J4784">
      <sortCondition ref="E1:E478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D2A03-BA39-1844-9205-0F41281ACAA6}">
  <dimension ref="A3:B28"/>
  <sheetViews>
    <sheetView topLeftCell="A2" zoomScale="112" workbookViewId="0">
      <selection activeCell="P14" sqref="P14"/>
    </sheetView>
  </sheetViews>
  <sheetFormatPr baseColWidth="10" defaultRowHeight="15" x14ac:dyDescent="0.2"/>
  <cols>
    <col min="1" max="1" width="13.5" bestFit="1" customWidth="1"/>
    <col min="2" max="2" width="15.83203125" bestFit="1" customWidth="1"/>
    <col min="3" max="1180" width="6.1640625" bestFit="1" customWidth="1"/>
    <col min="1181" max="1181" width="10" bestFit="1" customWidth="1"/>
  </cols>
  <sheetData>
    <row r="3" spans="1:2" x14ac:dyDescent="0.2">
      <c r="A3" s="5" t="s">
        <v>4363</v>
      </c>
      <c r="B3" t="s">
        <v>4361</v>
      </c>
    </row>
    <row r="4" spans="1:2" x14ac:dyDescent="0.2">
      <c r="A4" s="4" t="s">
        <v>93</v>
      </c>
      <c r="B4">
        <v>715518</v>
      </c>
    </row>
    <row r="5" spans="1:2" x14ac:dyDescent="0.2">
      <c r="A5" s="4" t="s">
        <v>737</v>
      </c>
      <c r="B5">
        <v>12818</v>
      </c>
    </row>
    <row r="6" spans="1:2" x14ac:dyDescent="0.2">
      <c r="A6" s="4" t="s">
        <v>37</v>
      </c>
      <c r="B6">
        <v>335101</v>
      </c>
    </row>
    <row r="7" spans="1:2" x14ac:dyDescent="0.2">
      <c r="A7" s="4" t="s">
        <v>2157</v>
      </c>
      <c r="B7">
        <v>103069</v>
      </c>
    </row>
    <row r="8" spans="1:2" x14ac:dyDescent="0.2">
      <c r="A8" s="4" t="s">
        <v>31</v>
      </c>
      <c r="B8">
        <v>24718</v>
      </c>
    </row>
    <row r="9" spans="1:2" x14ac:dyDescent="0.2">
      <c r="A9" s="4" t="s">
        <v>725</v>
      </c>
      <c r="B9">
        <v>25562</v>
      </c>
    </row>
    <row r="10" spans="1:2" x14ac:dyDescent="0.2">
      <c r="A10" s="4" t="s">
        <v>69</v>
      </c>
      <c r="B10">
        <v>12406</v>
      </c>
    </row>
    <row r="11" spans="1:2" x14ac:dyDescent="0.2">
      <c r="A11" s="4" t="s">
        <v>49</v>
      </c>
      <c r="B11">
        <v>49659</v>
      </c>
    </row>
    <row r="12" spans="1:2" x14ac:dyDescent="0.2">
      <c r="A12" s="4" t="s">
        <v>90</v>
      </c>
      <c r="B12">
        <v>845875</v>
      </c>
    </row>
    <row r="13" spans="1:2" x14ac:dyDescent="0.2">
      <c r="A13" s="4" t="s">
        <v>208</v>
      </c>
      <c r="B13">
        <v>2920000</v>
      </c>
    </row>
    <row r="14" spans="1:2" x14ac:dyDescent="0.2">
      <c r="A14" s="4" t="s">
        <v>1700</v>
      </c>
      <c r="B14">
        <v>2037382</v>
      </c>
    </row>
    <row r="15" spans="1:2" x14ac:dyDescent="0.2">
      <c r="A15" s="4" t="s">
        <v>554</v>
      </c>
      <c r="B15">
        <v>12666</v>
      </c>
    </row>
    <row r="16" spans="1:2" x14ac:dyDescent="0.2">
      <c r="A16" s="4" t="s">
        <v>415</v>
      </c>
      <c r="B16">
        <v>251798</v>
      </c>
    </row>
    <row r="17" spans="1:2" x14ac:dyDescent="0.2">
      <c r="A17" s="4" t="s">
        <v>695</v>
      </c>
      <c r="B17">
        <v>191295</v>
      </c>
    </row>
    <row r="18" spans="1:2" x14ac:dyDescent="0.2">
      <c r="A18" s="4" t="s">
        <v>4119</v>
      </c>
      <c r="B18">
        <v>142624</v>
      </c>
    </row>
    <row r="19" spans="1:2" x14ac:dyDescent="0.2">
      <c r="A19" s="4" t="s">
        <v>716</v>
      </c>
      <c r="B19">
        <v>25577</v>
      </c>
    </row>
    <row r="20" spans="1:2" x14ac:dyDescent="0.2">
      <c r="A20" s="4" t="s">
        <v>13</v>
      </c>
      <c r="B20">
        <v>98874</v>
      </c>
    </row>
    <row r="21" spans="1:2" x14ac:dyDescent="0.2">
      <c r="A21" s="4" t="s">
        <v>718</v>
      </c>
      <c r="B21">
        <v>38337</v>
      </c>
    </row>
    <row r="22" spans="1:2" x14ac:dyDescent="0.2">
      <c r="A22" s="4" t="s">
        <v>712</v>
      </c>
      <c r="B22">
        <v>102303</v>
      </c>
    </row>
    <row r="23" spans="1:2" x14ac:dyDescent="0.2">
      <c r="A23" s="4" t="s">
        <v>183</v>
      </c>
      <c r="B23">
        <v>272052</v>
      </c>
    </row>
    <row r="24" spans="1:2" x14ac:dyDescent="0.2">
      <c r="A24" s="4" t="s">
        <v>331</v>
      </c>
      <c r="B24">
        <v>25180</v>
      </c>
    </row>
    <row r="25" spans="1:2" x14ac:dyDescent="0.2">
      <c r="A25" s="4" t="s">
        <v>60</v>
      </c>
      <c r="B25">
        <v>207431</v>
      </c>
    </row>
    <row r="26" spans="1:2" x14ac:dyDescent="0.2">
      <c r="A26" s="4" t="s">
        <v>653</v>
      </c>
      <c r="B26">
        <v>62605763</v>
      </c>
    </row>
    <row r="27" spans="1:2" x14ac:dyDescent="0.2">
      <c r="A27" s="4" t="s">
        <v>383</v>
      </c>
      <c r="B27">
        <v>819112</v>
      </c>
    </row>
    <row r="28" spans="1:2" x14ac:dyDescent="0.2">
      <c r="A28" s="4" t="s">
        <v>4364</v>
      </c>
      <c r="B28">
        <v>71875120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C4AFF-B30C-C04A-9D19-39F85079354F}">
  <dimension ref="A1:S1001"/>
  <sheetViews>
    <sheetView workbookViewId="0">
      <selection activeCell="Y5" sqref="Y5"/>
    </sheetView>
  </sheetViews>
  <sheetFormatPr baseColWidth="10" defaultRowHeight="15" x14ac:dyDescent="0.2"/>
  <cols>
    <col min="18" max="18" width="12.1640625" bestFit="1" customWidth="1"/>
    <col min="19" max="19" width="14.83203125" bestFit="1" customWidth="1"/>
  </cols>
  <sheetData>
    <row r="1" spans="1:19" x14ac:dyDescent="0.2">
      <c r="A1" t="s">
        <v>4368</v>
      </c>
      <c r="B1" t="s">
        <v>4369</v>
      </c>
      <c r="C1" t="s">
        <v>4370</v>
      </c>
      <c r="D1" t="s">
        <v>4371</v>
      </c>
      <c r="E1" t="s">
        <v>4372</v>
      </c>
      <c r="F1" t="s">
        <v>4373</v>
      </c>
      <c r="G1" t="s">
        <v>4374</v>
      </c>
      <c r="H1" t="s">
        <v>4367</v>
      </c>
      <c r="I1" t="s">
        <v>4375</v>
      </c>
      <c r="R1" s="5" t="s">
        <v>4363</v>
      </c>
      <c r="S1" t="s">
        <v>4382</v>
      </c>
    </row>
    <row r="2" spans="1:19" x14ac:dyDescent="0.2">
      <c r="A2">
        <v>12352</v>
      </c>
      <c r="B2">
        <f>VLOOKUP($A2,'[1]Summary Data'!$A$1:$H$1001,2,FALSE)</f>
        <v>262</v>
      </c>
      <c r="C2">
        <f>VLOOKUP($A2,'[1]Summary Data'!$A$1:$H$1001,5,FALSE)</f>
        <v>1</v>
      </c>
      <c r="D2">
        <f>VLOOKUP($A2,'[1]Summary Data'!$A$1:$H$1001,8,FALSE)</f>
        <v>105.48</v>
      </c>
      <c r="E2">
        <f>_xlfn.IFS($B2&gt;$K$12,1,AND($B2&lt;=$K$12,$B2&gt;$K$11),2,AND($B2&lt;=$K$11,$B2&gt;$K$10),3,$B2&lt;=$K$10,4)</f>
        <v>1</v>
      </c>
      <c r="F2">
        <f>_xlfn.IFS($C2&gt;$L$12,1,AND($C2&lt;=$L$12,$C2&gt;$L$11),2,AND($C2&lt;=$L$11,$C2&gt;$L$10),3,$C2&lt;=$L$10,4)</f>
        <v>4</v>
      </c>
      <c r="G2">
        <f>_xlfn.IFS($D2&gt;$M$12,1,AND($D2&lt;=$M$12,$D2&gt;$M$11),2,AND($D2&lt;=$M$11,$D2&gt;$M$10),3,$D2&lt;=$M$10,4)</f>
        <v>1</v>
      </c>
      <c r="H2">
        <f>(100*$E2)+(10*$F2)+$G2</f>
        <v>141</v>
      </c>
      <c r="I2" t="str">
        <f>_xlfn.IFS($H2&gt;$N$12,"PLATINUM",AND($H2&lt;=$N$12,$H2&gt;$N$11),"GOLD",AND($H2&lt;=$N$11,$H2&gt;$N$10),"SILVER",$H2&lt;=$N$10,"BRONZE")</f>
        <v>PLATINUM</v>
      </c>
      <c r="R2" s="4" t="s">
        <v>4383</v>
      </c>
      <c r="S2">
        <v>444</v>
      </c>
    </row>
    <row r="3" spans="1:19" x14ac:dyDescent="0.2">
      <c r="A3">
        <v>12359</v>
      </c>
      <c r="B3">
        <f>VLOOKUP($A3,'[1]Summary Data'!$A$1:$H$1001,2,FALSE)</f>
        <v>7</v>
      </c>
      <c r="C3">
        <f>VLOOKUP($A3,'[1]Summary Data'!$A$1:$H$1001,5,FALSE)</f>
        <v>1</v>
      </c>
      <c r="D3">
        <f>VLOOKUP($A3,'[1]Summary Data'!$A$1:$H$1001,8,FALSE)</f>
        <v>47.45</v>
      </c>
      <c r="E3">
        <f t="shared" ref="E3:E66" si="0">_xlfn.IFS($B3&gt;$K$12,1,AND($B3&lt;=$K$12,$B3&gt;$K$11),2,AND($B3&lt;=$K$11,$B3&gt;$K$10),3,$B3&lt;=$K$10,4)</f>
        <v>4</v>
      </c>
      <c r="F3">
        <f t="shared" ref="F3:F66" si="1">_xlfn.IFS($C3&gt;$L$12,1,AND($C3&lt;=$L$12,$C3&gt;$L$11),2,AND($C3&lt;=$L$11,$C3&gt;$L$10),3,$C3&lt;=$L$10,4)</f>
        <v>4</v>
      </c>
      <c r="G3">
        <f t="shared" ref="G3:G66" si="2">_xlfn.IFS($D3&gt;$M$12,1,AND($D3&lt;=$M$12,$D3&gt;$M$11),2,AND($D3&lt;=$M$11,$D3&gt;$M$10),3,$D3&lt;=$M$10,4)</f>
        <v>1</v>
      </c>
      <c r="H3">
        <f t="shared" ref="H3:H66" si="3">(100*$E3)+(10*$F3)+$G3</f>
        <v>441</v>
      </c>
      <c r="I3" t="str">
        <f t="shared" ref="I3:I66" si="4">_xlfn.IFS($H3&gt;$N$12,"PLATINUM",AND($H3&lt;=$N$12,$H3&gt;$N$11),"GOLD",AND($H3&lt;=$N$11,$H3&gt;$N$10),"SILVER",$H3&lt;=$N$10,"BRONZE")</f>
        <v>PLATINUM</v>
      </c>
      <c r="R3" s="4" t="s">
        <v>4384</v>
      </c>
      <c r="S3">
        <v>283145</v>
      </c>
    </row>
    <row r="4" spans="1:19" x14ac:dyDescent="0.2">
      <c r="A4">
        <v>12362</v>
      </c>
      <c r="B4">
        <f>VLOOKUP($A4,'[1]Summary Data'!$A$1:$H$1001,2,FALSE)</f>
        <v>112</v>
      </c>
      <c r="C4">
        <f>VLOOKUP($A4,'[1]Summary Data'!$A$1:$H$1001,5,FALSE)</f>
        <v>2</v>
      </c>
      <c r="D4">
        <f>VLOOKUP($A4,'[1]Summary Data'!$A$1:$H$1001,8,FALSE)</f>
        <v>22.8</v>
      </c>
      <c r="E4">
        <f t="shared" si="0"/>
        <v>3</v>
      </c>
      <c r="F4">
        <f t="shared" si="1"/>
        <v>2</v>
      </c>
      <c r="G4">
        <f t="shared" si="2"/>
        <v>2</v>
      </c>
      <c r="H4">
        <f t="shared" si="3"/>
        <v>322</v>
      </c>
      <c r="I4" t="str">
        <f t="shared" si="4"/>
        <v>PLATINUM</v>
      </c>
      <c r="R4" s="4" t="s">
        <v>4364</v>
      </c>
      <c r="S4">
        <v>283589</v>
      </c>
    </row>
    <row r="5" spans="1:19" x14ac:dyDescent="0.2">
      <c r="A5">
        <v>12375</v>
      </c>
      <c r="B5">
        <f>VLOOKUP($A5,'[1]Summary Data'!$A$1:$H$1001,2,FALSE)</f>
        <v>2</v>
      </c>
      <c r="C5">
        <f>VLOOKUP($A5,'[1]Summary Data'!$A$1:$H$1001,5,FALSE)</f>
        <v>1</v>
      </c>
      <c r="D5">
        <f>VLOOKUP($A5,'[1]Summary Data'!$A$1:$H$1001,8,FALSE)</f>
        <v>2.08</v>
      </c>
      <c r="E5">
        <f t="shared" si="0"/>
        <v>4</v>
      </c>
      <c r="F5">
        <f t="shared" si="1"/>
        <v>4</v>
      </c>
      <c r="G5">
        <f t="shared" si="2"/>
        <v>4</v>
      </c>
      <c r="H5">
        <f t="shared" si="3"/>
        <v>444</v>
      </c>
      <c r="I5" t="str">
        <f t="shared" si="4"/>
        <v>PLATINUM</v>
      </c>
    </row>
    <row r="6" spans="1:19" x14ac:dyDescent="0.2">
      <c r="A6">
        <v>12379</v>
      </c>
      <c r="B6">
        <f>VLOOKUP($A6,'[1]Summary Data'!$A$1:$H$1001,2,FALSE)</f>
        <v>155</v>
      </c>
      <c r="C6">
        <f>VLOOKUP($A6,'[1]Summary Data'!$A$1:$H$1001,5,FALSE)</f>
        <v>1</v>
      </c>
      <c r="D6">
        <f>VLOOKUP($A6,'[1]Summary Data'!$A$1:$H$1001,8,FALSE)</f>
        <v>1.95</v>
      </c>
      <c r="E6">
        <f t="shared" si="0"/>
        <v>2</v>
      </c>
      <c r="F6">
        <f t="shared" si="1"/>
        <v>4</v>
      </c>
      <c r="G6">
        <f t="shared" si="2"/>
        <v>4</v>
      </c>
      <c r="H6">
        <f t="shared" si="3"/>
        <v>244</v>
      </c>
      <c r="I6" t="str">
        <f t="shared" si="4"/>
        <v>PLATINUM</v>
      </c>
    </row>
    <row r="7" spans="1:19" x14ac:dyDescent="0.2">
      <c r="A7">
        <v>12380</v>
      </c>
      <c r="B7">
        <f>VLOOKUP($A7,'[1]Summary Data'!$A$1:$H$1001,2,FALSE)</f>
        <v>46</v>
      </c>
      <c r="C7">
        <f>VLOOKUP($A7,'[1]Summary Data'!$A$1:$H$1001,5,FALSE)</f>
        <v>1</v>
      </c>
      <c r="D7">
        <f>VLOOKUP($A7,'[1]Summary Data'!$A$1:$H$1001,8,FALSE)</f>
        <v>4.25</v>
      </c>
      <c r="E7">
        <f t="shared" si="0"/>
        <v>3</v>
      </c>
      <c r="F7">
        <f t="shared" si="1"/>
        <v>4</v>
      </c>
      <c r="G7">
        <f t="shared" si="2"/>
        <v>4</v>
      </c>
      <c r="H7">
        <f t="shared" si="3"/>
        <v>344</v>
      </c>
      <c r="I7" t="str">
        <f t="shared" si="4"/>
        <v>PLATINUM</v>
      </c>
    </row>
    <row r="8" spans="1:19" x14ac:dyDescent="0.2">
      <c r="A8">
        <v>12381</v>
      </c>
      <c r="B8">
        <f>VLOOKUP($A8,'[1]Summary Data'!$A$1:$H$1001,2,FALSE)</f>
        <v>100</v>
      </c>
      <c r="C8">
        <f>VLOOKUP($A8,'[1]Summary Data'!$A$1:$H$1001,5,FALSE)</f>
        <v>1</v>
      </c>
      <c r="D8">
        <f>VLOOKUP($A8,'[1]Summary Data'!$A$1:$H$1001,8,FALSE)</f>
        <v>16.95</v>
      </c>
      <c r="E8">
        <f t="shared" si="0"/>
        <v>3</v>
      </c>
      <c r="F8">
        <f t="shared" si="1"/>
        <v>4</v>
      </c>
      <c r="G8">
        <f t="shared" si="2"/>
        <v>3</v>
      </c>
      <c r="H8">
        <f t="shared" si="3"/>
        <v>343</v>
      </c>
      <c r="I8" t="str">
        <f t="shared" si="4"/>
        <v>PLATINUM</v>
      </c>
      <c r="J8" s="13"/>
      <c r="K8" s="14" t="s">
        <v>4369</v>
      </c>
      <c r="L8" s="15" t="s">
        <v>4370</v>
      </c>
      <c r="M8" s="16" t="s">
        <v>4371</v>
      </c>
      <c r="N8" s="17" t="s">
        <v>4376</v>
      </c>
    </row>
    <row r="9" spans="1:19" x14ac:dyDescent="0.2">
      <c r="A9">
        <v>12384</v>
      </c>
      <c r="B9">
        <f>VLOOKUP($A9,'[1]Summary Data'!$A$1:$H$1001,2,FALSE)</f>
        <v>79</v>
      </c>
      <c r="C9">
        <f>VLOOKUP($A9,'[1]Summary Data'!$A$1:$H$1001,5,FALSE)</f>
        <v>1</v>
      </c>
      <c r="D9">
        <f>VLOOKUP($A9,'[1]Summary Data'!$A$1:$H$1001,8,FALSE)</f>
        <v>9.9499999999999993</v>
      </c>
      <c r="E9">
        <f t="shared" si="0"/>
        <v>3</v>
      </c>
      <c r="F9">
        <f t="shared" si="1"/>
        <v>4</v>
      </c>
      <c r="G9">
        <f t="shared" si="2"/>
        <v>3</v>
      </c>
      <c r="H9">
        <f t="shared" si="3"/>
        <v>343</v>
      </c>
      <c r="I9" t="str">
        <f t="shared" si="4"/>
        <v>PLATINUM</v>
      </c>
      <c r="J9" s="13" t="s">
        <v>4377</v>
      </c>
      <c r="K9" s="14">
        <f>_xlfn.QUARTILE.INC($B$2:$B$1001,0)</f>
        <v>0</v>
      </c>
      <c r="L9" s="15">
        <f>_xlfn.QUARTILE.INC($C$2:$C$1001,0)</f>
        <v>1</v>
      </c>
      <c r="M9" s="16">
        <f>_xlfn.QUARTILE.INC($D$2:$D$1001,0)</f>
        <v>0.42</v>
      </c>
      <c r="N9" s="17">
        <f>_xlfn.QUARTILE.INC($H$2:$H$1001,0)</f>
        <v>111</v>
      </c>
    </row>
    <row r="10" spans="1:19" x14ac:dyDescent="0.2">
      <c r="A10">
        <v>12395</v>
      </c>
      <c r="B10">
        <f>VLOOKUP($A10,'[1]Summary Data'!$A$1:$H$1001,2,FALSE)</f>
        <v>15</v>
      </c>
      <c r="C10">
        <f>VLOOKUP($A10,'[1]Summary Data'!$A$1:$H$1001,5,FALSE)</f>
        <v>2</v>
      </c>
      <c r="D10">
        <f>VLOOKUP($A10,'[1]Summary Data'!$A$1:$H$1001,8,FALSE)</f>
        <v>5.5</v>
      </c>
      <c r="E10">
        <f t="shared" si="0"/>
        <v>4</v>
      </c>
      <c r="F10">
        <f t="shared" si="1"/>
        <v>2</v>
      </c>
      <c r="G10">
        <f t="shared" si="2"/>
        <v>4</v>
      </c>
      <c r="H10">
        <f t="shared" si="3"/>
        <v>424</v>
      </c>
      <c r="I10" t="str">
        <f t="shared" si="4"/>
        <v>PLATINUM</v>
      </c>
      <c r="J10" s="13" t="s">
        <v>4378</v>
      </c>
      <c r="K10" s="14">
        <f>_xlfn.QUARTILE.INC($B$2:$B$1001,1)</f>
        <v>43</v>
      </c>
      <c r="L10" s="15">
        <f>_xlfn.QUARTILE.INC($C$2:$C$1001,1)</f>
        <v>1</v>
      </c>
      <c r="M10" s="16">
        <f>_xlfn.QUARTILE.INC($D$2:$D$1001,1)</f>
        <v>7.95</v>
      </c>
      <c r="N10" s="17">
        <f>_xlfn.QUARTILE.INC($H$2:$H$1001,1)</f>
        <v>194.25</v>
      </c>
    </row>
    <row r="11" spans="1:19" x14ac:dyDescent="0.2">
      <c r="A11">
        <v>12406</v>
      </c>
      <c r="B11">
        <f>VLOOKUP($A11,'[1]Summary Data'!$A$1:$H$1001,2,FALSE)</f>
        <v>122</v>
      </c>
      <c r="C11">
        <f>VLOOKUP($A11,'[1]Summary Data'!$A$1:$H$1001,5,FALSE)</f>
        <v>1</v>
      </c>
      <c r="D11">
        <f>VLOOKUP($A11,'[1]Summary Data'!$A$1:$H$1001,8,FALSE)</f>
        <v>14.95</v>
      </c>
      <c r="E11">
        <f t="shared" si="0"/>
        <v>2</v>
      </c>
      <c r="F11">
        <f t="shared" si="1"/>
        <v>4</v>
      </c>
      <c r="G11">
        <f t="shared" si="2"/>
        <v>3</v>
      </c>
      <c r="H11">
        <f t="shared" si="3"/>
        <v>243</v>
      </c>
      <c r="I11" t="str">
        <f t="shared" si="4"/>
        <v>PLATINUM</v>
      </c>
      <c r="J11" s="13" t="s">
        <v>4379</v>
      </c>
      <c r="K11" s="14">
        <f>_xlfn.QUARTILE.INC($B$2:$B$1001,2)</f>
        <v>116.5</v>
      </c>
      <c r="L11" s="15">
        <f>_xlfn.QUARTILE.INC($C$2:$C$1001,2)</f>
        <v>1</v>
      </c>
      <c r="M11" s="16">
        <f>_xlfn.QUARTILE.INC($D$2:$D$1001,2)</f>
        <v>17.399999999999999</v>
      </c>
      <c r="N11" s="17">
        <f>_xlfn.QUARTILE.INC($H$2:$H$1001,2)</f>
        <v>277.5</v>
      </c>
    </row>
    <row r="12" spans="1:19" x14ac:dyDescent="0.2">
      <c r="A12">
        <v>12408</v>
      </c>
      <c r="B12">
        <f>VLOOKUP($A12,'[1]Summary Data'!$A$1:$H$1001,2,FALSE)</f>
        <v>163</v>
      </c>
      <c r="C12">
        <f>VLOOKUP($A12,'[1]Summary Data'!$A$1:$H$1001,5,FALSE)</f>
        <v>2</v>
      </c>
      <c r="D12">
        <f>VLOOKUP($A12,'[1]Summary Data'!$A$1:$H$1001,8,FALSE)</f>
        <v>16.13</v>
      </c>
      <c r="E12">
        <f t="shared" si="0"/>
        <v>2</v>
      </c>
      <c r="F12">
        <f t="shared" si="1"/>
        <v>2</v>
      </c>
      <c r="G12">
        <f t="shared" si="2"/>
        <v>3</v>
      </c>
      <c r="H12">
        <f t="shared" si="3"/>
        <v>223</v>
      </c>
      <c r="I12" t="str">
        <f t="shared" si="4"/>
        <v>PLATINUM</v>
      </c>
      <c r="J12" s="13" t="s">
        <v>4380</v>
      </c>
      <c r="K12" s="14">
        <f>_xlfn.QUARTILE.INC($B$2:$B$1001,3)</f>
        <v>228.25</v>
      </c>
      <c r="L12" s="15">
        <f>_xlfn.QUARTILE.INC($C$2:$C$1001,3)</f>
        <v>2</v>
      </c>
      <c r="M12" s="16">
        <f>_xlfn.QUARTILE.INC($D$2:$D$1001,3)</f>
        <v>41.162500000000001</v>
      </c>
      <c r="N12" s="17">
        <f>_xlfn.QUARTILE.INC($H$2:$H$1001,)</f>
        <v>111</v>
      </c>
    </row>
    <row r="13" spans="1:19" x14ac:dyDescent="0.2">
      <c r="A13">
        <v>12409</v>
      </c>
      <c r="B13">
        <f>VLOOKUP($A13,'[1]Summary Data'!$A$1:$H$1001,2,FALSE)</f>
        <v>79</v>
      </c>
      <c r="C13">
        <f>VLOOKUP($A13,'[1]Summary Data'!$A$1:$H$1001,5,FALSE)</f>
        <v>2</v>
      </c>
      <c r="D13">
        <f>VLOOKUP($A13,'[1]Summary Data'!$A$1:$H$1001,8,FALSE)</f>
        <v>9.1</v>
      </c>
      <c r="E13">
        <f t="shared" si="0"/>
        <v>3</v>
      </c>
      <c r="F13">
        <f t="shared" si="1"/>
        <v>2</v>
      </c>
      <c r="G13">
        <f t="shared" si="2"/>
        <v>3</v>
      </c>
      <c r="H13">
        <f t="shared" si="3"/>
        <v>323</v>
      </c>
      <c r="I13" t="str">
        <f t="shared" si="4"/>
        <v>PLATINUM</v>
      </c>
      <c r="J13" s="13" t="s">
        <v>4381</v>
      </c>
      <c r="K13" s="14">
        <f>_xlfn.QUARTILE.INC($B$2:$B$1001,4)</f>
        <v>372</v>
      </c>
      <c r="L13" s="15">
        <f>_xlfn.QUARTILE.INC($C$2:$C$1001,4)</f>
        <v>38</v>
      </c>
      <c r="M13" s="16">
        <f>_xlfn.QUARTILE.INC($D$2:$D$1001,4)</f>
        <v>7933.43</v>
      </c>
      <c r="N13" s="17">
        <f>_xlfn.QUARTILE.INC($H$2:$H$1001,4)</f>
        <v>444</v>
      </c>
    </row>
    <row r="14" spans="1:19" x14ac:dyDescent="0.2">
      <c r="A14">
        <v>12410</v>
      </c>
      <c r="B14">
        <f>VLOOKUP($A14,'[1]Summary Data'!$A$1:$H$1001,2,FALSE)</f>
        <v>301</v>
      </c>
      <c r="C14">
        <f>VLOOKUP($A14,'[1]Summary Data'!$A$1:$H$1001,5,FALSE)</f>
        <v>1</v>
      </c>
      <c r="D14">
        <f>VLOOKUP($A14,'[1]Summary Data'!$A$1:$H$1001,8,FALSE)</f>
        <v>12.25</v>
      </c>
      <c r="E14">
        <f t="shared" si="0"/>
        <v>1</v>
      </c>
      <c r="F14">
        <f t="shared" si="1"/>
        <v>4</v>
      </c>
      <c r="G14">
        <f t="shared" si="2"/>
        <v>3</v>
      </c>
      <c r="H14">
        <f t="shared" si="3"/>
        <v>143</v>
      </c>
      <c r="I14" t="str">
        <f t="shared" si="4"/>
        <v>PLATINUM</v>
      </c>
    </row>
    <row r="15" spans="1:19" x14ac:dyDescent="0.2">
      <c r="A15">
        <v>12413</v>
      </c>
      <c r="B15">
        <f>VLOOKUP($A15,'[1]Summary Data'!$A$1:$H$1001,2,FALSE)</f>
        <v>331</v>
      </c>
      <c r="C15">
        <f>VLOOKUP($A15,'[1]Summary Data'!$A$1:$H$1001,5,FALSE)</f>
        <v>1</v>
      </c>
      <c r="D15">
        <f>VLOOKUP($A15,'[1]Summary Data'!$A$1:$H$1001,8,FALSE)</f>
        <v>9.9499999999999993</v>
      </c>
      <c r="E15">
        <f t="shared" si="0"/>
        <v>1</v>
      </c>
      <c r="F15">
        <f t="shared" si="1"/>
        <v>4</v>
      </c>
      <c r="G15">
        <f t="shared" si="2"/>
        <v>3</v>
      </c>
      <c r="H15">
        <f t="shared" si="3"/>
        <v>143</v>
      </c>
      <c r="I15" t="str">
        <f t="shared" si="4"/>
        <v>PLATINUM</v>
      </c>
    </row>
    <row r="16" spans="1:19" x14ac:dyDescent="0.2">
      <c r="A16">
        <v>12415</v>
      </c>
      <c r="B16">
        <f>VLOOKUP($A16,'[1]Summary Data'!$A$1:$H$1001,2,FALSE)</f>
        <v>143</v>
      </c>
      <c r="C16">
        <f>VLOOKUP($A16,'[1]Summary Data'!$A$1:$H$1001,5,FALSE)</f>
        <v>2</v>
      </c>
      <c r="D16">
        <f>VLOOKUP($A16,'[1]Summary Data'!$A$1:$H$1001,8,FALSE)</f>
        <v>185.67</v>
      </c>
      <c r="E16">
        <f t="shared" si="0"/>
        <v>2</v>
      </c>
      <c r="F16">
        <f t="shared" si="1"/>
        <v>2</v>
      </c>
      <c r="G16">
        <f t="shared" si="2"/>
        <v>1</v>
      </c>
      <c r="H16">
        <f t="shared" si="3"/>
        <v>221</v>
      </c>
      <c r="I16" t="str">
        <f t="shared" si="4"/>
        <v>PLATINUM</v>
      </c>
    </row>
    <row r="17" spans="1:9" x14ac:dyDescent="0.2">
      <c r="A17">
        <v>12417</v>
      </c>
      <c r="B17">
        <f>VLOOKUP($A17,'[1]Summary Data'!$A$1:$H$1001,2,FALSE)</f>
        <v>29</v>
      </c>
      <c r="C17">
        <f>VLOOKUP($A17,'[1]Summary Data'!$A$1:$H$1001,5,FALSE)</f>
        <v>3</v>
      </c>
      <c r="D17">
        <f>VLOOKUP($A17,'[1]Summary Data'!$A$1:$H$1001,8,FALSE)</f>
        <v>51.25</v>
      </c>
      <c r="E17">
        <f t="shared" si="0"/>
        <v>4</v>
      </c>
      <c r="F17">
        <f t="shared" si="1"/>
        <v>1</v>
      </c>
      <c r="G17">
        <f t="shared" si="2"/>
        <v>1</v>
      </c>
      <c r="H17">
        <f t="shared" si="3"/>
        <v>411</v>
      </c>
      <c r="I17" t="str">
        <f t="shared" si="4"/>
        <v>PLATINUM</v>
      </c>
    </row>
    <row r="18" spans="1:9" x14ac:dyDescent="0.2">
      <c r="A18">
        <v>12423</v>
      </c>
      <c r="B18">
        <f>VLOOKUP($A18,'[1]Summary Data'!$A$1:$H$1001,2,FALSE)</f>
        <v>98</v>
      </c>
      <c r="C18">
        <f>VLOOKUP($A18,'[1]Summary Data'!$A$1:$H$1001,5,FALSE)</f>
        <v>1</v>
      </c>
      <c r="D18">
        <f>VLOOKUP($A18,'[1]Summary Data'!$A$1:$H$1001,8,FALSE)</f>
        <v>10.199999999999999</v>
      </c>
      <c r="E18">
        <f t="shared" si="0"/>
        <v>3</v>
      </c>
      <c r="F18">
        <f t="shared" si="1"/>
        <v>4</v>
      </c>
      <c r="G18">
        <f t="shared" si="2"/>
        <v>3</v>
      </c>
      <c r="H18">
        <f t="shared" si="3"/>
        <v>343</v>
      </c>
      <c r="I18" t="str">
        <f t="shared" si="4"/>
        <v>PLATINUM</v>
      </c>
    </row>
    <row r="19" spans="1:9" x14ac:dyDescent="0.2">
      <c r="A19">
        <v>12428</v>
      </c>
      <c r="B19">
        <f>VLOOKUP($A19,'[1]Summary Data'!$A$1:$H$1001,2,FALSE)</f>
        <v>108</v>
      </c>
      <c r="C19">
        <f>VLOOKUP($A19,'[1]Summary Data'!$A$1:$H$1001,5,FALSE)</f>
        <v>2</v>
      </c>
      <c r="D19">
        <f>VLOOKUP($A19,'[1]Summary Data'!$A$1:$H$1001,8,FALSE)</f>
        <v>17.149999999999999</v>
      </c>
      <c r="E19">
        <f t="shared" si="0"/>
        <v>3</v>
      </c>
      <c r="F19">
        <f t="shared" si="1"/>
        <v>2</v>
      </c>
      <c r="G19">
        <f t="shared" si="2"/>
        <v>3</v>
      </c>
      <c r="H19">
        <f t="shared" si="3"/>
        <v>323</v>
      </c>
      <c r="I19" t="str">
        <f t="shared" si="4"/>
        <v>PLATINUM</v>
      </c>
    </row>
    <row r="20" spans="1:9" x14ac:dyDescent="0.2">
      <c r="A20">
        <v>12431</v>
      </c>
      <c r="B20">
        <f>VLOOKUP($A20,'[1]Summary Data'!$A$1:$H$1001,2,FALSE)</f>
        <v>190</v>
      </c>
      <c r="C20">
        <f>VLOOKUP($A20,'[1]Summary Data'!$A$1:$H$1001,5,FALSE)</f>
        <v>2</v>
      </c>
      <c r="D20">
        <f>VLOOKUP($A20,'[1]Summary Data'!$A$1:$H$1001,8,FALSE)</f>
        <v>15</v>
      </c>
      <c r="E20">
        <f t="shared" si="0"/>
        <v>2</v>
      </c>
      <c r="F20">
        <f t="shared" si="1"/>
        <v>2</v>
      </c>
      <c r="G20">
        <f t="shared" si="2"/>
        <v>3</v>
      </c>
      <c r="H20">
        <f t="shared" si="3"/>
        <v>223</v>
      </c>
      <c r="I20" t="str">
        <f t="shared" si="4"/>
        <v>PLATINUM</v>
      </c>
    </row>
    <row r="21" spans="1:9" x14ac:dyDescent="0.2">
      <c r="A21">
        <v>12434</v>
      </c>
      <c r="B21">
        <f>VLOOKUP($A21,'[1]Summary Data'!$A$1:$H$1001,2,FALSE)</f>
        <v>360</v>
      </c>
      <c r="C21">
        <f>VLOOKUP($A21,'[1]Summary Data'!$A$1:$H$1001,5,FALSE)</f>
        <v>1</v>
      </c>
      <c r="D21">
        <f>VLOOKUP($A21,'[1]Summary Data'!$A$1:$H$1001,8,FALSE)</f>
        <v>9.9499999999999993</v>
      </c>
      <c r="E21">
        <f t="shared" si="0"/>
        <v>1</v>
      </c>
      <c r="F21">
        <f t="shared" si="1"/>
        <v>4</v>
      </c>
      <c r="G21">
        <f t="shared" si="2"/>
        <v>3</v>
      </c>
      <c r="H21">
        <f t="shared" si="3"/>
        <v>143</v>
      </c>
      <c r="I21" t="str">
        <f t="shared" si="4"/>
        <v>PLATINUM</v>
      </c>
    </row>
    <row r="22" spans="1:9" x14ac:dyDescent="0.2">
      <c r="A22">
        <v>12454</v>
      </c>
      <c r="B22">
        <f>VLOOKUP($A22,'[1]Summary Data'!$A$1:$H$1001,2,FALSE)</f>
        <v>53</v>
      </c>
      <c r="C22">
        <f>VLOOKUP($A22,'[1]Summary Data'!$A$1:$H$1001,5,FALSE)</f>
        <v>1</v>
      </c>
      <c r="D22">
        <f>VLOOKUP($A22,'[1]Summary Data'!$A$1:$H$1001,8,FALSE)</f>
        <v>97.8</v>
      </c>
      <c r="E22">
        <f t="shared" si="0"/>
        <v>3</v>
      </c>
      <c r="F22">
        <f t="shared" si="1"/>
        <v>4</v>
      </c>
      <c r="G22">
        <f t="shared" si="2"/>
        <v>1</v>
      </c>
      <c r="H22">
        <f t="shared" si="3"/>
        <v>341</v>
      </c>
      <c r="I22" t="str">
        <f t="shared" si="4"/>
        <v>PLATINUM</v>
      </c>
    </row>
    <row r="23" spans="1:9" x14ac:dyDescent="0.2">
      <c r="A23">
        <v>12456</v>
      </c>
      <c r="B23">
        <f>VLOOKUP($A23,'[1]Summary Data'!$A$1:$H$1001,2,FALSE)</f>
        <v>108</v>
      </c>
      <c r="C23">
        <f>VLOOKUP($A23,'[1]Summary Data'!$A$1:$H$1001,5,FALSE)</f>
        <v>1</v>
      </c>
      <c r="D23">
        <f>VLOOKUP($A23,'[1]Summary Data'!$A$1:$H$1001,8,FALSE)</f>
        <v>5.4</v>
      </c>
      <c r="E23">
        <f t="shared" si="0"/>
        <v>3</v>
      </c>
      <c r="F23">
        <f t="shared" si="1"/>
        <v>4</v>
      </c>
      <c r="G23">
        <f t="shared" si="2"/>
        <v>4</v>
      </c>
      <c r="H23">
        <f t="shared" si="3"/>
        <v>344</v>
      </c>
      <c r="I23" t="str">
        <f t="shared" si="4"/>
        <v>PLATINUM</v>
      </c>
    </row>
    <row r="24" spans="1:9" x14ac:dyDescent="0.2">
      <c r="A24">
        <v>12457</v>
      </c>
      <c r="B24">
        <f>VLOOKUP($A24,'[1]Summary Data'!$A$1:$H$1001,2,FALSE)</f>
        <v>233</v>
      </c>
      <c r="C24">
        <f>VLOOKUP($A24,'[1]Summary Data'!$A$1:$H$1001,5,FALSE)</f>
        <v>1</v>
      </c>
      <c r="D24">
        <f>VLOOKUP($A24,'[1]Summary Data'!$A$1:$H$1001,8,FALSE)</f>
        <v>45.9</v>
      </c>
      <c r="E24">
        <f t="shared" si="0"/>
        <v>1</v>
      </c>
      <c r="F24">
        <f t="shared" si="1"/>
        <v>4</v>
      </c>
      <c r="G24">
        <f t="shared" si="2"/>
        <v>1</v>
      </c>
      <c r="H24">
        <f t="shared" si="3"/>
        <v>141</v>
      </c>
      <c r="I24" t="str">
        <f t="shared" si="4"/>
        <v>PLATINUM</v>
      </c>
    </row>
    <row r="25" spans="1:9" x14ac:dyDescent="0.2">
      <c r="A25">
        <v>12462</v>
      </c>
      <c r="B25">
        <f>VLOOKUP($A25,'[1]Summary Data'!$A$1:$H$1001,2,FALSE)</f>
        <v>2</v>
      </c>
      <c r="C25">
        <f>VLOOKUP($A25,'[1]Summary Data'!$A$1:$H$1001,5,FALSE)</f>
        <v>2</v>
      </c>
      <c r="D25">
        <f>VLOOKUP($A25,'[1]Summary Data'!$A$1:$H$1001,8,FALSE)</f>
        <v>42.64</v>
      </c>
      <c r="E25">
        <f t="shared" si="0"/>
        <v>4</v>
      </c>
      <c r="F25">
        <f t="shared" si="1"/>
        <v>2</v>
      </c>
      <c r="G25">
        <f t="shared" si="2"/>
        <v>1</v>
      </c>
      <c r="H25">
        <f t="shared" si="3"/>
        <v>421</v>
      </c>
      <c r="I25" t="str">
        <f t="shared" si="4"/>
        <v>PLATINUM</v>
      </c>
    </row>
    <row r="26" spans="1:9" x14ac:dyDescent="0.2">
      <c r="A26">
        <v>12463</v>
      </c>
      <c r="B26">
        <f>VLOOKUP($A26,'[1]Summary Data'!$A$1:$H$1001,2,FALSE)</f>
        <v>46</v>
      </c>
      <c r="C26">
        <f>VLOOKUP($A26,'[1]Summary Data'!$A$1:$H$1001,5,FALSE)</f>
        <v>1</v>
      </c>
      <c r="D26">
        <f>VLOOKUP($A26,'[1]Summary Data'!$A$1:$H$1001,8,FALSE)</f>
        <v>29.75</v>
      </c>
      <c r="E26">
        <f t="shared" si="0"/>
        <v>3</v>
      </c>
      <c r="F26">
        <f t="shared" si="1"/>
        <v>4</v>
      </c>
      <c r="G26">
        <f t="shared" si="2"/>
        <v>2</v>
      </c>
      <c r="H26">
        <f t="shared" si="3"/>
        <v>342</v>
      </c>
      <c r="I26" t="str">
        <f t="shared" si="4"/>
        <v>PLATINUM</v>
      </c>
    </row>
    <row r="27" spans="1:9" x14ac:dyDescent="0.2">
      <c r="A27">
        <v>12465</v>
      </c>
      <c r="B27">
        <f>VLOOKUP($A27,'[1]Summary Data'!$A$1:$H$1001,2,FALSE)</f>
        <v>7</v>
      </c>
      <c r="C27">
        <f>VLOOKUP($A27,'[1]Summary Data'!$A$1:$H$1001,5,FALSE)</f>
        <v>1</v>
      </c>
      <c r="D27">
        <f>VLOOKUP($A27,'[1]Summary Data'!$A$1:$H$1001,8,FALSE)</f>
        <v>8.3000000000000007</v>
      </c>
      <c r="E27">
        <f t="shared" si="0"/>
        <v>4</v>
      </c>
      <c r="F27">
        <f t="shared" si="1"/>
        <v>4</v>
      </c>
      <c r="G27">
        <f t="shared" si="2"/>
        <v>3</v>
      </c>
      <c r="H27">
        <f t="shared" si="3"/>
        <v>443</v>
      </c>
      <c r="I27" t="str">
        <f t="shared" si="4"/>
        <v>PLATINUM</v>
      </c>
    </row>
    <row r="28" spans="1:9" x14ac:dyDescent="0.2">
      <c r="A28">
        <v>12468</v>
      </c>
      <c r="B28">
        <f>VLOOKUP($A28,'[1]Summary Data'!$A$1:$H$1001,2,FALSE)</f>
        <v>143</v>
      </c>
      <c r="C28">
        <f>VLOOKUP($A28,'[1]Summary Data'!$A$1:$H$1001,5,FALSE)</f>
        <v>1</v>
      </c>
      <c r="D28">
        <f>VLOOKUP($A28,'[1]Summary Data'!$A$1:$H$1001,8,FALSE)</f>
        <v>5.5</v>
      </c>
      <c r="E28">
        <f t="shared" si="0"/>
        <v>2</v>
      </c>
      <c r="F28">
        <f t="shared" si="1"/>
        <v>4</v>
      </c>
      <c r="G28">
        <f t="shared" si="2"/>
        <v>4</v>
      </c>
      <c r="H28">
        <f t="shared" si="3"/>
        <v>244</v>
      </c>
      <c r="I28" t="str">
        <f t="shared" si="4"/>
        <v>PLATINUM</v>
      </c>
    </row>
    <row r="29" spans="1:9" x14ac:dyDescent="0.2">
      <c r="A29">
        <v>12471</v>
      </c>
      <c r="B29">
        <f>VLOOKUP($A29,'[1]Summary Data'!$A$1:$H$1001,2,FALSE)</f>
        <v>31</v>
      </c>
      <c r="C29">
        <f>VLOOKUP($A29,'[1]Summary Data'!$A$1:$H$1001,5,FALSE)</f>
        <v>10</v>
      </c>
      <c r="D29">
        <f>VLOOKUP($A29,'[1]Summary Data'!$A$1:$H$1001,8,FALSE)</f>
        <v>171.87</v>
      </c>
      <c r="E29">
        <f t="shared" si="0"/>
        <v>4</v>
      </c>
      <c r="F29">
        <f t="shared" si="1"/>
        <v>1</v>
      </c>
      <c r="G29">
        <f t="shared" si="2"/>
        <v>1</v>
      </c>
      <c r="H29">
        <f t="shared" si="3"/>
        <v>411</v>
      </c>
      <c r="I29" t="str">
        <f t="shared" si="4"/>
        <v>PLATINUM</v>
      </c>
    </row>
    <row r="30" spans="1:9" x14ac:dyDescent="0.2">
      <c r="A30">
        <v>12472</v>
      </c>
      <c r="B30">
        <f>VLOOKUP($A30,'[1]Summary Data'!$A$1:$H$1001,2,FALSE)</f>
        <v>30</v>
      </c>
      <c r="C30">
        <f>VLOOKUP($A30,'[1]Summary Data'!$A$1:$H$1001,5,FALSE)</f>
        <v>6</v>
      </c>
      <c r="D30">
        <f>VLOOKUP($A30,'[1]Summary Data'!$A$1:$H$1001,8,FALSE)</f>
        <v>96.64</v>
      </c>
      <c r="E30">
        <f t="shared" si="0"/>
        <v>4</v>
      </c>
      <c r="F30">
        <f t="shared" si="1"/>
        <v>1</v>
      </c>
      <c r="G30">
        <f t="shared" si="2"/>
        <v>1</v>
      </c>
      <c r="H30">
        <f t="shared" si="3"/>
        <v>411</v>
      </c>
      <c r="I30" t="str">
        <f t="shared" si="4"/>
        <v>PLATINUM</v>
      </c>
    </row>
    <row r="31" spans="1:9" x14ac:dyDescent="0.2">
      <c r="A31">
        <v>12473</v>
      </c>
      <c r="B31">
        <f>VLOOKUP($A31,'[1]Summary Data'!$A$1:$H$1001,2,FALSE)</f>
        <v>185</v>
      </c>
      <c r="C31">
        <f>VLOOKUP($A31,'[1]Summary Data'!$A$1:$H$1001,5,FALSE)</f>
        <v>1</v>
      </c>
      <c r="D31">
        <f>VLOOKUP($A31,'[1]Summary Data'!$A$1:$H$1001,8,FALSE)</f>
        <v>14.8</v>
      </c>
      <c r="E31">
        <f t="shared" si="0"/>
        <v>2</v>
      </c>
      <c r="F31">
        <f t="shared" si="1"/>
        <v>4</v>
      </c>
      <c r="G31">
        <f t="shared" si="2"/>
        <v>3</v>
      </c>
      <c r="H31">
        <f t="shared" si="3"/>
        <v>243</v>
      </c>
      <c r="I31" t="str">
        <f t="shared" si="4"/>
        <v>PLATINUM</v>
      </c>
    </row>
    <row r="32" spans="1:9" x14ac:dyDescent="0.2">
      <c r="A32">
        <v>12474</v>
      </c>
      <c r="B32">
        <f>VLOOKUP($A32,'[1]Summary Data'!$A$1:$H$1001,2,FALSE)</f>
        <v>22</v>
      </c>
      <c r="C32">
        <f>VLOOKUP($A32,'[1]Summary Data'!$A$1:$H$1001,5,FALSE)</f>
        <v>9</v>
      </c>
      <c r="D32">
        <f>VLOOKUP($A32,'[1]Summary Data'!$A$1:$H$1001,8,FALSE)</f>
        <v>147.6</v>
      </c>
      <c r="E32">
        <f t="shared" si="0"/>
        <v>4</v>
      </c>
      <c r="F32">
        <f t="shared" si="1"/>
        <v>1</v>
      </c>
      <c r="G32">
        <f t="shared" si="2"/>
        <v>1</v>
      </c>
      <c r="H32">
        <f t="shared" si="3"/>
        <v>411</v>
      </c>
      <c r="I32" t="str">
        <f t="shared" si="4"/>
        <v>PLATINUM</v>
      </c>
    </row>
    <row r="33" spans="1:9" x14ac:dyDescent="0.2">
      <c r="A33">
        <v>12476</v>
      </c>
      <c r="B33">
        <f>VLOOKUP($A33,'[1]Summary Data'!$A$1:$H$1001,2,FALSE)</f>
        <v>1</v>
      </c>
      <c r="C33">
        <f>VLOOKUP($A33,'[1]Summary Data'!$A$1:$H$1001,5,FALSE)</f>
        <v>8</v>
      </c>
      <c r="D33">
        <f>VLOOKUP($A33,'[1]Summary Data'!$A$1:$H$1001,8,FALSE)</f>
        <v>187.69</v>
      </c>
      <c r="E33">
        <f t="shared" si="0"/>
        <v>4</v>
      </c>
      <c r="F33">
        <f t="shared" si="1"/>
        <v>1</v>
      </c>
      <c r="G33">
        <f t="shared" si="2"/>
        <v>1</v>
      </c>
      <c r="H33">
        <f t="shared" si="3"/>
        <v>411</v>
      </c>
      <c r="I33" t="str">
        <f t="shared" si="4"/>
        <v>PLATINUM</v>
      </c>
    </row>
    <row r="34" spans="1:9" x14ac:dyDescent="0.2">
      <c r="A34">
        <v>12477</v>
      </c>
      <c r="B34">
        <f>VLOOKUP($A34,'[1]Summary Data'!$A$1:$H$1001,2,FALSE)</f>
        <v>91</v>
      </c>
      <c r="C34">
        <f>VLOOKUP($A34,'[1]Summary Data'!$A$1:$H$1001,5,FALSE)</f>
        <v>3</v>
      </c>
      <c r="D34">
        <f>VLOOKUP($A34,'[1]Summary Data'!$A$1:$H$1001,8,FALSE)</f>
        <v>31.93</v>
      </c>
      <c r="E34">
        <f t="shared" si="0"/>
        <v>3</v>
      </c>
      <c r="F34">
        <f t="shared" si="1"/>
        <v>1</v>
      </c>
      <c r="G34">
        <f t="shared" si="2"/>
        <v>2</v>
      </c>
      <c r="H34">
        <f t="shared" si="3"/>
        <v>312</v>
      </c>
      <c r="I34" t="str">
        <f t="shared" si="4"/>
        <v>PLATINUM</v>
      </c>
    </row>
    <row r="35" spans="1:9" x14ac:dyDescent="0.2">
      <c r="A35">
        <v>12479</v>
      </c>
      <c r="B35">
        <f>VLOOKUP($A35,'[1]Summary Data'!$A$1:$H$1001,2,FALSE)</f>
        <v>3</v>
      </c>
      <c r="C35">
        <f>VLOOKUP($A35,'[1]Summary Data'!$A$1:$H$1001,5,FALSE)</f>
        <v>1</v>
      </c>
      <c r="D35">
        <f>VLOOKUP($A35,'[1]Summary Data'!$A$1:$H$1001,8,FALSE)</f>
        <v>15</v>
      </c>
      <c r="E35">
        <f t="shared" si="0"/>
        <v>4</v>
      </c>
      <c r="F35">
        <f t="shared" si="1"/>
        <v>4</v>
      </c>
      <c r="G35">
        <f t="shared" si="2"/>
        <v>3</v>
      </c>
      <c r="H35">
        <f t="shared" si="3"/>
        <v>443</v>
      </c>
      <c r="I35" t="str">
        <f t="shared" si="4"/>
        <v>PLATINUM</v>
      </c>
    </row>
    <row r="36" spans="1:9" x14ac:dyDescent="0.2">
      <c r="A36">
        <v>12483</v>
      </c>
      <c r="B36">
        <f>VLOOKUP($A36,'[1]Summary Data'!$A$1:$H$1001,2,FALSE)</f>
        <v>31</v>
      </c>
      <c r="C36">
        <f>VLOOKUP($A36,'[1]Summary Data'!$A$1:$H$1001,5,FALSE)</f>
        <v>1</v>
      </c>
      <c r="D36">
        <f>VLOOKUP($A36,'[1]Summary Data'!$A$1:$H$1001,8,FALSE)</f>
        <v>2.1</v>
      </c>
      <c r="E36">
        <f t="shared" si="0"/>
        <v>4</v>
      </c>
      <c r="F36">
        <f t="shared" si="1"/>
        <v>4</v>
      </c>
      <c r="G36">
        <f t="shared" si="2"/>
        <v>4</v>
      </c>
      <c r="H36">
        <f t="shared" si="3"/>
        <v>444</v>
      </c>
      <c r="I36" t="str">
        <f t="shared" si="4"/>
        <v>PLATINUM</v>
      </c>
    </row>
    <row r="37" spans="1:9" x14ac:dyDescent="0.2">
      <c r="A37">
        <v>12484</v>
      </c>
      <c r="B37">
        <f>VLOOKUP($A37,'[1]Summary Data'!$A$1:$H$1001,2,FALSE)</f>
        <v>67</v>
      </c>
      <c r="C37">
        <f>VLOOKUP($A37,'[1]Summary Data'!$A$1:$H$1001,5,FALSE)</f>
        <v>2</v>
      </c>
      <c r="D37">
        <f>VLOOKUP($A37,'[1]Summary Data'!$A$1:$H$1001,8,FALSE)</f>
        <v>18.45</v>
      </c>
      <c r="E37">
        <f t="shared" si="0"/>
        <v>3</v>
      </c>
      <c r="F37">
        <f t="shared" si="1"/>
        <v>2</v>
      </c>
      <c r="G37">
        <f t="shared" si="2"/>
        <v>2</v>
      </c>
      <c r="H37">
        <f t="shared" si="3"/>
        <v>322</v>
      </c>
      <c r="I37" t="str">
        <f t="shared" si="4"/>
        <v>PLATINUM</v>
      </c>
    </row>
    <row r="38" spans="1:9" x14ac:dyDescent="0.2">
      <c r="A38">
        <v>12493</v>
      </c>
      <c r="B38">
        <f>VLOOKUP($A38,'[1]Summary Data'!$A$1:$H$1001,2,FALSE)</f>
        <v>192</v>
      </c>
      <c r="C38">
        <f>VLOOKUP($A38,'[1]Summary Data'!$A$1:$H$1001,5,FALSE)</f>
        <v>1</v>
      </c>
      <c r="D38">
        <f>VLOOKUP($A38,'[1]Summary Data'!$A$1:$H$1001,8,FALSE)</f>
        <v>16.95</v>
      </c>
      <c r="E38">
        <f t="shared" si="0"/>
        <v>2</v>
      </c>
      <c r="F38">
        <f t="shared" si="1"/>
        <v>4</v>
      </c>
      <c r="G38">
        <f t="shared" si="2"/>
        <v>3</v>
      </c>
      <c r="H38">
        <f t="shared" si="3"/>
        <v>243</v>
      </c>
      <c r="I38" t="str">
        <f t="shared" si="4"/>
        <v>PLATINUM</v>
      </c>
    </row>
    <row r="39" spans="1:9" x14ac:dyDescent="0.2">
      <c r="A39">
        <v>12494</v>
      </c>
      <c r="B39">
        <f>VLOOKUP($A39,'[1]Summary Data'!$A$1:$H$1001,2,FALSE)</f>
        <v>338</v>
      </c>
      <c r="C39">
        <f>VLOOKUP($A39,'[1]Summary Data'!$A$1:$H$1001,5,FALSE)</f>
        <v>1</v>
      </c>
      <c r="D39">
        <f>VLOOKUP($A39,'[1]Summary Data'!$A$1:$H$1001,8,FALSE)</f>
        <v>10.95</v>
      </c>
      <c r="E39">
        <f t="shared" si="0"/>
        <v>1</v>
      </c>
      <c r="F39">
        <f t="shared" si="1"/>
        <v>4</v>
      </c>
      <c r="G39">
        <f t="shared" si="2"/>
        <v>3</v>
      </c>
      <c r="H39">
        <f t="shared" si="3"/>
        <v>143</v>
      </c>
      <c r="I39" t="str">
        <f t="shared" si="4"/>
        <v>PLATINUM</v>
      </c>
    </row>
    <row r="40" spans="1:9" x14ac:dyDescent="0.2">
      <c r="A40">
        <v>12500</v>
      </c>
      <c r="B40">
        <f>VLOOKUP($A40,'[1]Summary Data'!$A$1:$H$1001,2,FALSE)</f>
        <v>35</v>
      </c>
      <c r="C40">
        <f>VLOOKUP($A40,'[1]Summary Data'!$A$1:$H$1001,5,FALSE)</f>
        <v>1</v>
      </c>
      <c r="D40">
        <f>VLOOKUP($A40,'[1]Summary Data'!$A$1:$H$1001,8,FALSE)</f>
        <v>10.4</v>
      </c>
      <c r="E40">
        <f t="shared" si="0"/>
        <v>4</v>
      </c>
      <c r="F40">
        <f t="shared" si="1"/>
        <v>4</v>
      </c>
      <c r="G40">
        <f t="shared" si="2"/>
        <v>3</v>
      </c>
      <c r="H40">
        <f t="shared" si="3"/>
        <v>443</v>
      </c>
      <c r="I40" t="str">
        <f t="shared" si="4"/>
        <v>PLATINUM</v>
      </c>
    </row>
    <row r="41" spans="1:9" x14ac:dyDescent="0.2">
      <c r="A41">
        <v>12501</v>
      </c>
      <c r="B41">
        <f>VLOOKUP($A41,'[1]Summary Data'!$A$1:$H$1001,2,FALSE)</f>
        <v>315</v>
      </c>
      <c r="C41">
        <f>VLOOKUP($A41,'[1]Summary Data'!$A$1:$H$1001,5,FALSE)</f>
        <v>1</v>
      </c>
      <c r="D41">
        <f>VLOOKUP($A41,'[1]Summary Data'!$A$1:$H$1001,8,FALSE)</f>
        <v>58.13</v>
      </c>
      <c r="E41">
        <f t="shared" si="0"/>
        <v>1</v>
      </c>
      <c r="F41">
        <f t="shared" si="1"/>
        <v>4</v>
      </c>
      <c r="G41">
        <f t="shared" si="2"/>
        <v>1</v>
      </c>
      <c r="H41">
        <f t="shared" si="3"/>
        <v>141</v>
      </c>
      <c r="I41" t="str">
        <f t="shared" si="4"/>
        <v>PLATINUM</v>
      </c>
    </row>
    <row r="42" spans="1:9" x14ac:dyDescent="0.2">
      <c r="A42">
        <v>12504</v>
      </c>
      <c r="B42">
        <f>VLOOKUP($A42,'[1]Summary Data'!$A$1:$H$1001,2,FALSE)</f>
        <v>18</v>
      </c>
      <c r="C42">
        <f>VLOOKUP($A42,'[1]Summary Data'!$A$1:$H$1001,5,FALSE)</f>
        <v>2</v>
      </c>
      <c r="D42">
        <f>VLOOKUP($A42,'[1]Summary Data'!$A$1:$H$1001,8,FALSE)</f>
        <v>368.05</v>
      </c>
      <c r="E42">
        <f t="shared" si="0"/>
        <v>4</v>
      </c>
      <c r="F42">
        <f t="shared" si="1"/>
        <v>2</v>
      </c>
      <c r="G42">
        <f t="shared" si="2"/>
        <v>1</v>
      </c>
      <c r="H42">
        <f t="shared" si="3"/>
        <v>421</v>
      </c>
      <c r="I42" t="str">
        <f t="shared" si="4"/>
        <v>PLATINUM</v>
      </c>
    </row>
    <row r="43" spans="1:9" x14ac:dyDescent="0.2">
      <c r="A43">
        <v>12513</v>
      </c>
      <c r="B43">
        <f>VLOOKUP($A43,'[1]Summary Data'!$A$1:$H$1001,2,FALSE)</f>
        <v>84</v>
      </c>
      <c r="C43">
        <f>VLOOKUP($A43,'[1]Summary Data'!$A$1:$H$1001,5,FALSE)</f>
        <v>1</v>
      </c>
      <c r="D43">
        <f>VLOOKUP($A43,'[1]Summary Data'!$A$1:$H$1001,8,FALSE)</f>
        <v>25.5</v>
      </c>
      <c r="E43">
        <f t="shared" si="0"/>
        <v>3</v>
      </c>
      <c r="F43">
        <f t="shared" si="1"/>
        <v>4</v>
      </c>
      <c r="G43">
        <f t="shared" si="2"/>
        <v>2</v>
      </c>
      <c r="H43">
        <f t="shared" si="3"/>
        <v>342</v>
      </c>
      <c r="I43" t="str">
        <f t="shared" si="4"/>
        <v>PLATINUM</v>
      </c>
    </row>
    <row r="44" spans="1:9" x14ac:dyDescent="0.2">
      <c r="A44">
        <v>12517</v>
      </c>
      <c r="B44">
        <f>VLOOKUP($A44,'[1]Summary Data'!$A$1:$H$1001,2,FALSE)</f>
        <v>28</v>
      </c>
      <c r="C44">
        <f>VLOOKUP($A44,'[1]Summary Data'!$A$1:$H$1001,5,FALSE)</f>
        <v>1</v>
      </c>
      <c r="D44">
        <f>VLOOKUP($A44,'[1]Summary Data'!$A$1:$H$1001,8,FALSE)</f>
        <v>19.8</v>
      </c>
      <c r="E44">
        <f t="shared" si="0"/>
        <v>4</v>
      </c>
      <c r="F44">
        <f t="shared" si="1"/>
        <v>4</v>
      </c>
      <c r="G44">
        <f t="shared" si="2"/>
        <v>2</v>
      </c>
      <c r="H44">
        <f t="shared" si="3"/>
        <v>442</v>
      </c>
      <c r="I44" t="str">
        <f t="shared" si="4"/>
        <v>PLATINUM</v>
      </c>
    </row>
    <row r="45" spans="1:9" x14ac:dyDescent="0.2">
      <c r="A45">
        <v>12520</v>
      </c>
      <c r="B45">
        <f>VLOOKUP($A45,'[1]Summary Data'!$A$1:$H$1001,2,FALSE)</f>
        <v>267</v>
      </c>
      <c r="C45">
        <f>VLOOKUP($A45,'[1]Summary Data'!$A$1:$H$1001,5,FALSE)</f>
        <v>1</v>
      </c>
      <c r="D45">
        <f>VLOOKUP($A45,'[1]Summary Data'!$A$1:$H$1001,8,FALSE)</f>
        <v>26.25</v>
      </c>
      <c r="E45">
        <f t="shared" si="0"/>
        <v>1</v>
      </c>
      <c r="F45">
        <f t="shared" si="1"/>
        <v>4</v>
      </c>
      <c r="G45">
        <f t="shared" si="2"/>
        <v>2</v>
      </c>
      <c r="H45">
        <f t="shared" si="3"/>
        <v>142</v>
      </c>
      <c r="I45" t="str">
        <f t="shared" si="4"/>
        <v>PLATINUM</v>
      </c>
    </row>
    <row r="46" spans="1:9" x14ac:dyDescent="0.2">
      <c r="A46">
        <v>12523</v>
      </c>
      <c r="B46">
        <f>VLOOKUP($A46,'[1]Summary Data'!$A$1:$H$1001,2,FALSE)</f>
        <v>1</v>
      </c>
      <c r="C46">
        <f>VLOOKUP($A46,'[1]Summary Data'!$A$1:$H$1001,5,FALSE)</f>
        <v>2</v>
      </c>
      <c r="D46">
        <f>VLOOKUP($A46,'[1]Summary Data'!$A$1:$H$1001,8,FALSE)</f>
        <v>44.2</v>
      </c>
      <c r="E46">
        <f t="shared" si="0"/>
        <v>4</v>
      </c>
      <c r="F46">
        <f t="shared" si="1"/>
        <v>2</v>
      </c>
      <c r="G46">
        <f t="shared" si="2"/>
        <v>1</v>
      </c>
      <c r="H46">
        <f t="shared" si="3"/>
        <v>421</v>
      </c>
      <c r="I46" t="str">
        <f t="shared" si="4"/>
        <v>PLATINUM</v>
      </c>
    </row>
    <row r="47" spans="1:9" x14ac:dyDescent="0.2">
      <c r="A47">
        <v>12528</v>
      </c>
      <c r="B47">
        <f>VLOOKUP($A47,'[1]Summary Data'!$A$1:$H$1001,2,FALSE)</f>
        <v>259</v>
      </c>
      <c r="C47">
        <f>VLOOKUP($A47,'[1]Summary Data'!$A$1:$H$1001,5,FALSE)</f>
        <v>1</v>
      </c>
      <c r="D47">
        <f>VLOOKUP($A47,'[1]Summary Data'!$A$1:$H$1001,8,FALSE)</f>
        <v>6.2</v>
      </c>
      <c r="E47">
        <f t="shared" si="0"/>
        <v>1</v>
      </c>
      <c r="F47">
        <f t="shared" si="1"/>
        <v>4</v>
      </c>
      <c r="G47">
        <f t="shared" si="2"/>
        <v>4</v>
      </c>
      <c r="H47">
        <f t="shared" si="3"/>
        <v>144</v>
      </c>
      <c r="I47" t="str">
        <f t="shared" si="4"/>
        <v>PLATINUM</v>
      </c>
    </row>
    <row r="48" spans="1:9" x14ac:dyDescent="0.2">
      <c r="A48">
        <v>12536</v>
      </c>
      <c r="B48">
        <f>VLOOKUP($A48,'[1]Summary Data'!$A$1:$H$1001,2,FALSE)</f>
        <v>7</v>
      </c>
      <c r="C48">
        <f>VLOOKUP($A48,'[1]Summary Data'!$A$1:$H$1001,5,FALSE)</f>
        <v>1</v>
      </c>
      <c r="D48">
        <f>VLOOKUP($A48,'[1]Summary Data'!$A$1:$H$1001,8,FALSE)</f>
        <v>67.92</v>
      </c>
      <c r="E48">
        <f t="shared" si="0"/>
        <v>4</v>
      </c>
      <c r="F48">
        <f t="shared" si="1"/>
        <v>4</v>
      </c>
      <c r="G48">
        <f t="shared" si="2"/>
        <v>1</v>
      </c>
      <c r="H48">
        <f t="shared" si="3"/>
        <v>441</v>
      </c>
      <c r="I48" t="str">
        <f t="shared" si="4"/>
        <v>PLATINUM</v>
      </c>
    </row>
    <row r="49" spans="1:9" x14ac:dyDescent="0.2">
      <c r="A49">
        <v>12540</v>
      </c>
      <c r="B49">
        <f>VLOOKUP($A49,'[1]Summary Data'!$A$1:$H$1001,2,FALSE)</f>
        <v>80</v>
      </c>
      <c r="C49">
        <f>VLOOKUP($A49,'[1]Summary Data'!$A$1:$H$1001,5,FALSE)</f>
        <v>2</v>
      </c>
      <c r="D49">
        <f>VLOOKUP($A49,'[1]Summary Data'!$A$1:$H$1001,8,FALSE)</f>
        <v>91.2</v>
      </c>
      <c r="E49">
        <f t="shared" si="0"/>
        <v>3</v>
      </c>
      <c r="F49">
        <f t="shared" si="1"/>
        <v>2</v>
      </c>
      <c r="G49">
        <f t="shared" si="2"/>
        <v>1</v>
      </c>
      <c r="H49">
        <f t="shared" si="3"/>
        <v>321</v>
      </c>
      <c r="I49" t="str">
        <f t="shared" si="4"/>
        <v>PLATINUM</v>
      </c>
    </row>
    <row r="50" spans="1:9" x14ac:dyDescent="0.2">
      <c r="A50">
        <v>12553</v>
      </c>
      <c r="B50">
        <f>VLOOKUP($A50,'[1]Summary Data'!$A$1:$H$1001,2,FALSE)</f>
        <v>9</v>
      </c>
      <c r="C50">
        <f>VLOOKUP($A50,'[1]Summary Data'!$A$1:$H$1001,5,FALSE)</f>
        <v>3</v>
      </c>
      <c r="D50">
        <f>VLOOKUP($A50,'[1]Summary Data'!$A$1:$H$1001,8,FALSE)</f>
        <v>33.729999999999997</v>
      </c>
      <c r="E50">
        <f t="shared" si="0"/>
        <v>4</v>
      </c>
      <c r="F50">
        <f t="shared" si="1"/>
        <v>1</v>
      </c>
      <c r="G50">
        <f t="shared" si="2"/>
        <v>2</v>
      </c>
      <c r="H50">
        <f t="shared" si="3"/>
        <v>412</v>
      </c>
      <c r="I50" t="str">
        <f t="shared" si="4"/>
        <v>PLATINUM</v>
      </c>
    </row>
    <row r="51" spans="1:9" x14ac:dyDescent="0.2">
      <c r="A51">
        <v>12558</v>
      </c>
      <c r="B51">
        <f>VLOOKUP($A51,'[1]Summary Data'!$A$1:$H$1001,2,FALSE)</f>
        <v>1</v>
      </c>
      <c r="C51">
        <f>VLOOKUP($A51,'[1]Summary Data'!$A$1:$H$1001,5,FALSE)</f>
        <v>1</v>
      </c>
      <c r="D51">
        <f>VLOOKUP($A51,'[1]Summary Data'!$A$1:$H$1001,8,FALSE)</f>
        <v>120.48</v>
      </c>
      <c r="E51">
        <f t="shared" si="0"/>
        <v>4</v>
      </c>
      <c r="F51">
        <f t="shared" si="1"/>
        <v>4</v>
      </c>
      <c r="G51">
        <f t="shared" si="2"/>
        <v>1</v>
      </c>
      <c r="H51">
        <f t="shared" si="3"/>
        <v>441</v>
      </c>
      <c r="I51" t="str">
        <f t="shared" si="4"/>
        <v>PLATINUM</v>
      </c>
    </row>
    <row r="52" spans="1:9" x14ac:dyDescent="0.2">
      <c r="A52">
        <v>12560</v>
      </c>
      <c r="B52">
        <f>VLOOKUP($A52,'[1]Summary Data'!$A$1:$H$1001,2,FALSE)</f>
        <v>100</v>
      </c>
      <c r="C52">
        <f>VLOOKUP($A52,'[1]Summary Data'!$A$1:$H$1001,5,FALSE)</f>
        <v>1</v>
      </c>
      <c r="D52">
        <f>VLOOKUP($A52,'[1]Summary Data'!$A$1:$H$1001,8,FALSE)</f>
        <v>18.48</v>
      </c>
      <c r="E52">
        <f t="shared" si="0"/>
        <v>3</v>
      </c>
      <c r="F52">
        <f t="shared" si="1"/>
        <v>4</v>
      </c>
      <c r="G52">
        <f t="shared" si="2"/>
        <v>2</v>
      </c>
      <c r="H52">
        <f t="shared" si="3"/>
        <v>342</v>
      </c>
      <c r="I52" t="str">
        <f t="shared" si="4"/>
        <v>PLATINUM</v>
      </c>
    </row>
    <row r="53" spans="1:9" x14ac:dyDescent="0.2">
      <c r="A53">
        <v>12566</v>
      </c>
      <c r="B53">
        <f>VLOOKUP($A53,'[1]Summary Data'!$A$1:$H$1001,2,FALSE)</f>
        <v>72</v>
      </c>
      <c r="C53">
        <f>VLOOKUP($A53,'[1]Summary Data'!$A$1:$H$1001,5,FALSE)</f>
        <v>1</v>
      </c>
      <c r="D53">
        <f>VLOOKUP($A53,'[1]Summary Data'!$A$1:$H$1001,8,FALSE)</f>
        <v>4.95</v>
      </c>
      <c r="E53">
        <f t="shared" si="0"/>
        <v>3</v>
      </c>
      <c r="F53">
        <f t="shared" si="1"/>
        <v>4</v>
      </c>
      <c r="G53">
        <f t="shared" si="2"/>
        <v>4</v>
      </c>
      <c r="H53">
        <f t="shared" si="3"/>
        <v>344</v>
      </c>
      <c r="I53" t="str">
        <f t="shared" si="4"/>
        <v>PLATINUM</v>
      </c>
    </row>
    <row r="54" spans="1:9" x14ac:dyDescent="0.2">
      <c r="A54">
        <v>12567</v>
      </c>
      <c r="B54">
        <f>VLOOKUP($A54,'[1]Summary Data'!$A$1:$H$1001,2,FALSE)</f>
        <v>184</v>
      </c>
      <c r="C54">
        <f>VLOOKUP($A54,'[1]Summary Data'!$A$1:$H$1001,5,FALSE)</f>
        <v>1</v>
      </c>
      <c r="D54">
        <f>VLOOKUP($A54,'[1]Summary Data'!$A$1:$H$1001,8,FALSE)</f>
        <v>110.04</v>
      </c>
      <c r="E54">
        <f t="shared" si="0"/>
        <v>2</v>
      </c>
      <c r="F54">
        <f t="shared" si="1"/>
        <v>4</v>
      </c>
      <c r="G54">
        <f t="shared" si="2"/>
        <v>1</v>
      </c>
      <c r="H54">
        <f t="shared" si="3"/>
        <v>241</v>
      </c>
      <c r="I54" t="str">
        <f t="shared" si="4"/>
        <v>PLATINUM</v>
      </c>
    </row>
    <row r="55" spans="1:9" x14ac:dyDescent="0.2">
      <c r="A55">
        <v>12569</v>
      </c>
      <c r="B55">
        <f>VLOOKUP($A55,'[1]Summary Data'!$A$1:$H$1001,2,FALSE)</f>
        <v>234</v>
      </c>
      <c r="C55">
        <f>VLOOKUP($A55,'[1]Summary Data'!$A$1:$H$1001,5,FALSE)</f>
        <v>1</v>
      </c>
      <c r="D55">
        <f>VLOOKUP($A55,'[1]Summary Data'!$A$1:$H$1001,8,FALSE)</f>
        <v>23.7</v>
      </c>
      <c r="E55">
        <f t="shared" si="0"/>
        <v>1</v>
      </c>
      <c r="F55">
        <f t="shared" si="1"/>
        <v>4</v>
      </c>
      <c r="G55">
        <f t="shared" si="2"/>
        <v>2</v>
      </c>
      <c r="H55">
        <f t="shared" si="3"/>
        <v>142</v>
      </c>
      <c r="I55" t="str">
        <f t="shared" si="4"/>
        <v>PLATINUM</v>
      </c>
    </row>
    <row r="56" spans="1:9" x14ac:dyDescent="0.2">
      <c r="A56">
        <v>12572</v>
      </c>
      <c r="B56">
        <f>VLOOKUP($A56,'[1]Summary Data'!$A$1:$H$1001,2,FALSE)</f>
        <v>47</v>
      </c>
      <c r="C56">
        <f>VLOOKUP($A56,'[1]Summary Data'!$A$1:$H$1001,5,FALSE)</f>
        <v>1</v>
      </c>
      <c r="D56">
        <f>VLOOKUP($A56,'[1]Summary Data'!$A$1:$H$1001,8,FALSE)</f>
        <v>15.7</v>
      </c>
      <c r="E56">
        <f t="shared" si="0"/>
        <v>3</v>
      </c>
      <c r="F56">
        <f t="shared" si="1"/>
        <v>4</v>
      </c>
      <c r="G56">
        <f t="shared" si="2"/>
        <v>3</v>
      </c>
      <c r="H56">
        <f t="shared" si="3"/>
        <v>343</v>
      </c>
      <c r="I56" t="str">
        <f t="shared" si="4"/>
        <v>PLATINUM</v>
      </c>
    </row>
    <row r="57" spans="1:9" x14ac:dyDescent="0.2">
      <c r="A57">
        <v>12577</v>
      </c>
      <c r="B57">
        <f>VLOOKUP($A57,'[1]Summary Data'!$A$1:$H$1001,2,FALSE)</f>
        <v>35</v>
      </c>
      <c r="C57">
        <f>VLOOKUP($A57,'[1]Summary Data'!$A$1:$H$1001,5,FALSE)</f>
        <v>1</v>
      </c>
      <c r="D57">
        <f>VLOOKUP($A57,'[1]Summary Data'!$A$1:$H$1001,8,FALSE)</f>
        <v>62.4</v>
      </c>
      <c r="E57">
        <f t="shared" si="0"/>
        <v>4</v>
      </c>
      <c r="F57">
        <f t="shared" si="1"/>
        <v>4</v>
      </c>
      <c r="G57">
        <f t="shared" si="2"/>
        <v>1</v>
      </c>
      <c r="H57">
        <f t="shared" si="3"/>
        <v>441</v>
      </c>
      <c r="I57" t="str">
        <f t="shared" si="4"/>
        <v>PLATINUM</v>
      </c>
    </row>
    <row r="58" spans="1:9" x14ac:dyDescent="0.2">
      <c r="A58">
        <v>12578</v>
      </c>
      <c r="B58">
        <f>VLOOKUP($A58,'[1]Summary Data'!$A$1:$H$1001,2,FALSE)</f>
        <v>316</v>
      </c>
      <c r="C58">
        <f>VLOOKUP($A58,'[1]Summary Data'!$A$1:$H$1001,5,FALSE)</f>
        <v>1</v>
      </c>
      <c r="D58">
        <f>VLOOKUP($A58,'[1]Summary Data'!$A$1:$H$1001,8,FALSE)</f>
        <v>5.0999999999999996</v>
      </c>
      <c r="E58">
        <f t="shared" si="0"/>
        <v>1</v>
      </c>
      <c r="F58">
        <f t="shared" si="1"/>
        <v>4</v>
      </c>
      <c r="G58">
        <f t="shared" si="2"/>
        <v>4</v>
      </c>
      <c r="H58">
        <f t="shared" si="3"/>
        <v>144</v>
      </c>
      <c r="I58" t="str">
        <f t="shared" si="4"/>
        <v>PLATINUM</v>
      </c>
    </row>
    <row r="59" spans="1:9" x14ac:dyDescent="0.2">
      <c r="A59">
        <v>12579</v>
      </c>
      <c r="B59">
        <f>VLOOKUP($A59,'[1]Summary Data'!$A$1:$H$1001,2,FALSE)</f>
        <v>73</v>
      </c>
      <c r="C59">
        <f>VLOOKUP($A59,'[1]Summary Data'!$A$1:$H$1001,5,FALSE)</f>
        <v>1</v>
      </c>
      <c r="D59">
        <f>VLOOKUP($A59,'[1]Summary Data'!$A$1:$H$1001,8,FALSE)</f>
        <v>11.7</v>
      </c>
      <c r="E59">
        <f t="shared" si="0"/>
        <v>3</v>
      </c>
      <c r="F59">
        <f t="shared" si="1"/>
        <v>4</v>
      </c>
      <c r="G59">
        <f t="shared" si="2"/>
        <v>3</v>
      </c>
      <c r="H59">
        <f t="shared" si="3"/>
        <v>343</v>
      </c>
      <c r="I59" t="str">
        <f t="shared" si="4"/>
        <v>PLATINUM</v>
      </c>
    </row>
    <row r="60" spans="1:9" x14ac:dyDescent="0.2">
      <c r="A60">
        <v>12583</v>
      </c>
      <c r="B60">
        <f>VLOOKUP($A60,'[1]Summary Data'!$A$1:$H$1001,2,FALSE)</f>
        <v>74</v>
      </c>
      <c r="C60">
        <f>VLOOKUP($A60,'[1]Summary Data'!$A$1:$H$1001,5,FALSE)</f>
        <v>1</v>
      </c>
      <c r="D60">
        <f>VLOOKUP($A60,'[1]Summary Data'!$A$1:$H$1001,8,FALSE)</f>
        <v>4.1500000000000004</v>
      </c>
      <c r="E60">
        <f t="shared" si="0"/>
        <v>3</v>
      </c>
      <c r="F60">
        <f t="shared" si="1"/>
        <v>4</v>
      </c>
      <c r="G60">
        <f t="shared" si="2"/>
        <v>4</v>
      </c>
      <c r="H60">
        <f t="shared" si="3"/>
        <v>344</v>
      </c>
      <c r="I60" t="str">
        <f t="shared" si="4"/>
        <v>PLATINUM</v>
      </c>
    </row>
    <row r="61" spans="1:9" x14ac:dyDescent="0.2">
      <c r="A61">
        <v>12584</v>
      </c>
      <c r="B61">
        <f>VLOOKUP($A61,'[1]Summary Data'!$A$1:$H$1001,2,FALSE)</f>
        <v>9</v>
      </c>
      <c r="C61">
        <f>VLOOKUP($A61,'[1]Summary Data'!$A$1:$H$1001,5,FALSE)</f>
        <v>7</v>
      </c>
      <c r="D61">
        <f>VLOOKUP($A61,'[1]Summary Data'!$A$1:$H$1001,8,FALSE)</f>
        <v>115.8</v>
      </c>
      <c r="E61">
        <f t="shared" si="0"/>
        <v>4</v>
      </c>
      <c r="F61">
        <f t="shared" si="1"/>
        <v>1</v>
      </c>
      <c r="G61">
        <f t="shared" si="2"/>
        <v>1</v>
      </c>
      <c r="H61">
        <f t="shared" si="3"/>
        <v>411</v>
      </c>
      <c r="I61" t="str">
        <f t="shared" si="4"/>
        <v>PLATINUM</v>
      </c>
    </row>
    <row r="62" spans="1:9" x14ac:dyDescent="0.2">
      <c r="A62">
        <v>12585</v>
      </c>
      <c r="B62">
        <f>VLOOKUP($A62,'[1]Summary Data'!$A$1:$H$1001,2,FALSE)</f>
        <v>239</v>
      </c>
      <c r="C62">
        <f>VLOOKUP($A62,'[1]Summary Data'!$A$1:$H$1001,5,FALSE)</f>
        <v>2</v>
      </c>
      <c r="D62">
        <f>VLOOKUP($A62,'[1]Summary Data'!$A$1:$H$1001,8,FALSE)</f>
        <v>27.29</v>
      </c>
      <c r="E62">
        <f t="shared" si="0"/>
        <v>1</v>
      </c>
      <c r="F62">
        <f t="shared" si="1"/>
        <v>2</v>
      </c>
      <c r="G62">
        <f t="shared" si="2"/>
        <v>2</v>
      </c>
      <c r="H62">
        <f t="shared" si="3"/>
        <v>122</v>
      </c>
      <c r="I62" t="str">
        <f t="shared" si="4"/>
        <v>PLATINUM</v>
      </c>
    </row>
    <row r="63" spans="1:9" x14ac:dyDescent="0.2">
      <c r="A63">
        <v>12597</v>
      </c>
      <c r="B63">
        <f>VLOOKUP($A63,'[1]Summary Data'!$A$1:$H$1001,2,FALSE)</f>
        <v>32</v>
      </c>
      <c r="C63">
        <f>VLOOKUP($A63,'[1]Summary Data'!$A$1:$H$1001,5,FALSE)</f>
        <v>1</v>
      </c>
      <c r="D63">
        <f>VLOOKUP($A63,'[1]Summary Data'!$A$1:$H$1001,8,FALSE)</f>
        <v>94.94</v>
      </c>
      <c r="E63">
        <f t="shared" si="0"/>
        <v>4</v>
      </c>
      <c r="F63">
        <f t="shared" si="1"/>
        <v>4</v>
      </c>
      <c r="G63">
        <f t="shared" si="2"/>
        <v>1</v>
      </c>
      <c r="H63">
        <f t="shared" si="3"/>
        <v>441</v>
      </c>
      <c r="I63" t="str">
        <f t="shared" si="4"/>
        <v>PLATINUM</v>
      </c>
    </row>
    <row r="64" spans="1:9" x14ac:dyDescent="0.2">
      <c r="A64">
        <v>12598</v>
      </c>
      <c r="B64">
        <f>VLOOKUP($A64,'[1]Summary Data'!$A$1:$H$1001,2,FALSE)</f>
        <v>277</v>
      </c>
      <c r="C64">
        <f>VLOOKUP($A64,'[1]Summary Data'!$A$1:$H$1001,5,FALSE)</f>
        <v>1</v>
      </c>
      <c r="D64">
        <f>VLOOKUP($A64,'[1]Summary Data'!$A$1:$H$1001,8,FALSE)</f>
        <v>20.399999999999999</v>
      </c>
      <c r="E64">
        <f t="shared" si="0"/>
        <v>1</v>
      </c>
      <c r="F64">
        <f t="shared" si="1"/>
        <v>4</v>
      </c>
      <c r="G64">
        <f t="shared" si="2"/>
        <v>2</v>
      </c>
      <c r="H64">
        <f t="shared" si="3"/>
        <v>142</v>
      </c>
      <c r="I64" t="str">
        <f t="shared" si="4"/>
        <v>PLATINUM</v>
      </c>
    </row>
    <row r="65" spans="1:9" x14ac:dyDescent="0.2">
      <c r="A65">
        <v>12601</v>
      </c>
      <c r="B65">
        <f>VLOOKUP($A65,'[1]Summary Data'!$A$1:$H$1001,2,FALSE)</f>
        <v>192</v>
      </c>
      <c r="C65">
        <f>VLOOKUP($A65,'[1]Summary Data'!$A$1:$H$1001,5,FALSE)</f>
        <v>1</v>
      </c>
      <c r="D65">
        <f>VLOOKUP($A65,'[1]Summary Data'!$A$1:$H$1001,8,FALSE)</f>
        <v>7.5</v>
      </c>
      <c r="E65">
        <f t="shared" si="0"/>
        <v>2</v>
      </c>
      <c r="F65">
        <f t="shared" si="1"/>
        <v>4</v>
      </c>
      <c r="G65">
        <f t="shared" si="2"/>
        <v>4</v>
      </c>
      <c r="H65">
        <f t="shared" si="3"/>
        <v>244</v>
      </c>
      <c r="I65" t="str">
        <f t="shared" si="4"/>
        <v>PLATINUM</v>
      </c>
    </row>
    <row r="66" spans="1:9" x14ac:dyDescent="0.2">
      <c r="A66">
        <v>12605</v>
      </c>
      <c r="B66">
        <f>VLOOKUP($A66,'[1]Summary Data'!$A$1:$H$1001,2,FALSE)</f>
        <v>365</v>
      </c>
      <c r="C66">
        <f>VLOOKUP($A66,'[1]Summary Data'!$A$1:$H$1001,5,FALSE)</f>
        <v>1</v>
      </c>
      <c r="D66">
        <f>VLOOKUP($A66,'[1]Summary Data'!$A$1:$H$1001,8,FALSE)</f>
        <v>3.3</v>
      </c>
      <c r="E66">
        <f t="shared" si="0"/>
        <v>1</v>
      </c>
      <c r="F66">
        <f t="shared" si="1"/>
        <v>4</v>
      </c>
      <c r="G66">
        <f t="shared" si="2"/>
        <v>4</v>
      </c>
      <c r="H66">
        <f t="shared" si="3"/>
        <v>144</v>
      </c>
      <c r="I66" t="str">
        <f t="shared" si="4"/>
        <v>PLATINUM</v>
      </c>
    </row>
    <row r="67" spans="1:9" x14ac:dyDescent="0.2">
      <c r="A67">
        <v>12607</v>
      </c>
      <c r="B67">
        <f>VLOOKUP($A67,'[1]Summary Data'!$A$1:$H$1001,2,FALSE)</f>
        <v>58</v>
      </c>
      <c r="C67">
        <f>VLOOKUP($A67,'[1]Summary Data'!$A$1:$H$1001,5,FALSE)</f>
        <v>1</v>
      </c>
      <c r="D67">
        <f>VLOOKUP($A67,'[1]Summary Data'!$A$1:$H$1001,8,FALSE)</f>
        <v>950.07</v>
      </c>
      <c r="E67">
        <f t="shared" ref="E67:E130" si="5">_xlfn.IFS($B67&gt;$K$12,1,AND($B67&lt;=$K$12,$B67&gt;$K$11),2,AND($B67&lt;=$K$11,$B67&gt;$K$10),3,$B67&lt;=$K$10,4)</f>
        <v>3</v>
      </c>
      <c r="F67">
        <f t="shared" ref="F67:F130" si="6">_xlfn.IFS($C67&gt;$L$12,1,AND($C67&lt;=$L$12,$C67&gt;$L$11),2,AND($C67&lt;=$L$11,$C67&gt;$L$10),3,$C67&lt;=$L$10,4)</f>
        <v>4</v>
      </c>
      <c r="G67">
        <f t="shared" ref="G67:G130" si="7">_xlfn.IFS($D67&gt;$M$12,1,AND($D67&lt;=$M$12,$D67&gt;$M$11),2,AND($D67&lt;=$M$11,$D67&gt;$M$10),3,$D67&lt;=$M$10,4)</f>
        <v>1</v>
      </c>
      <c r="H67">
        <f t="shared" ref="H67:H130" si="8">(100*$E67)+(10*$F67)+$G67</f>
        <v>341</v>
      </c>
      <c r="I67" t="str">
        <f t="shared" ref="I67:I130" si="9">_xlfn.IFS($H67&gt;$N$12,"PLATINUM",AND($H67&lt;=$N$12,$H67&gt;$N$11),"GOLD",AND($H67&lt;=$N$11,$H67&gt;$N$10),"SILVER",$H67&lt;=$N$10,"BRONZE")</f>
        <v>PLATINUM</v>
      </c>
    </row>
    <row r="68" spans="1:9" x14ac:dyDescent="0.2">
      <c r="A68">
        <v>12610</v>
      </c>
      <c r="B68">
        <f>VLOOKUP($A68,'[1]Summary Data'!$A$1:$H$1001,2,FALSE)</f>
        <v>25</v>
      </c>
      <c r="C68">
        <f>VLOOKUP($A68,'[1]Summary Data'!$A$1:$H$1001,5,FALSE)</f>
        <v>2</v>
      </c>
      <c r="D68">
        <f>VLOOKUP($A68,'[1]Summary Data'!$A$1:$H$1001,8,FALSE)</f>
        <v>41.55</v>
      </c>
      <c r="E68">
        <f t="shared" si="5"/>
        <v>4</v>
      </c>
      <c r="F68">
        <f t="shared" si="6"/>
        <v>2</v>
      </c>
      <c r="G68">
        <f t="shared" si="7"/>
        <v>1</v>
      </c>
      <c r="H68">
        <f t="shared" si="8"/>
        <v>421</v>
      </c>
      <c r="I68" t="str">
        <f t="shared" si="9"/>
        <v>PLATINUM</v>
      </c>
    </row>
    <row r="69" spans="1:9" x14ac:dyDescent="0.2">
      <c r="A69">
        <v>12613</v>
      </c>
      <c r="B69">
        <f>VLOOKUP($A69,'[1]Summary Data'!$A$1:$H$1001,2,FALSE)</f>
        <v>31</v>
      </c>
      <c r="C69">
        <f>VLOOKUP($A69,'[1]Summary Data'!$A$1:$H$1001,5,FALSE)</f>
        <v>1</v>
      </c>
      <c r="D69">
        <f>VLOOKUP($A69,'[1]Summary Data'!$A$1:$H$1001,8,FALSE)</f>
        <v>62.85</v>
      </c>
      <c r="E69">
        <f t="shared" si="5"/>
        <v>4</v>
      </c>
      <c r="F69">
        <f t="shared" si="6"/>
        <v>4</v>
      </c>
      <c r="G69">
        <f t="shared" si="7"/>
        <v>1</v>
      </c>
      <c r="H69">
        <f t="shared" si="8"/>
        <v>441</v>
      </c>
      <c r="I69" t="str">
        <f t="shared" si="9"/>
        <v>PLATINUM</v>
      </c>
    </row>
    <row r="70" spans="1:9" x14ac:dyDescent="0.2">
      <c r="A70">
        <v>12616</v>
      </c>
      <c r="B70">
        <f>VLOOKUP($A70,'[1]Summary Data'!$A$1:$H$1001,2,FALSE)</f>
        <v>252</v>
      </c>
      <c r="C70">
        <f>VLOOKUP($A70,'[1]Summary Data'!$A$1:$H$1001,5,FALSE)</f>
        <v>1</v>
      </c>
      <c r="D70">
        <f>VLOOKUP($A70,'[1]Summary Data'!$A$1:$H$1001,8,FALSE)</f>
        <v>7.95</v>
      </c>
      <c r="E70">
        <f t="shared" si="5"/>
        <v>1</v>
      </c>
      <c r="F70">
        <f t="shared" si="6"/>
        <v>4</v>
      </c>
      <c r="G70">
        <f t="shared" si="7"/>
        <v>4</v>
      </c>
      <c r="H70">
        <f t="shared" si="8"/>
        <v>144</v>
      </c>
      <c r="I70" t="str">
        <f t="shared" si="9"/>
        <v>PLATINUM</v>
      </c>
    </row>
    <row r="71" spans="1:9" x14ac:dyDescent="0.2">
      <c r="A71">
        <v>12619</v>
      </c>
      <c r="B71">
        <f>VLOOKUP($A71,'[1]Summary Data'!$A$1:$H$1001,2,FALSE)</f>
        <v>71</v>
      </c>
      <c r="C71">
        <f>VLOOKUP($A71,'[1]Summary Data'!$A$1:$H$1001,5,FALSE)</f>
        <v>1</v>
      </c>
      <c r="D71">
        <f>VLOOKUP($A71,'[1]Summary Data'!$A$1:$H$1001,8,FALSE)</f>
        <v>1.25</v>
      </c>
      <c r="E71">
        <f t="shared" si="5"/>
        <v>3</v>
      </c>
      <c r="F71">
        <f t="shared" si="6"/>
        <v>4</v>
      </c>
      <c r="G71">
        <f t="shared" si="7"/>
        <v>4</v>
      </c>
      <c r="H71">
        <f t="shared" si="8"/>
        <v>344</v>
      </c>
      <c r="I71" t="str">
        <f t="shared" si="9"/>
        <v>PLATINUM</v>
      </c>
    </row>
    <row r="72" spans="1:9" x14ac:dyDescent="0.2">
      <c r="A72">
        <v>12621</v>
      </c>
      <c r="B72">
        <f>VLOOKUP($A72,'[1]Summary Data'!$A$1:$H$1001,2,FALSE)</f>
        <v>91</v>
      </c>
      <c r="C72">
        <f>VLOOKUP($A72,'[1]Summary Data'!$A$1:$H$1001,5,FALSE)</f>
        <v>2</v>
      </c>
      <c r="D72">
        <f>VLOOKUP($A72,'[1]Summary Data'!$A$1:$H$1001,8,FALSE)</f>
        <v>57.2</v>
      </c>
      <c r="E72">
        <f t="shared" si="5"/>
        <v>3</v>
      </c>
      <c r="F72">
        <f t="shared" si="6"/>
        <v>2</v>
      </c>
      <c r="G72">
        <f t="shared" si="7"/>
        <v>1</v>
      </c>
      <c r="H72">
        <f t="shared" si="8"/>
        <v>321</v>
      </c>
      <c r="I72" t="str">
        <f t="shared" si="9"/>
        <v>PLATINUM</v>
      </c>
    </row>
    <row r="73" spans="1:9" x14ac:dyDescent="0.2">
      <c r="A73">
        <v>12625</v>
      </c>
      <c r="B73">
        <f>VLOOKUP($A73,'[1]Summary Data'!$A$1:$H$1001,2,FALSE)</f>
        <v>309</v>
      </c>
      <c r="C73">
        <f>VLOOKUP($A73,'[1]Summary Data'!$A$1:$H$1001,5,FALSE)</f>
        <v>1</v>
      </c>
      <c r="D73">
        <f>VLOOKUP($A73,'[1]Summary Data'!$A$1:$H$1001,8,FALSE)</f>
        <v>44.7</v>
      </c>
      <c r="E73">
        <f t="shared" si="5"/>
        <v>1</v>
      </c>
      <c r="F73">
        <f t="shared" si="6"/>
        <v>4</v>
      </c>
      <c r="G73">
        <f t="shared" si="7"/>
        <v>1</v>
      </c>
      <c r="H73">
        <f t="shared" si="8"/>
        <v>141</v>
      </c>
      <c r="I73" t="str">
        <f t="shared" si="9"/>
        <v>PLATINUM</v>
      </c>
    </row>
    <row r="74" spans="1:9" x14ac:dyDescent="0.2">
      <c r="A74">
        <v>12626</v>
      </c>
      <c r="B74">
        <f>VLOOKUP($A74,'[1]Summary Data'!$A$1:$H$1001,2,FALSE)</f>
        <v>136</v>
      </c>
      <c r="C74">
        <f>VLOOKUP($A74,'[1]Summary Data'!$A$1:$H$1001,5,FALSE)</f>
        <v>4</v>
      </c>
      <c r="D74">
        <f>VLOOKUP($A74,'[1]Summary Data'!$A$1:$H$1001,8,FALSE)</f>
        <v>60.89</v>
      </c>
      <c r="E74">
        <f t="shared" si="5"/>
        <v>2</v>
      </c>
      <c r="F74">
        <f t="shared" si="6"/>
        <v>1</v>
      </c>
      <c r="G74">
        <f t="shared" si="7"/>
        <v>1</v>
      </c>
      <c r="H74">
        <f t="shared" si="8"/>
        <v>211</v>
      </c>
      <c r="I74" t="str">
        <f t="shared" si="9"/>
        <v>PLATINUM</v>
      </c>
    </row>
    <row r="75" spans="1:9" x14ac:dyDescent="0.2">
      <c r="A75">
        <v>12628</v>
      </c>
      <c r="B75">
        <f>VLOOKUP($A75,'[1]Summary Data'!$A$1:$H$1001,2,FALSE)</f>
        <v>18</v>
      </c>
      <c r="C75">
        <f>VLOOKUP($A75,'[1]Summary Data'!$A$1:$H$1001,5,FALSE)</f>
        <v>1</v>
      </c>
      <c r="D75">
        <f>VLOOKUP($A75,'[1]Summary Data'!$A$1:$H$1001,8,FALSE)</f>
        <v>4.95</v>
      </c>
      <c r="E75">
        <f t="shared" si="5"/>
        <v>4</v>
      </c>
      <c r="F75">
        <f t="shared" si="6"/>
        <v>4</v>
      </c>
      <c r="G75">
        <f t="shared" si="7"/>
        <v>4</v>
      </c>
      <c r="H75">
        <f t="shared" si="8"/>
        <v>444</v>
      </c>
      <c r="I75" t="str">
        <f t="shared" si="9"/>
        <v>PLATINUM</v>
      </c>
    </row>
    <row r="76" spans="1:9" x14ac:dyDescent="0.2">
      <c r="A76">
        <v>12645</v>
      </c>
      <c r="B76">
        <f>VLOOKUP($A76,'[1]Summary Data'!$A$1:$H$1001,2,FALSE)</f>
        <v>99</v>
      </c>
      <c r="C76">
        <f>VLOOKUP($A76,'[1]Summary Data'!$A$1:$H$1001,5,FALSE)</f>
        <v>1</v>
      </c>
      <c r="D76">
        <f>VLOOKUP($A76,'[1]Summary Data'!$A$1:$H$1001,8,FALSE)</f>
        <v>19.8</v>
      </c>
      <c r="E76">
        <f t="shared" si="5"/>
        <v>3</v>
      </c>
      <c r="F76">
        <f t="shared" si="6"/>
        <v>4</v>
      </c>
      <c r="G76">
        <f t="shared" si="7"/>
        <v>2</v>
      </c>
      <c r="H76">
        <f t="shared" si="8"/>
        <v>342</v>
      </c>
      <c r="I76" t="str">
        <f t="shared" si="9"/>
        <v>PLATINUM</v>
      </c>
    </row>
    <row r="77" spans="1:9" x14ac:dyDescent="0.2">
      <c r="A77">
        <v>12647</v>
      </c>
      <c r="B77">
        <f>VLOOKUP($A77,'[1]Summary Data'!$A$1:$H$1001,2,FALSE)</f>
        <v>359</v>
      </c>
      <c r="C77">
        <f>VLOOKUP($A77,'[1]Summary Data'!$A$1:$H$1001,5,FALSE)</f>
        <v>1</v>
      </c>
      <c r="D77">
        <f>VLOOKUP($A77,'[1]Summary Data'!$A$1:$H$1001,8,FALSE)</f>
        <v>24.1</v>
      </c>
      <c r="E77">
        <f t="shared" si="5"/>
        <v>1</v>
      </c>
      <c r="F77">
        <f t="shared" si="6"/>
        <v>4</v>
      </c>
      <c r="G77">
        <f t="shared" si="7"/>
        <v>2</v>
      </c>
      <c r="H77">
        <f t="shared" si="8"/>
        <v>142</v>
      </c>
      <c r="I77" t="str">
        <f t="shared" si="9"/>
        <v>PLATINUM</v>
      </c>
    </row>
    <row r="78" spans="1:9" x14ac:dyDescent="0.2">
      <c r="A78">
        <v>12649</v>
      </c>
      <c r="B78">
        <f>VLOOKUP($A78,'[1]Summary Data'!$A$1:$H$1001,2,FALSE)</f>
        <v>365</v>
      </c>
      <c r="C78">
        <f>VLOOKUP($A78,'[1]Summary Data'!$A$1:$H$1001,5,FALSE)</f>
        <v>1</v>
      </c>
      <c r="D78">
        <f>VLOOKUP($A78,'[1]Summary Data'!$A$1:$H$1001,8,FALSE)</f>
        <v>19.8</v>
      </c>
      <c r="E78">
        <f t="shared" si="5"/>
        <v>1</v>
      </c>
      <c r="F78">
        <f t="shared" si="6"/>
        <v>4</v>
      </c>
      <c r="G78">
        <f t="shared" si="7"/>
        <v>2</v>
      </c>
      <c r="H78">
        <f t="shared" si="8"/>
        <v>142</v>
      </c>
      <c r="I78" t="str">
        <f t="shared" si="9"/>
        <v>PLATINUM</v>
      </c>
    </row>
    <row r="79" spans="1:9" x14ac:dyDescent="0.2">
      <c r="A79">
        <v>12652</v>
      </c>
      <c r="B79">
        <f>VLOOKUP($A79,'[1]Summary Data'!$A$1:$H$1001,2,FALSE)</f>
        <v>322</v>
      </c>
      <c r="C79">
        <f>VLOOKUP($A79,'[1]Summary Data'!$A$1:$H$1001,5,FALSE)</f>
        <v>1</v>
      </c>
      <c r="D79">
        <f>VLOOKUP($A79,'[1]Summary Data'!$A$1:$H$1001,8,FALSE)</f>
        <v>5.45</v>
      </c>
      <c r="E79">
        <f t="shared" si="5"/>
        <v>1</v>
      </c>
      <c r="F79">
        <f t="shared" si="6"/>
        <v>4</v>
      </c>
      <c r="G79">
        <f t="shared" si="7"/>
        <v>4</v>
      </c>
      <c r="H79">
        <f t="shared" si="8"/>
        <v>144</v>
      </c>
      <c r="I79" t="str">
        <f t="shared" si="9"/>
        <v>PLATINUM</v>
      </c>
    </row>
    <row r="80" spans="1:9" x14ac:dyDescent="0.2">
      <c r="A80">
        <v>12656</v>
      </c>
      <c r="B80">
        <f>VLOOKUP($A80,'[1]Summary Data'!$A$1:$H$1001,2,FALSE)</f>
        <v>119</v>
      </c>
      <c r="C80">
        <f>VLOOKUP($A80,'[1]Summary Data'!$A$1:$H$1001,5,FALSE)</f>
        <v>1</v>
      </c>
      <c r="D80">
        <f>VLOOKUP($A80,'[1]Summary Data'!$A$1:$H$1001,8,FALSE)</f>
        <v>9.9</v>
      </c>
      <c r="E80">
        <f t="shared" si="5"/>
        <v>2</v>
      </c>
      <c r="F80">
        <f t="shared" si="6"/>
        <v>4</v>
      </c>
      <c r="G80">
        <f t="shared" si="7"/>
        <v>3</v>
      </c>
      <c r="H80">
        <f t="shared" si="8"/>
        <v>243</v>
      </c>
      <c r="I80" t="str">
        <f t="shared" si="9"/>
        <v>PLATINUM</v>
      </c>
    </row>
    <row r="81" spans="1:9" x14ac:dyDescent="0.2">
      <c r="A81">
        <v>12657</v>
      </c>
      <c r="B81">
        <f>VLOOKUP($A81,'[1]Summary Data'!$A$1:$H$1001,2,FALSE)</f>
        <v>11</v>
      </c>
      <c r="C81">
        <f>VLOOKUP($A81,'[1]Summary Data'!$A$1:$H$1001,5,FALSE)</f>
        <v>1</v>
      </c>
      <c r="D81">
        <f>VLOOKUP($A81,'[1]Summary Data'!$A$1:$H$1001,8,FALSE)</f>
        <v>89.58</v>
      </c>
      <c r="E81">
        <f t="shared" si="5"/>
        <v>4</v>
      </c>
      <c r="F81">
        <f t="shared" si="6"/>
        <v>4</v>
      </c>
      <c r="G81">
        <f t="shared" si="7"/>
        <v>1</v>
      </c>
      <c r="H81">
        <f t="shared" si="8"/>
        <v>441</v>
      </c>
      <c r="I81" t="str">
        <f t="shared" si="9"/>
        <v>PLATINUM</v>
      </c>
    </row>
    <row r="82" spans="1:9" x14ac:dyDescent="0.2">
      <c r="A82">
        <v>12662</v>
      </c>
      <c r="B82">
        <f>VLOOKUP($A82,'[1]Summary Data'!$A$1:$H$1001,2,FALSE)</f>
        <v>304</v>
      </c>
      <c r="C82">
        <f>VLOOKUP($A82,'[1]Summary Data'!$A$1:$H$1001,5,FALSE)</f>
        <v>1</v>
      </c>
      <c r="D82">
        <f>VLOOKUP($A82,'[1]Summary Data'!$A$1:$H$1001,8,FALSE)</f>
        <v>32.700000000000003</v>
      </c>
      <c r="E82">
        <f t="shared" si="5"/>
        <v>1</v>
      </c>
      <c r="F82">
        <f t="shared" si="6"/>
        <v>4</v>
      </c>
      <c r="G82">
        <f t="shared" si="7"/>
        <v>2</v>
      </c>
      <c r="H82">
        <f t="shared" si="8"/>
        <v>142</v>
      </c>
      <c r="I82" t="str">
        <f t="shared" si="9"/>
        <v>PLATINUM</v>
      </c>
    </row>
    <row r="83" spans="1:9" x14ac:dyDescent="0.2">
      <c r="A83">
        <v>12665</v>
      </c>
      <c r="B83">
        <f>VLOOKUP($A83,'[1]Summary Data'!$A$1:$H$1001,2,FALSE)</f>
        <v>331</v>
      </c>
      <c r="C83">
        <f>VLOOKUP($A83,'[1]Summary Data'!$A$1:$H$1001,5,FALSE)</f>
        <v>1</v>
      </c>
      <c r="D83">
        <f>VLOOKUP($A83,'[1]Summary Data'!$A$1:$H$1001,8,FALSE)</f>
        <v>1.25</v>
      </c>
      <c r="E83">
        <f t="shared" si="5"/>
        <v>1</v>
      </c>
      <c r="F83">
        <f t="shared" si="6"/>
        <v>4</v>
      </c>
      <c r="G83">
        <f t="shared" si="7"/>
        <v>4</v>
      </c>
      <c r="H83">
        <f t="shared" si="8"/>
        <v>144</v>
      </c>
      <c r="I83" t="str">
        <f t="shared" si="9"/>
        <v>PLATINUM</v>
      </c>
    </row>
    <row r="84" spans="1:9" x14ac:dyDescent="0.2">
      <c r="A84">
        <v>12666</v>
      </c>
      <c r="B84">
        <f>VLOOKUP($A84,'[1]Summary Data'!$A$1:$H$1001,2,FALSE)</f>
        <v>359</v>
      </c>
      <c r="C84">
        <f>VLOOKUP($A84,'[1]Summary Data'!$A$1:$H$1001,5,FALSE)</f>
        <v>1</v>
      </c>
      <c r="D84">
        <f>VLOOKUP($A84,'[1]Summary Data'!$A$1:$H$1001,8,FALSE)</f>
        <v>91.44</v>
      </c>
      <c r="E84">
        <f t="shared" si="5"/>
        <v>1</v>
      </c>
      <c r="F84">
        <f t="shared" si="6"/>
        <v>4</v>
      </c>
      <c r="G84">
        <f t="shared" si="7"/>
        <v>1</v>
      </c>
      <c r="H84">
        <f t="shared" si="8"/>
        <v>141</v>
      </c>
      <c r="I84" t="str">
        <f t="shared" si="9"/>
        <v>PLATINUM</v>
      </c>
    </row>
    <row r="85" spans="1:9" x14ac:dyDescent="0.2">
      <c r="A85">
        <v>12668</v>
      </c>
      <c r="B85">
        <f>VLOOKUP($A85,'[1]Summary Data'!$A$1:$H$1001,2,FALSE)</f>
        <v>7</v>
      </c>
      <c r="C85">
        <f>VLOOKUP($A85,'[1]Summary Data'!$A$1:$H$1001,5,FALSE)</f>
        <v>2</v>
      </c>
      <c r="D85">
        <f>VLOOKUP($A85,'[1]Summary Data'!$A$1:$H$1001,8,FALSE)</f>
        <v>40.270000000000003</v>
      </c>
      <c r="E85">
        <f t="shared" si="5"/>
        <v>4</v>
      </c>
      <c r="F85">
        <f t="shared" si="6"/>
        <v>2</v>
      </c>
      <c r="G85">
        <f t="shared" si="7"/>
        <v>2</v>
      </c>
      <c r="H85">
        <f t="shared" si="8"/>
        <v>422</v>
      </c>
      <c r="I85" t="str">
        <f t="shared" si="9"/>
        <v>PLATINUM</v>
      </c>
    </row>
    <row r="86" spans="1:9" x14ac:dyDescent="0.2">
      <c r="A86">
        <v>12670</v>
      </c>
      <c r="B86">
        <f>VLOOKUP($A86,'[1]Summary Data'!$A$1:$H$1001,2,FALSE)</f>
        <v>22</v>
      </c>
      <c r="C86">
        <f>VLOOKUP($A86,'[1]Summary Data'!$A$1:$H$1001,5,FALSE)</f>
        <v>1</v>
      </c>
      <c r="D86">
        <f>VLOOKUP($A86,'[1]Summary Data'!$A$1:$H$1001,8,FALSE)</f>
        <v>1.65</v>
      </c>
      <c r="E86">
        <f t="shared" si="5"/>
        <v>4</v>
      </c>
      <c r="F86">
        <f t="shared" si="6"/>
        <v>4</v>
      </c>
      <c r="G86">
        <f t="shared" si="7"/>
        <v>4</v>
      </c>
      <c r="H86">
        <f t="shared" si="8"/>
        <v>444</v>
      </c>
      <c r="I86" t="str">
        <f t="shared" si="9"/>
        <v>PLATINUM</v>
      </c>
    </row>
    <row r="87" spans="1:9" x14ac:dyDescent="0.2">
      <c r="A87">
        <v>12674</v>
      </c>
      <c r="B87">
        <f>VLOOKUP($A87,'[1]Summary Data'!$A$1:$H$1001,2,FALSE)</f>
        <v>11</v>
      </c>
      <c r="C87">
        <f>VLOOKUP($A87,'[1]Summary Data'!$A$1:$H$1001,5,FALSE)</f>
        <v>3</v>
      </c>
      <c r="D87">
        <f>VLOOKUP($A87,'[1]Summary Data'!$A$1:$H$1001,8,FALSE)</f>
        <v>51.29</v>
      </c>
      <c r="E87">
        <f t="shared" si="5"/>
        <v>4</v>
      </c>
      <c r="F87">
        <f t="shared" si="6"/>
        <v>1</v>
      </c>
      <c r="G87">
        <f t="shared" si="7"/>
        <v>1</v>
      </c>
      <c r="H87">
        <f t="shared" si="8"/>
        <v>411</v>
      </c>
      <c r="I87" t="str">
        <f t="shared" si="9"/>
        <v>PLATINUM</v>
      </c>
    </row>
    <row r="88" spans="1:9" x14ac:dyDescent="0.2">
      <c r="A88">
        <v>12678</v>
      </c>
      <c r="B88">
        <f>VLOOKUP($A88,'[1]Summary Data'!$A$1:$H$1001,2,FALSE)</f>
        <v>175</v>
      </c>
      <c r="C88">
        <f>VLOOKUP($A88,'[1]Summary Data'!$A$1:$H$1001,5,FALSE)</f>
        <v>1</v>
      </c>
      <c r="D88">
        <f>VLOOKUP($A88,'[1]Summary Data'!$A$1:$H$1001,8,FALSE)</f>
        <v>40.200000000000003</v>
      </c>
      <c r="E88">
        <f t="shared" si="5"/>
        <v>2</v>
      </c>
      <c r="F88">
        <f t="shared" si="6"/>
        <v>4</v>
      </c>
      <c r="G88">
        <f t="shared" si="7"/>
        <v>2</v>
      </c>
      <c r="H88">
        <f t="shared" si="8"/>
        <v>242</v>
      </c>
      <c r="I88" t="str">
        <f t="shared" si="9"/>
        <v>PLATINUM</v>
      </c>
    </row>
    <row r="89" spans="1:9" x14ac:dyDescent="0.2">
      <c r="A89">
        <v>12679</v>
      </c>
      <c r="B89">
        <f>VLOOKUP($A89,'[1]Summary Data'!$A$1:$H$1001,2,FALSE)</f>
        <v>52</v>
      </c>
      <c r="C89">
        <f>VLOOKUP($A89,'[1]Summary Data'!$A$1:$H$1001,5,FALSE)</f>
        <v>3</v>
      </c>
      <c r="D89">
        <f>VLOOKUP($A89,'[1]Summary Data'!$A$1:$H$1001,8,FALSE)</f>
        <v>23.77</v>
      </c>
      <c r="E89">
        <f t="shared" si="5"/>
        <v>3</v>
      </c>
      <c r="F89">
        <f t="shared" si="6"/>
        <v>1</v>
      </c>
      <c r="G89">
        <f t="shared" si="7"/>
        <v>2</v>
      </c>
      <c r="H89">
        <f t="shared" si="8"/>
        <v>312</v>
      </c>
      <c r="I89" t="str">
        <f t="shared" si="9"/>
        <v>PLATINUM</v>
      </c>
    </row>
    <row r="90" spans="1:9" x14ac:dyDescent="0.2">
      <c r="A90">
        <v>12681</v>
      </c>
      <c r="B90">
        <f>VLOOKUP($A90,'[1]Summary Data'!$A$1:$H$1001,2,FALSE)</f>
        <v>73</v>
      </c>
      <c r="C90">
        <f>VLOOKUP($A90,'[1]Summary Data'!$A$1:$H$1001,5,FALSE)</f>
        <v>2</v>
      </c>
      <c r="D90">
        <f>VLOOKUP($A90,'[1]Summary Data'!$A$1:$H$1001,8,FALSE)</f>
        <v>16</v>
      </c>
      <c r="E90">
        <f t="shared" si="5"/>
        <v>3</v>
      </c>
      <c r="F90">
        <f t="shared" si="6"/>
        <v>2</v>
      </c>
      <c r="G90">
        <f t="shared" si="7"/>
        <v>3</v>
      </c>
      <c r="H90">
        <f t="shared" si="8"/>
        <v>323</v>
      </c>
      <c r="I90" t="str">
        <f t="shared" si="9"/>
        <v>PLATINUM</v>
      </c>
    </row>
    <row r="91" spans="1:9" x14ac:dyDescent="0.2">
      <c r="A91">
        <v>12683</v>
      </c>
      <c r="B91">
        <f>VLOOKUP($A91,'[1]Summary Data'!$A$1:$H$1001,2,FALSE)</f>
        <v>36</v>
      </c>
      <c r="C91">
        <f>VLOOKUP($A91,'[1]Summary Data'!$A$1:$H$1001,5,FALSE)</f>
        <v>3</v>
      </c>
      <c r="D91">
        <f>VLOOKUP($A91,'[1]Summary Data'!$A$1:$H$1001,8,FALSE)</f>
        <v>62.67</v>
      </c>
      <c r="E91">
        <f t="shared" si="5"/>
        <v>4</v>
      </c>
      <c r="F91">
        <f t="shared" si="6"/>
        <v>1</v>
      </c>
      <c r="G91">
        <f t="shared" si="7"/>
        <v>1</v>
      </c>
      <c r="H91">
        <f t="shared" si="8"/>
        <v>411</v>
      </c>
      <c r="I91" t="str">
        <f t="shared" si="9"/>
        <v>PLATINUM</v>
      </c>
    </row>
    <row r="92" spans="1:9" x14ac:dyDescent="0.2">
      <c r="A92">
        <v>12693</v>
      </c>
      <c r="B92">
        <f>VLOOKUP($A92,'[1]Summary Data'!$A$1:$H$1001,2,FALSE)</f>
        <v>120</v>
      </c>
      <c r="C92">
        <f>VLOOKUP($A92,'[1]Summary Data'!$A$1:$H$1001,5,FALSE)</f>
        <v>1</v>
      </c>
      <c r="D92">
        <f>VLOOKUP($A92,'[1]Summary Data'!$A$1:$H$1001,8,FALSE)</f>
        <v>9.9499999999999993</v>
      </c>
      <c r="E92">
        <f t="shared" si="5"/>
        <v>2</v>
      </c>
      <c r="F92">
        <f t="shared" si="6"/>
        <v>4</v>
      </c>
      <c r="G92">
        <f t="shared" si="7"/>
        <v>3</v>
      </c>
      <c r="H92">
        <f t="shared" si="8"/>
        <v>243</v>
      </c>
      <c r="I92" t="str">
        <f t="shared" si="9"/>
        <v>PLATINUM</v>
      </c>
    </row>
    <row r="93" spans="1:9" x14ac:dyDescent="0.2">
      <c r="A93">
        <v>12697</v>
      </c>
      <c r="B93">
        <f>VLOOKUP($A93,'[1]Summary Data'!$A$1:$H$1001,2,FALSE)</f>
        <v>114</v>
      </c>
      <c r="C93">
        <f>VLOOKUP($A93,'[1]Summary Data'!$A$1:$H$1001,5,FALSE)</f>
        <v>1</v>
      </c>
      <c r="D93">
        <f>VLOOKUP($A93,'[1]Summary Data'!$A$1:$H$1001,8,FALSE)</f>
        <v>9.9</v>
      </c>
      <c r="E93">
        <f t="shared" si="5"/>
        <v>3</v>
      </c>
      <c r="F93">
        <f t="shared" si="6"/>
        <v>4</v>
      </c>
      <c r="G93">
        <f t="shared" si="7"/>
        <v>3</v>
      </c>
      <c r="H93">
        <f t="shared" si="8"/>
        <v>343</v>
      </c>
      <c r="I93" t="str">
        <f t="shared" si="9"/>
        <v>PLATINUM</v>
      </c>
    </row>
    <row r="94" spans="1:9" x14ac:dyDescent="0.2">
      <c r="A94">
        <v>12705</v>
      </c>
      <c r="B94">
        <f>VLOOKUP($A94,'[1]Summary Data'!$A$1:$H$1001,2,FALSE)</f>
        <v>66</v>
      </c>
      <c r="C94">
        <f>VLOOKUP($A94,'[1]Summary Data'!$A$1:$H$1001,5,FALSE)</f>
        <v>3</v>
      </c>
      <c r="D94">
        <f>VLOOKUP($A94,'[1]Summary Data'!$A$1:$H$1001,8,FALSE)</f>
        <v>32.79</v>
      </c>
      <c r="E94">
        <f t="shared" si="5"/>
        <v>3</v>
      </c>
      <c r="F94">
        <f t="shared" si="6"/>
        <v>1</v>
      </c>
      <c r="G94">
        <f t="shared" si="7"/>
        <v>2</v>
      </c>
      <c r="H94">
        <f t="shared" si="8"/>
        <v>312</v>
      </c>
      <c r="I94" t="str">
        <f t="shared" si="9"/>
        <v>PLATINUM</v>
      </c>
    </row>
    <row r="95" spans="1:9" x14ac:dyDescent="0.2">
      <c r="A95">
        <v>12708</v>
      </c>
      <c r="B95">
        <f>VLOOKUP($A95,'[1]Summary Data'!$A$1:$H$1001,2,FALSE)</f>
        <v>60</v>
      </c>
      <c r="C95">
        <f>VLOOKUP($A95,'[1]Summary Data'!$A$1:$H$1001,5,FALSE)</f>
        <v>4</v>
      </c>
      <c r="D95">
        <f>VLOOKUP($A95,'[1]Summary Data'!$A$1:$H$1001,8,FALSE)</f>
        <v>19.54</v>
      </c>
      <c r="E95">
        <f t="shared" si="5"/>
        <v>3</v>
      </c>
      <c r="F95">
        <f t="shared" si="6"/>
        <v>1</v>
      </c>
      <c r="G95">
        <f t="shared" si="7"/>
        <v>2</v>
      </c>
      <c r="H95">
        <f t="shared" si="8"/>
        <v>312</v>
      </c>
      <c r="I95" t="str">
        <f t="shared" si="9"/>
        <v>PLATINUM</v>
      </c>
    </row>
    <row r="96" spans="1:9" x14ac:dyDescent="0.2">
      <c r="A96">
        <v>12709</v>
      </c>
      <c r="B96">
        <f>VLOOKUP($A96,'[1]Summary Data'!$A$1:$H$1001,2,FALSE)</f>
        <v>3</v>
      </c>
      <c r="C96">
        <f>VLOOKUP($A96,'[1]Summary Data'!$A$1:$H$1001,5,FALSE)</f>
        <v>11</v>
      </c>
      <c r="D96">
        <f>VLOOKUP($A96,'[1]Summary Data'!$A$1:$H$1001,8,FALSE)</f>
        <v>215.6</v>
      </c>
      <c r="E96">
        <f t="shared" si="5"/>
        <v>4</v>
      </c>
      <c r="F96">
        <f t="shared" si="6"/>
        <v>1</v>
      </c>
      <c r="G96">
        <f t="shared" si="7"/>
        <v>1</v>
      </c>
      <c r="H96">
        <f t="shared" si="8"/>
        <v>411</v>
      </c>
      <c r="I96" t="str">
        <f t="shared" si="9"/>
        <v>PLATINUM</v>
      </c>
    </row>
    <row r="97" spans="1:9" x14ac:dyDescent="0.2">
      <c r="A97">
        <v>12710</v>
      </c>
      <c r="B97">
        <f>VLOOKUP($A97,'[1]Summary Data'!$A$1:$H$1001,2,FALSE)</f>
        <v>190</v>
      </c>
      <c r="C97">
        <f>VLOOKUP($A97,'[1]Summary Data'!$A$1:$H$1001,5,FALSE)</f>
        <v>1</v>
      </c>
      <c r="D97">
        <f>VLOOKUP($A97,'[1]Summary Data'!$A$1:$H$1001,8,FALSE)</f>
        <v>18.45</v>
      </c>
      <c r="E97">
        <f t="shared" si="5"/>
        <v>2</v>
      </c>
      <c r="F97">
        <f t="shared" si="6"/>
        <v>4</v>
      </c>
      <c r="G97">
        <f t="shared" si="7"/>
        <v>2</v>
      </c>
      <c r="H97">
        <f t="shared" si="8"/>
        <v>242</v>
      </c>
      <c r="I97" t="str">
        <f t="shared" si="9"/>
        <v>PLATINUM</v>
      </c>
    </row>
    <row r="98" spans="1:9" x14ac:dyDescent="0.2">
      <c r="A98">
        <v>12712</v>
      </c>
      <c r="B98">
        <f>VLOOKUP($A98,'[1]Summary Data'!$A$1:$H$1001,2,FALSE)</f>
        <v>22</v>
      </c>
      <c r="C98">
        <f>VLOOKUP($A98,'[1]Summary Data'!$A$1:$H$1001,5,FALSE)</f>
        <v>2</v>
      </c>
      <c r="D98">
        <f>VLOOKUP($A98,'[1]Summary Data'!$A$1:$H$1001,8,FALSE)</f>
        <v>29.95</v>
      </c>
      <c r="E98">
        <f t="shared" si="5"/>
        <v>4</v>
      </c>
      <c r="F98">
        <f t="shared" si="6"/>
        <v>2</v>
      </c>
      <c r="G98">
        <f t="shared" si="7"/>
        <v>2</v>
      </c>
      <c r="H98">
        <f t="shared" si="8"/>
        <v>422</v>
      </c>
      <c r="I98" t="str">
        <f t="shared" si="9"/>
        <v>PLATINUM</v>
      </c>
    </row>
    <row r="99" spans="1:9" x14ac:dyDescent="0.2">
      <c r="A99">
        <v>12719</v>
      </c>
      <c r="B99">
        <f>VLOOKUP($A99,'[1]Summary Data'!$A$1:$H$1001,2,FALSE)</f>
        <v>59</v>
      </c>
      <c r="C99">
        <f>VLOOKUP($A99,'[1]Summary Data'!$A$1:$H$1001,5,FALSE)</f>
        <v>1</v>
      </c>
      <c r="D99">
        <f>VLOOKUP($A99,'[1]Summary Data'!$A$1:$H$1001,8,FALSE)</f>
        <v>36.85</v>
      </c>
      <c r="E99">
        <f t="shared" si="5"/>
        <v>3</v>
      </c>
      <c r="F99">
        <f t="shared" si="6"/>
        <v>4</v>
      </c>
      <c r="G99">
        <f t="shared" si="7"/>
        <v>2</v>
      </c>
      <c r="H99">
        <f t="shared" si="8"/>
        <v>342</v>
      </c>
      <c r="I99" t="str">
        <f t="shared" si="9"/>
        <v>PLATINUM</v>
      </c>
    </row>
    <row r="100" spans="1:9" x14ac:dyDescent="0.2">
      <c r="A100">
        <v>12721</v>
      </c>
      <c r="B100">
        <f>VLOOKUP($A100,'[1]Summary Data'!$A$1:$H$1001,2,FALSE)</f>
        <v>365</v>
      </c>
      <c r="C100">
        <f>VLOOKUP($A100,'[1]Summary Data'!$A$1:$H$1001,5,FALSE)</f>
        <v>1</v>
      </c>
      <c r="D100">
        <f>VLOOKUP($A100,'[1]Summary Data'!$A$1:$H$1001,8,FALSE)</f>
        <v>3.35</v>
      </c>
      <c r="E100">
        <f t="shared" si="5"/>
        <v>1</v>
      </c>
      <c r="F100">
        <f t="shared" si="6"/>
        <v>4</v>
      </c>
      <c r="G100">
        <f t="shared" si="7"/>
        <v>4</v>
      </c>
      <c r="H100">
        <f t="shared" si="8"/>
        <v>144</v>
      </c>
      <c r="I100" t="str">
        <f t="shared" si="9"/>
        <v>PLATINUM</v>
      </c>
    </row>
    <row r="101" spans="1:9" x14ac:dyDescent="0.2">
      <c r="A101">
        <v>12722</v>
      </c>
      <c r="B101">
        <f>VLOOKUP($A101,'[1]Summary Data'!$A$1:$H$1001,2,FALSE)</f>
        <v>134</v>
      </c>
      <c r="C101">
        <f>VLOOKUP($A101,'[1]Summary Data'!$A$1:$H$1001,5,FALSE)</f>
        <v>2</v>
      </c>
      <c r="D101">
        <f>VLOOKUP($A101,'[1]Summary Data'!$A$1:$H$1001,8,FALSE)</f>
        <v>25.5</v>
      </c>
      <c r="E101">
        <f t="shared" si="5"/>
        <v>2</v>
      </c>
      <c r="F101">
        <f t="shared" si="6"/>
        <v>2</v>
      </c>
      <c r="G101">
        <f t="shared" si="7"/>
        <v>2</v>
      </c>
      <c r="H101">
        <f t="shared" si="8"/>
        <v>222</v>
      </c>
      <c r="I101" t="str">
        <f t="shared" si="9"/>
        <v>PLATINUM</v>
      </c>
    </row>
    <row r="102" spans="1:9" x14ac:dyDescent="0.2">
      <c r="A102">
        <v>12727</v>
      </c>
      <c r="B102">
        <f>VLOOKUP($A102,'[1]Summary Data'!$A$1:$H$1001,2,FALSE)</f>
        <v>269</v>
      </c>
      <c r="C102">
        <f>VLOOKUP($A102,'[1]Summary Data'!$A$1:$H$1001,5,FALSE)</f>
        <v>1</v>
      </c>
      <c r="D102">
        <f>VLOOKUP($A102,'[1]Summary Data'!$A$1:$H$1001,8,FALSE)</f>
        <v>15</v>
      </c>
      <c r="E102">
        <f t="shared" si="5"/>
        <v>1</v>
      </c>
      <c r="F102">
        <f t="shared" si="6"/>
        <v>4</v>
      </c>
      <c r="G102">
        <f t="shared" si="7"/>
        <v>3</v>
      </c>
      <c r="H102">
        <f t="shared" si="8"/>
        <v>143</v>
      </c>
      <c r="I102" t="str">
        <f t="shared" si="9"/>
        <v>PLATINUM</v>
      </c>
    </row>
    <row r="103" spans="1:9" x14ac:dyDescent="0.2">
      <c r="A103">
        <v>12748</v>
      </c>
      <c r="B103">
        <f>VLOOKUP($A103,'[1]Summary Data'!$A$1:$H$1001,2,FALSE)</f>
        <v>10</v>
      </c>
      <c r="C103">
        <f>VLOOKUP($A103,'[1]Summary Data'!$A$1:$H$1001,5,FALSE)</f>
        <v>7</v>
      </c>
      <c r="D103">
        <f>VLOOKUP($A103,'[1]Summary Data'!$A$1:$H$1001,8,FALSE)</f>
        <v>212.46</v>
      </c>
      <c r="E103">
        <f t="shared" si="5"/>
        <v>4</v>
      </c>
      <c r="F103">
        <f t="shared" si="6"/>
        <v>1</v>
      </c>
      <c r="G103">
        <f t="shared" si="7"/>
        <v>1</v>
      </c>
      <c r="H103">
        <f t="shared" si="8"/>
        <v>411</v>
      </c>
      <c r="I103" t="str">
        <f t="shared" si="9"/>
        <v>PLATINUM</v>
      </c>
    </row>
    <row r="104" spans="1:9" x14ac:dyDescent="0.2">
      <c r="A104">
        <v>12749</v>
      </c>
      <c r="B104">
        <f>VLOOKUP($A104,'[1]Summary Data'!$A$1:$H$1001,2,FALSE)</f>
        <v>120</v>
      </c>
      <c r="C104">
        <f>VLOOKUP($A104,'[1]Summary Data'!$A$1:$H$1001,5,FALSE)</f>
        <v>2</v>
      </c>
      <c r="D104">
        <f>VLOOKUP($A104,'[1]Summary Data'!$A$1:$H$1001,8,FALSE)</f>
        <v>144.24</v>
      </c>
      <c r="E104">
        <f t="shared" si="5"/>
        <v>2</v>
      </c>
      <c r="F104">
        <f t="shared" si="6"/>
        <v>2</v>
      </c>
      <c r="G104">
        <f t="shared" si="7"/>
        <v>1</v>
      </c>
      <c r="H104">
        <f t="shared" si="8"/>
        <v>221</v>
      </c>
      <c r="I104" t="str">
        <f t="shared" si="9"/>
        <v>PLATINUM</v>
      </c>
    </row>
    <row r="105" spans="1:9" x14ac:dyDescent="0.2">
      <c r="A105">
        <v>12753</v>
      </c>
      <c r="B105">
        <f>VLOOKUP($A105,'[1]Summary Data'!$A$1:$H$1001,2,FALSE)</f>
        <v>3</v>
      </c>
      <c r="C105">
        <f>VLOOKUP($A105,'[1]Summary Data'!$A$1:$H$1001,5,FALSE)</f>
        <v>5</v>
      </c>
      <c r="D105">
        <f>VLOOKUP($A105,'[1]Summary Data'!$A$1:$H$1001,8,FALSE)</f>
        <v>59.8</v>
      </c>
      <c r="E105">
        <f t="shared" si="5"/>
        <v>4</v>
      </c>
      <c r="F105">
        <f t="shared" si="6"/>
        <v>1</v>
      </c>
      <c r="G105">
        <f t="shared" si="7"/>
        <v>1</v>
      </c>
      <c r="H105">
        <f t="shared" si="8"/>
        <v>411</v>
      </c>
      <c r="I105" t="str">
        <f t="shared" si="9"/>
        <v>PLATINUM</v>
      </c>
    </row>
    <row r="106" spans="1:9" x14ac:dyDescent="0.2">
      <c r="A106">
        <v>12757</v>
      </c>
      <c r="B106">
        <f>VLOOKUP($A106,'[1]Summary Data'!$A$1:$H$1001,2,FALSE)</f>
        <v>128</v>
      </c>
      <c r="C106">
        <f>VLOOKUP($A106,'[1]Summary Data'!$A$1:$H$1001,5,FALSE)</f>
        <v>1</v>
      </c>
      <c r="D106">
        <f>VLOOKUP($A106,'[1]Summary Data'!$A$1:$H$1001,8,FALSE)</f>
        <v>15</v>
      </c>
      <c r="E106">
        <f t="shared" si="5"/>
        <v>2</v>
      </c>
      <c r="F106">
        <f t="shared" si="6"/>
        <v>4</v>
      </c>
      <c r="G106">
        <f t="shared" si="7"/>
        <v>3</v>
      </c>
      <c r="H106">
        <f t="shared" si="8"/>
        <v>243</v>
      </c>
      <c r="I106" t="str">
        <f t="shared" si="9"/>
        <v>PLATINUM</v>
      </c>
    </row>
    <row r="107" spans="1:9" x14ac:dyDescent="0.2">
      <c r="A107">
        <v>12775</v>
      </c>
      <c r="B107">
        <f>VLOOKUP($A107,'[1]Summary Data'!$A$1:$H$1001,2,FALSE)</f>
        <v>309</v>
      </c>
      <c r="C107">
        <f>VLOOKUP($A107,'[1]Summary Data'!$A$1:$H$1001,5,FALSE)</f>
        <v>1</v>
      </c>
      <c r="D107">
        <f>VLOOKUP($A107,'[1]Summary Data'!$A$1:$H$1001,8,FALSE)</f>
        <v>34.799999999999997</v>
      </c>
      <c r="E107">
        <f t="shared" si="5"/>
        <v>1</v>
      </c>
      <c r="F107">
        <f t="shared" si="6"/>
        <v>4</v>
      </c>
      <c r="G107">
        <f t="shared" si="7"/>
        <v>2</v>
      </c>
      <c r="H107">
        <f t="shared" si="8"/>
        <v>142</v>
      </c>
      <c r="I107" t="str">
        <f t="shared" si="9"/>
        <v>PLATINUM</v>
      </c>
    </row>
    <row r="108" spans="1:9" x14ac:dyDescent="0.2">
      <c r="A108">
        <v>12779</v>
      </c>
      <c r="B108">
        <f>VLOOKUP($A108,'[1]Summary Data'!$A$1:$H$1001,2,FALSE)</f>
        <v>191</v>
      </c>
      <c r="C108">
        <f>VLOOKUP($A108,'[1]Summary Data'!$A$1:$H$1001,5,FALSE)</f>
        <v>2</v>
      </c>
      <c r="D108">
        <f>VLOOKUP($A108,'[1]Summary Data'!$A$1:$H$1001,8,FALSE)</f>
        <v>21.84</v>
      </c>
      <c r="E108">
        <f t="shared" si="5"/>
        <v>2</v>
      </c>
      <c r="F108">
        <f t="shared" si="6"/>
        <v>2</v>
      </c>
      <c r="G108">
        <f t="shared" si="7"/>
        <v>2</v>
      </c>
      <c r="H108">
        <f t="shared" si="8"/>
        <v>222</v>
      </c>
      <c r="I108" t="str">
        <f t="shared" si="9"/>
        <v>PLATINUM</v>
      </c>
    </row>
    <row r="109" spans="1:9" x14ac:dyDescent="0.2">
      <c r="A109">
        <v>12781</v>
      </c>
      <c r="B109">
        <f>VLOOKUP($A109,'[1]Summary Data'!$A$1:$H$1001,2,FALSE)</f>
        <v>21</v>
      </c>
      <c r="C109">
        <f>VLOOKUP($A109,'[1]Summary Data'!$A$1:$H$1001,5,FALSE)</f>
        <v>2</v>
      </c>
      <c r="D109">
        <f>VLOOKUP($A109,'[1]Summary Data'!$A$1:$H$1001,8,FALSE)</f>
        <v>71.52</v>
      </c>
      <c r="E109">
        <f t="shared" si="5"/>
        <v>4</v>
      </c>
      <c r="F109">
        <f t="shared" si="6"/>
        <v>2</v>
      </c>
      <c r="G109">
        <f t="shared" si="7"/>
        <v>1</v>
      </c>
      <c r="H109">
        <f t="shared" si="8"/>
        <v>421</v>
      </c>
      <c r="I109" t="str">
        <f t="shared" si="9"/>
        <v>PLATINUM</v>
      </c>
    </row>
    <row r="110" spans="1:9" x14ac:dyDescent="0.2">
      <c r="A110">
        <v>12782</v>
      </c>
      <c r="B110">
        <f>VLOOKUP($A110,'[1]Summary Data'!$A$1:$H$1001,2,FALSE)</f>
        <v>338</v>
      </c>
      <c r="C110">
        <f>VLOOKUP($A110,'[1]Summary Data'!$A$1:$H$1001,5,FALSE)</f>
        <v>1</v>
      </c>
      <c r="D110">
        <f>VLOOKUP($A110,'[1]Summary Data'!$A$1:$H$1001,8,FALSE)</f>
        <v>51.7</v>
      </c>
      <c r="E110">
        <f t="shared" si="5"/>
        <v>1</v>
      </c>
      <c r="F110">
        <f t="shared" si="6"/>
        <v>4</v>
      </c>
      <c r="G110">
        <f t="shared" si="7"/>
        <v>1</v>
      </c>
      <c r="H110">
        <f t="shared" si="8"/>
        <v>141</v>
      </c>
      <c r="I110" t="str">
        <f t="shared" si="9"/>
        <v>PLATINUM</v>
      </c>
    </row>
    <row r="111" spans="1:9" x14ac:dyDescent="0.2">
      <c r="A111">
        <v>12797</v>
      </c>
      <c r="B111">
        <f>VLOOKUP($A111,'[1]Summary Data'!$A$1:$H$1001,2,FALSE)</f>
        <v>360</v>
      </c>
      <c r="C111">
        <f>VLOOKUP($A111,'[1]Summary Data'!$A$1:$H$1001,5,FALSE)</f>
        <v>1</v>
      </c>
      <c r="D111">
        <f>VLOOKUP($A111,'[1]Summary Data'!$A$1:$H$1001,8,FALSE)</f>
        <v>45</v>
      </c>
      <c r="E111">
        <f t="shared" si="5"/>
        <v>1</v>
      </c>
      <c r="F111">
        <f t="shared" si="6"/>
        <v>4</v>
      </c>
      <c r="G111">
        <f t="shared" si="7"/>
        <v>1</v>
      </c>
      <c r="H111">
        <f t="shared" si="8"/>
        <v>141</v>
      </c>
      <c r="I111" t="str">
        <f t="shared" si="9"/>
        <v>PLATINUM</v>
      </c>
    </row>
    <row r="112" spans="1:9" x14ac:dyDescent="0.2">
      <c r="A112">
        <v>12802</v>
      </c>
      <c r="B112">
        <f>VLOOKUP($A112,'[1]Summary Data'!$A$1:$H$1001,2,FALSE)</f>
        <v>183</v>
      </c>
      <c r="C112">
        <f>VLOOKUP($A112,'[1]Summary Data'!$A$1:$H$1001,5,FALSE)</f>
        <v>1</v>
      </c>
      <c r="D112">
        <f>VLOOKUP($A112,'[1]Summary Data'!$A$1:$H$1001,8,FALSE)</f>
        <v>15</v>
      </c>
      <c r="E112">
        <f t="shared" si="5"/>
        <v>2</v>
      </c>
      <c r="F112">
        <f t="shared" si="6"/>
        <v>4</v>
      </c>
      <c r="G112">
        <f t="shared" si="7"/>
        <v>3</v>
      </c>
      <c r="H112">
        <f t="shared" si="8"/>
        <v>243</v>
      </c>
      <c r="I112" t="str">
        <f t="shared" si="9"/>
        <v>PLATINUM</v>
      </c>
    </row>
    <row r="113" spans="1:9" x14ac:dyDescent="0.2">
      <c r="A113">
        <v>12809</v>
      </c>
      <c r="B113">
        <f>VLOOKUP($A113,'[1]Summary Data'!$A$1:$H$1001,2,FALSE)</f>
        <v>168</v>
      </c>
      <c r="C113">
        <f>VLOOKUP($A113,'[1]Summary Data'!$A$1:$H$1001,5,FALSE)</f>
        <v>1</v>
      </c>
      <c r="D113">
        <f>VLOOKUP($A113,'[1]Summary Data'!$A$1:$H$1001,8,FALSE)</f>
        <v>4.95</v>
      </c>
      <c r="E113">
        <f t="shared" si="5"/>
        <v>2</v>
      </c>
      <c r="F113">
        <f t="shared" si="6"/>
        <v>4</v>
      </c>
      <c r="G113">
        <f t="shared" si="7"/>
        <v>4</v>
      </c>
      <c r="H113">
        <f t="shared" si="8"/>
        <v>244</v>
      </c>
      <c r="I113" t="str">
        <f t="shared" si="9"/>
        <v>PLATINUM</v>
      </c>
    </row>
    <row r="114" spans="1:9" x14ac:dyDescent="0.2">
      <c r="A114">
        <v>12818</v>
      </c>
      <c r="B114">
        <f>VLOOKUP($A114,'[1]Summary Data'!$A$1:$H$1001,2,FALSE)</f>
        <v>178</v>
      </c>
      <c r="C114">
        <f>VLOOKUP($A114,'[1]Summary Data'!$A$1:$H$1001,5,FALSE)</f>
        <v>1</v>
      </c>
      <c r="D114">
        <f>VLOOKUP($A114,'[1]Summary Data'!$A$1:$H$1001,8,FALSE)</f>
        <v>2.95</v>
      </c>
      <c r="E114">
        <f t="shared" si="5"/>
        <v>2</v>
      </c>
      <c r="F114">
        <f t="shared" si="6"/>
        <v>4</v>
      </c>
      <c r="G114">
        <f t="shared" si="7"/>
        <v>4</v>
      </c>
      <c r="H114">
        <f t="shared" si="8"/>
        <v>244</v>
      </c>
      <c r="I114" t="str">
        <f t="shared" si="9"/>
        <v>PLATINUM</v>
      </c>
    </row>
    <row r="115" spans="1:9" x14ac:dyDescent="0.2">
      <c r="A115">
        <v>12826</v>
      </c>
      <c r="B115">
        <f>VLOOKUP($A115,'[1]Summary Data'!$A$1:$H$1001,2,FALSE)</f>
        <v>168</v>
      </c>
      <c r="C115">
        <f>VLOOKUP($A115,'[1]Summary Data'!$A$1:$H$1001,5,FALSE)</f>
        <v>1</v>
      </c>
      <c r="D115">
        <f>VLOOKUP($A115,'[1]Summary Data'!$A$1:$H$1001,8,FALSE)</f>
        <v>3.3</v>
      </c>
      <c r="E115">
        <f t="shared" si="5"/>
        <v>2</v>
      </c>
      <c r="F115">
        <f t="shared" si="6"/>
        <v>4</v>
      </c>
      <c r="G115">
        <f t="shared" si="7"/>
        <v>4</v>
      </c>
      <c r="H115">
        <f t="shared" si="8"/>
        <v>244</v>
      </c>
      <c r="I115" t="str">
        <f t="shared" si="9"/>
        <v>PLATINUM</v>
      </c>
    </row>
    <row r="116" spans="1:9" x14ac:dyDescent="0.2">
      <c r="A116">
        <v>12829</v>
      </c>
      <c r="B116">
        <f>VLOOKUP($A116,'[1]Summary Data'!$A$1:$H$1001,2,FALSE)</f>
        <v>322</v>
      </c>
      <c r="C116">
        <f>VLOOKUP($A116,'[1]Summary Data'!$A$1:$H$1001,5,FALSE)</f>
        <v>1</v>
      </c>
      <c r="D116">
        <f>VLOOKUP($A116,'[1]Summary Data'!$A$1:$H$1001,8,FALSE)</f>
        <v>39.950000000000003</v>
      </c>
      <c r="E116">
        <f t="shared" si="5"/>
        <v>1</v>
      </c>
      <c r="F116">
        <f t="shared" si="6"/>
        <v>4</v>
      </c>
      <c r="G116">
        <f t="shared" si="7"/>
        <v>2</v>
      </c>
      <c r="H116">
        <f t="shared" si="8"/>
        <v>142</v>
      </c>
      <c r="I116" t="str">
        <f t="shared" si="9"/>
        <v>PLATINUM</v>
      </c>
    </row>
    <row r="117" spans="1:9" x14ac:dyDescent="0.2">
      <c r="A117">
        <v>12840</v>
      </c>
      <c r="B117">
        <f>VLOOKUP($A117,'[1]Summary Data'!$A$1:$H$1001,2,FALSE)</f>
        <v>219</v>
      </c>
      <c r="C117">
        <f>VLOOKUP($A117,'[1]Summary Data'!$A$1:$H$1001,5,FALSE)</f>
        <v>1</v>
      </c>
      <c r="D117">
        <f>VLOOKUP($A117,'[1]Summary Data'!$A$1:$H$1001,8,FALSE)</f>
        <v>5.9</v>
      </c>
      <c r="E117">
        <f t="shared" si="5"/>
        <v>2</v>
      </c>
      <c r="F117">
        <f t="shared" si="6"/>
        <v>4</v>
      </c>
      <c r="G117">
        <f t="shared" si="7"/>
        <v>4</v>
      </c>
      <c r="H117">
        <f t="shared" si="8"/>
        <v>244</v>
      </c>
      <c r="I117" t="str">
        <f t="shared" si="9"/>
        <v>PLATINUM</v>
      </c>
    </row>
    <row r="118" spans="1:9" x14ac:dyDescent="0.2">
      <c r="A118">
        <v>12841</v>
      </c>
      <c r="B118">
        <f>VLOOKUP($A118,'[1]Summary Data'!$A$1:$H$1001,2,FALSE)</f>
        <v>65</v>
      </c>
      <c r="C118">
        <f>VLOOKUP($A118,'[1]Summary Data'!$A$1:$H$1001,5,FALSE)</f>
        <v>1</v>
      </c>
      <c r="D118">
        <f>VLOOKUP($A118,'[1]Summary Data'!$A$1:$H$1001,8,FALSE)</f>
        <v>28.95</v>
      </c>
      <c r="E118">
        <f t="shared" si="5"/>
        <v>3</v>
      </c>
      <c r="F118">
        <f t="shared" si="6"/>
        <v>4</v>
      </c>
      <c r="G118">
        <f t="shared" si="7"/>
        <v>2</v>
      </c>
      <c r="H118">
        <f t="shared" si="8"/>
        <v>342</v>
      </c>
      <c r="I118" t="str">
        <f t="shared" si="9"/>
        <v>PLATINUM</v>
      </c>
    </row>
    <row r="119" spans="1:9" x14ac:dyDescent="0.2">
      <c r="A119">
        <v>12843</v>
      </c>
      <c r="B119">
        <f>VLOOKUP($A119,'[1]Summary Data'!$A$1:$H$1001,2,FALSE)</f>
        <v>177</v>
      </c>
      <c r="C119">
        <f>VLOOKUP($A119,'[1]Summary Data'!$A$1:$H$1001,5,FALSE)</f>
        <v>1</v>
      </c>
      <c r="D119">
        <f>VLOOKUP($A119,'[1]Summary Data'!$A$1:$H$1001,8,FALSE)</f>
        <v>7.85</v>
      </c>
      <c r="E119">
        <f t="shared" si="5"/>
        <v>2</v>
      </c>
      <c r="F119">
        <f t="shared" si="6"/>
        <v>4</v>
      </c>
      <c r="G119">
        <f t="shared" si="7"/>
        <v>4</v>
      </c>
      <c r="H119">
        <f t="shared" si="8"/>
        <v>244</v>
      </c>
      <c r="I119" t="str">
        <f t="shared" si="9"/>
        <v>PLATINUM</v>
      </c>
    </row>
    <row r="120" spans="1:9" x14ac:dyDescent="0.2">
      <c r="A120">
        <v>12852</v>
      </c>
      <c r="B120">
        <f>VLOOKUP($A120,'[1]Summary Data'!$A$1:$H$1001,2,FALSE)</f>
        <v>290</v>
      </c>
      <c r="C120">
        <f>VLOOKUP($A120,'[1]Summary Data'!$A$1:$H$1001,5,FALSE)</f>
        <v>1</v>
      </c>
      <c r="D120">
        <f>VLOOKUP($A120,'[1]Summary Data'!$A$1:$H$1001,8,FALSE)</f>
        <v>5.9</v>
      </c>
      <c r="E120">
        <f t="shared" si="5"/>
        <v>1</v>
      </c>
      <c r="F120">
        <f t="shared" si="6"/>
        <v>4</v>
      </c>
      <c r="G120">
        <f t="shared" si="7"/>
        <v>4</v>
      </c>
      <c r="H120">
        <f t="shared" si="8"/>
        <v>144</v>
      </c>
      <c r="I120" t="str">
        <f t="shared" si="9"/>
        <v>PLATINUM</v>
      </c>
    </row>
    <row r="121" spans="1:9" x14ac:dyDescent="0.2">
      <c r="A121">
        <v>12853</v>
      </c>
      <c r="B121">
        <f>VLOOKUP($A121,'[1]Summary Data'!$A$1:$H$1001,2,FALSE)</f>
        <v>214</v>
      </c>
      <c r="C121">
        <f>VLOOKUP($A121,'[1]Summary Data'!$A$1:$H$1001,5,FALSE)</f>
        <v>2</v>
      </c>
      <c r="D121">
        <f>VLOOKUP($A121,'[1]Summary Data'!$A$1:$H$1001,8,FALSE)</f>
        <v>13.55</v>
      </c>
      <c r="E121">
        <f t="shared" si="5"/>
        <v>2</v>
      </c>
      <c r="F121">
        <f t="shared" si="6"/>
        <v>2</v>
      </c>
      <c r="G121">
        <f t="shared" si="7"/>
        <v>3</v>
      </c>
      <c r="H121">
        <f t="shared" si="8"/>
        <v>223</v>
      </c>
      <c r="I121" t="str">
        <f t="shared" si="9"/>
        <v>PLATINUM</v>
      </c>
    </row>
    <row r="122" spans="1:9" x14ac:dyDescent="0.2">
      <c r="A122">
        <v>12854</v>
      </c>
      <c r="B122">
        <f>VLOOKUP($A122,'[1]Summary Data'!$A$1:$H$1001,2,FALSE)</f>
        <v>241</v>
      </c>
      <c r="C122">
        <f>VLOOKUP($A122,'[1]Summary Data'!$A$1:$H$1001,5,FALSE)</f>
        <v>2</v>
      </c>
      <c r="D122">
        <f>VLOOKUP($A122,'[1]Summary Data'!$A$1:$H$1001,8,FALSE)</f>
        <v>35.35</v>
      </c>
      <c r="E122">
        <f t="shared" si="5"/>
        <v>1</v>
      </c>
      <c r="F122">
        <f t="shared" si="6"/>
        <v>2</v>
      </c>
      <c r="G122">
        <f t="shared" si="7"/>
        <v>2</v>
      </c>
      <c r="H122">
        <f t="shared" si="8"/>
        <v>122</v>
      </c>
      <c r="I122" t="str">
        <f t="shared" si="9"/>
        <v>PLATINUM</v>
      </c>
    </row>
    <row r="123" spans="1:9" x14ac:dyDescent="0.2">
      <c r="A123">
        <v>12856</v>
      </c>
      <c r="B123">
        <f>VLOOKUP($A123,'[1]Summary Data'!$A$1:$H$1001,2,FALSE)</f>
        <v>28</v>
      </c>
      <c r="C123">
        <f>VLOOKUP($A123,'[1]Summary Data'!$A$1:$H$1001,5,FALSE)</f>
        <v>2</v>
      </c>
      <c r="D123">
        <f>VLOOKUP($A123,'[1]Summary Data'!$A$1:$H$1001,8,FALSE)</f>
        <v>17.25</v>
      </c>
      <c r="E123">
        <f t="shared" si="5"/>
        <v>4</v>
      </c>
      <c r="F123">
        <f t="shared" si="6"/>
        <v>2</v>
      </c>
      <c r="G123">
        <f t="shared" si="7"/>
        <v>3</v>
      </c>
      <c r="H123">
        <f t="shared" si="8"/>
        <v>423</v>
      </c>
      <c r="I123" t="str">
        <f t="shared" si="9"/>
        <v>PLATINUM</v>
      </c>
    </row>
    <row r="124" spans="1:9" x14ac:dyDescent="0.2">
      <c r="A124">
        <v>12867</v>
      </c>
      <c r="B124">
        <f>VLOOKUP($A124,'[1]Summary Data'!$A$1:$H$1001,2,FALSE)</f>
        <v>26</v>
      </c>
      <c r="C124">
        <f>VLOOKUP($A124,'[1]Summary Data'!$A$1:$H$1001,5,FALSE)</f>
        <v>3</v>
      </c>
      <c r="D124">
        <f>VLOOKUP($A124,'[1]Summary Data'!$A$1:$H$1001,8,FALSE)</f>
        <v>36</v>
      </c>
      <c r="E124">
        <f t="shared" si="5"/>
        <v>4</v>
      </c>
      <c r="F124">
        <f t="shared" si="6"/>
        <v>1</v>
      </c>
      <c r="G124">
        <f t="shared" si="7"/>
        <v>2</v>
      </c>
      <c r="H124">
        <f t="shared" si="8"/>
        <v>412</v>
      </c>
      <c r="I124" t="str">
        <f t="shared" si="9"/>
        <v>PLATINUM</v>
      </c>
    </row>
    <row r="125" spans="1:9" x14ac:dyDescent="0.2">
      <c r="A125">
        <v>12870</v>
      </c>
      <c r="B125">
        <f>VLOOKUP($A125,'[1]Summary Data'!$A$1:$H$1001,2,FALSE)</f>
        <v>366</v>
      </c>
      <c r="C125">
        <f>VLOOKUP($A125,'[1]Summary Data'!$A$1:$H$1001,5,FALSE)</f>
        <v>1</v>
      </c>
      <c r="D125">
        <f>VLOOKUP($A125,'[1]Summary Data'!$A$1:$H$1001,8,FALSE)</f>
        <v>14.9</v>
      </c>
      <c r="E125">
        <f t="shared" si="5"/>
        <v>1</v>
      </c>
      <c r="F125">
        <f t="shared" si="6"/>
        <v>4</v>
      </c>
      <c r="G125">
        <f t="shared" si="7"/>
        <v>3</v>
      </c>
      <c r="H125">
        <f t="shared" si="8"/>
        <v>143</v>
      </c>
      <c r="I125" t="str">
        <f t="shared" si="9"/>
        <v>PLATINUM</v>
      </c>
    </row>
    <row r="126" spans="1:9" x14ac:dyDescent="0.2">
      <c r="A126">
        <v>12878</v>
      </c>
      <c r="B126">
        <f>VLOOKUP($A126,'[1]Summary Data'!$A$1:$H$1001,2,FALSE)</f>
        <v>18</v>
      </c>
      <c r="C126">
        <f>VLOOKUP($A126,'[1]Summary Data'!$A$1:$H$1001,5,FALSE)</f>
        <v>1</v>
      </c>
      <c r="D126">
        <f>VLOOKUP($A126,'[1]Summary Data'!$A$1:$H$1001,8,FALSE)</f>
        <v>5.0999999999999996</v>
      </c>
      <c r="E126">
        <f t="shared" si="5"/>
        <v>4</v>
      </c>
      <c r="F126">
        <f t="shared" si="6"/>
        <v>4</v>
      </c>
      <c r="G126">
        <f t="shared" si="7"/>
        <v>4</v>
      </c>
      <c r="H126">
        <f t="shared" si="8"/>
        <v>444</v>
      </c>
      <c r="I126" t="str">
        <f t="shared" si="9"/>
        <v>PLATINUM</v>
      </c>
    </row>
    <row r="127" spans="1:9" x14ac:dyDescent="0.2">
      <c r="A127">
        <v>12879</v>
      </c>
      <c r="B127">
        <f>VLOOKUP($A127,'[1]Summary Data'!$A$1:$H$1001,2,FALSE)</f>
        <v>78</v>
      </c>
      <c r="C127">
        <f>VLOOKUP($A127,'[1]Summary Data'!$A$1:$H$1001,5,FALSE)</f>
        <v>1</v>
      </c>
      <c r="D127">
        <f>VLOOKUP($A127,'[1]Summary Data'!$A$1:$H$1001,8,FALSE)</f>
        <v>20.65</v>
      </c>
      <c r="E127">
        <f t="shared" si="5"/>
        <v>3</v>
      </c>
      <c r="F127">
        <f t="shared" si="6"/>
        <v>4</v>
      </c>
      <c r="G127">
        <f t="shared" si="7"/>
        <v>2</v>
      </c>
      <c r="H127">
        <f t="shared" si="8"/>
        <v>342</v>
      </c>
      <c r="I127" t="str">
        <f t="shared" si="9"/>
        <v>PLATINUM</v>
      </c>
    </row>
    <row r="128" spans="1:9" x14ac:dyDescent="0.2">
      <c r="A128">
        <v>12885</v>
      </c>
      <c r="B128">
        <f>VLOOKUP($A128,'[1]Summary Data'!$A$1:$H$1001,2,FALSE)</f>
        <v>120</v>
      </c>
      <c r="C128">
        <f>VLOOKUP($A128,'[1]Summary Data'!$A$1:$H$1001,5,FALSE)</f>
        <v>1</v>
      </c>
      <c r="D128">
        <f>VLOOKUP($A128,'[1]Summary Data'!$A$1:$H$1001,8,FALSE)</f>
        <v>16.95</v>
      </c>
      <c r="E128">
        <f t="shared" si="5"/>
        <v>2</v>
      </c>
      <c r="F128">
        <f t="shared" si="6"/>
        <v>4</v>
      </c>
      <c r="G128">
        <f t="shared" si="7"/>
        <v>3</v>
      </c>
      <c r="H128">
        <f t="shared" si="8"/>
        <v>243</v>
      </c>
      <c r="I128" t="str">
        <f t="shared" si="9"/>
        <v>PLATINUM</v>
      </c>
    </row>
    <row r="129" spans="1:9" x14ac:dyDescent="0.2">
      <c r="A129">
        <v>12886</v>
      </c>
      <c r="B129">
        <f>VLOOKUP($A129,'[1]Summary Data'!$A$1:$H$1001,2,FALSE)</f>
        <v>213</v>
      </c>
      <c r="C129">
        <f>VLOOKUP($A129,'[1]Summary Data'!$A$1:$H$1001,5,FALSE)</f>
        <v>1</v>
      </c>
      <c r="D129">
        <f>VLOOKUP($A129,'[1]Summary Data'!$A$1:$H$1001,8,FALSE)</f>
        <v>12.44</v>
      </c>
      <c r="E129">
        <f t="shared" si="5"/>
        <v>2</v>
      </c>
      <c r="F129">
        <f t="shared" si="6"/>
        <v>4</v>
      </c>
      <c r="G129">
        <f t="shared" si="7"/>
        <v>3</v>
      </c>
      <c r="H129">
        <f t="shared" si="8"/>
        <v>243</v>
      </c>
      <c r="I129" t="str">
        <f t="shared" si="9"/>
        <v>PLATINUM</v>
      </c>
    </row>
    <row r="130" spans="1:9" x14ac:dyDescent="0.2">
      <c r="A130">
        <v>12901</v>
      </c>
      <c r="B130">
        <f>VLOOKUP($A130,'[1]Summary Data'!$A$1:$H$1001,2,FALSE)</f>
        <v>100</v>
      </c>
      <c r="C130">
        <f>VLOOKUP($A130,'[1]Summary Data'!$A$1:$H$1001,5,FALSE)</f>
        <v>2</v>
      </c>
      <c r="D130">
        <f>VLOOKUP($A130,'[1]Summary Data'!$A$1:$H$1001,8,FALSE)</f>
        <v>178.44</v>
      </c>
      <c r="E130">
        <f t="shared" si="5"/>
        <v>3</v>
      </c>
      <c r="F130">
        <f t="shared" si="6"/>
        <v>2</v>
      </c>
      <c r="G130">
        <f t="shared" si="7"/>
        <v>1</v>
      </c>
      <c r="H130">
        <f t="shared" si="8"/>
        <v>321</v>
      </c>
      <c r="I130" t="str">
        <f t="shared" si="9"/>
        <v>PLATINUM</v>
      </c>
    </row>
    <row r="131" spans="1:9" x14ac:dyDescent="0.2">
      <c r="A131">
        <v>12909</v>
      </c>
      <c r="B131">
        <f>VLOOKUP($A131,'[1]Summary Data'!$A$1:$H$1001,2,FALSE)</f>
        <v>77</v>
      </c>
      <c r="C131">
        <f>VLOOKUP($A131,'[1]Summary Data'!$A$1:$H$1001,5,FALSE)</f>
        <v>2</v>
      </c>
      <c r="D131">
        <f>VLOOKUP($A131,'[1]Summary Data'!$A$1:$H$1001,8,FALSE)</f>
        <v>14.24</v>
      </c>
      <c r="E131">
        <f t="shared" ref="E131:E194" si="10">_xlfn.IFS($B131&gt;$K$12,1,AND($B131&lt;=$K$12,$B131&gt;$K$11),2,AND($B131&lt;=$K$11,$B131&gt;$K$10),3,$B131&lt;=$K$10,4)</f>
        <v>3</v>
      </c>
      <c r="F131">
        <f t="shared" ref="F131:F194" si="11">_xlfn.IFS($C131&gt;$L$12,1,AND($C131&lt;=$L$12,$C131&gt;$L$11),2,AND($C131&lt;=$L$11,$C131&gt;$L$10),3,$C131&lt;=$L$10,4)</f>
        <v>2</v>
      </c>
      <c r="G131">
        <f t="shared" ref="G131:G194" si="12">_xlfn.IFS($D131&gt;$M$12,1,AND($D131&lt;=$M$12,$D131&gt;$M$11),2,AND($D131&lt;=$M$11,$D131&gt;$M$10),3,$D131&lt;=$M$10,4)</f>
        <v>3</v>
      </c>
      <c r="H131">
        <f t="shared" ref="H131:H194" si="13">(100*$E131)+(10*$F131)+$G131</f>
        <v>323</v>
      </c>
      <c r="I131" t="str">
        <f t="shared" ref="I131:I194" si="14">_xlfn.IFS($H131&gt;$N$12,"PLATINUM",AND($H131&lt;=$N$12,$H131&gt;$N$11),"GOLD",AND($H131&lt;=$N$11,$H131&gt;$N$10),"SILVER",$H131&lt;=$N$10,"BRONZE")</f>
        <v>PLATINUM</v>
      </c>
    </row>
    <row r="132" spans="1:9" x14ac:dyDescent="0.2">
      <c r="A132">
        <v>12916</v>
      </c>
      <c r="B132">
        <f>VLOOKUP($A132,'[1]Summary Data'!$A$1:$H$1001,2,FALSE)</f>
        <v>257</v>
      </c>
      <c r="C132">
        <f>VLOOKUP($A132,'[1]Summary Data'!$A$1:$H$1001,5,FALSE)</f>
        <v>1</v>
      </c>
      <c r="D132">
        <f>VLOOKUP($A132,'[1]Summary Data'!$A$1:$H$1001,8,FALSE)</f>
        <v>9.9</v>
      </c>
      <c r="E132">
        <f t="shared" si="10"/>
        <v>1</v>
      </c>
      <c r="F132">
        <f t="shared" si="11"/>
        <v>4</v>
      </c>
      <c r="G132">
        <f t="shared" si="12"/>
        <v>3</v>
      </c>
      <c r="H132">
        <f t="shared" si="13"/>
        <v>143</v>
      </c>
      <c r="I132" t="str">
        <f t="shared" si="14"/>
        <v>PLATINUM</v>
      </c>
    </row>
    <row r="133" spans="1:9" x14ac:dyDescent="0.2">
      <c r="A133">
        <v>12921</v>
      </c>
      <c r="B133">
        <f>VLOOKUP($A133,'[1]Summary Data'!$A$1:$H$1001,2,FALSE)</f>
        <v>128</v>
      </c>
      <c r="C133">
        <f>VLOOKUP($A133,'[1]Summary Data'!$A$1:$H$1001,5,FALSE)</f>
        <v>7</v>
      </c>
      <c r="D133">
        <f>VLOOKUP($A133,'[1]Summary Data'!$A$1:$H$1001,8,FALSE)</f>
        <v>116.2</v>
      </c>
      <c r="E133">
        <f t="shared" si="10"/>
        <v>2</v>
      </c>
      <c r="F133">
        <f t="shared" si="11"/>
        <v>1</v>
      </c>
      <c r="G133">
        <f t="shared" si="12"/>
        <v>1</v>
      </c>
      <c r="H133">
        <f t="shared" si="13"/>
        <v>211</v>
      </c>
      <c r="I133" t="str">
        <f t="shared" si="14"/>
        <v>PLATINUM</v>
      </c>
    </row>
    <row r="134" spans="1:9" x14ac:dyDescent="0.2">
      <c r="A134">
        <v>12924</v>
      </c>
      <c r="B134">
        <f>VLOOKUP($A134,'[1]Summary Data'!$A$1:$H$1001,2,FALSE)</f>
        <v>267</v>
      </c>
      <c r="C134">
        <f>VLOOKUP($A134,'[1]Summary Data'!$A$1:$H$1001,5,FALSE)</f>
        <v>1</v>
      </c>
      <c r="D134">
        <f>VLOOKUP($A134,'[1]Summary Data'!$A$1:$H$1001,8,FALSE)</f>
        <v>3.75</v>
      </c>
      <c r="E134">
        <f t="shared" si="10"/>
        <v>1</v>
      </c>
      <c r="F134">
        <f t="shared" si="11"/>
        <v>4</v>
      </c>
      <c r="G134">
        <f t="shared" si="12"/>
        <v>4</v>
      </c>
      <c r="H134">
        <f t="shared" si="13"/>
        <v>144</v>
      </c>
      <c r="I134" t="str">
        <f t="shared" si="14"/>
        <v>PLATINUM</v>
      </c>
    </row>
    <row r="135" spans="1:9" x14ac:dyDescent="0.2">
      <c r="A135">
        <v>12929</v>
      </c>
      <c r="B135">
        <f>VLOOKUP($A135,'[1]Summary Data'!$A$1:$H$1001,2,FALSE)</f>
        <v>122</v>
      </c>
      <c r="C135">
        <f>VLOOKUP($A135,'[1]Summary Data'!$A$1:$H$1001,5,FALSE)</f>
        <v>1</v>
      </c>
      <c r="D135">
        <f>VLOOKUP($A135,'[1]Summary Data'!$A$1:$H$1001,8,FALSE)</f>
        <v>12.75</v>
      </c>
      <c r="E135">
        <f t="shared" si="10"/>
        <v>2</v>
      </c>
      <c r="F135">
        <f t="shared" si="11"/>
        <v>4</v>
      </c>
      <c r="G135">
        <f t="shared" si="12"/>
        <v>3</v>
      </c>
      <c r="H135">
        <f t="shared" si="13"/>
        <v>243</v>
      </c>
      <c r="I135" t="str">
        <f t="shared" si="14"/>
        <v>PLATINUM</v>
      </c>
    </row>
    <row r="136" spans="1:9" x14ac:dyDescent="0.2">
      <c r="A136">
        <v>12930</v>
      </c>
      <c r="B136">
        <f>VLOOKUP($A136,'[1]Summary Data'!$A$1:$H$1001,2,FALSE)</f>
        <v>144</v>
      </c>
      <c r="C136">
        <f>VLOOKUP($A136,'[1]Summary Data'!$A$1:$H$1001,5,FALSE)</f>
        <v>2</v>
      </c>
      <c r="D136">
        <f>VLOOKUP($A136,'[1]Summary Data'!$A$1:$H$1001,8,FALSE)</f>
        <v>5.9</v>
      </c>
      <c r="E136">
        <f t="shared" si="10"/>
        <v>2</v>
      </c>
      <c r="F136">
        <f t="shared" si="11"/>
        <v>2</v>
      </c>
      <c r="G136">
        <f t="shared" si="12"/>
        <v>4</v>
      </c>
      <c r="H136">
        <f t="shared" si="13"/>
        <v>224</v>
      </c>
      <c r="I136" t="str">
        <f t="shared" si="14"/>
        <v>PLATINUM</v>
      </c>
    </row>
    <row r="137" spans="1:9" x14ac:dyDescent="0.2">
      <c r="A137">
        <v>12933</v>
      </c>
      <c r="B137">
        <f>VLOOKUP($A137,'[1]Summary Data'!$A$1:$H$1001,2,FALSE)</f>
        <v>283</v>
      </c>
      <c r="C137">
        <f>VLOOKUP($A137,'[1]Summary Data'!$A$1:$H$1001,5,FALSE)</f>
        <v>1</v>
      </c>
      <c r="D137">
        <f>VLOOKUP($A137,'[1]Summary Data'!$A$1:$H$1001,8,FALSE)</f>
        <v>1.25</v>
      </c>
      <c r="E137">
        <f t="shared" si="10"/>
        <v>1</v>
      </c>
      <c r="F137">
        <f t="shared" si="11"/>
        <v>4</v>
      </c>
      <c r="G137">
        <f t="shared" si="12"/>
        <v>4</v>
      </c>
      <c r="H137">
        <f t="shared" si="13"/>
        <v>144</v>
      </c>
      <c r="I137" t="str">
        <f t="shared" si="14"/>
        <v>PLATINUM</v>
      </c>
    </row>
    <row r="138" spans="1:9" x14ac:dyDescent="0.2">
      <c r="A138">
        <v>12935</v>
      </c>
      <c r="B138">
        <f>VLOOKUP($A138,'[1]Summary Data'!$A$1:$H$1001,2,FALSE)</f>
        <v>198</v>
      </c>
      <c r="C138">
        <f>VLOOKUP($A138,'[1]Summary Data'!$A$1:$H$1001,5,FALSE)</f>
        <v>1</v>
      </c>
      <c r="D138">
        <f>VLOOKUP($A138,'[1]Summary Data'!$A$1:$H$1001,8,FALSE)</f>
        <v>4.25</v>
      </c>
      <c r="E138">
        <f t="shared" si="10"/>
        <v>2</v>
      </c>
      <c r="F138">
        <f t="shared" si="11"/>
        <v>4</v>
      </c>
      <c r="G138">
        <f t="shared" si="12"/>
        <v>4</v>
      </c>
      <c r="H138">
        <f t="shared" si="13"/>
        <v>244</v>
      </c>
      <c r="I138" t="str">
        <f t="shared" si="14"/>
        <v>PLATINUM</v>
      </c>
    </row>
    <row r="139" spans="1:9" x14ac:dyDescent="0.2">
      <c r="A139">
        <v>12940</v>
      </c>
      <c r="B139">
        <f>VLOOKUP($A139,'[1]Summary Data'!$A$1:$H$1001,2,FALSE)</f>
        <v>46</v>
      </c>
      <c r="C139">
        <f>VLOOKUP($A139,'[1]Summary Data'!$A$1:$H$1001,5,FALSE)</f>
        <v>2</v>
      </c>
      <c r="D139">
        <f>VLOOKUP($A139,'[1]Summary Data'!$A$1:$H$1001,8,FALSE)</f>
        <v>28.95</v>
      </c>
      <c r="E139">
        <f t="shared" si="10"/>
        <v>3</v>
      </c>
      <c r="F139">
        <f t="shared" si="11"/>
        <v>2</v>
      </c>
      <c r="G139">
        <f t="shared" si="12"/>
        <v>2</v>
      </c>
      <c r="H139">
        <f t="shared" si="13"/>
        <v>322</v>
      </c>
      <c r="I139" t="str">
        <f t="shared" si="14"/>
        <v>PLATINUM</v>
      </c>
    </row>
    <row r="140" spans="1:9" x14ac:dyDescent="0.2">
      <c r="A140">
        <v>12943</v>
      </c>
      <c r="B140">
        <f>VLOOKUP($A140,'[1]Summary Data'!$A$1:$H$1001,2,FALSE)</f>
        <v>301</v>
      </c>
      <c r="C140">
        <f>VLOOKUP($A140,'[1]Summary Data'!$A$1:$H$1001,5,FALSE)</f>
        <v>1</v>
      </c>
      <c r="D140">
        <f>VLOOKUP($A140,'[1]Summary Data'!$A$1:$H$1001,8,FALSE)</f>
        <v>3.75</v>
      </c>
      <c r="E140">
        <f t="shared" si="10"/>
        <v>1</v>
      </c>
      <c r="F140">
        <f t="shared" si="11"/>
        <v>4</v>
      </c>
      <c r="G140">
        <f t="shared" si="12"/>
        <v>4</v>
      </c>
      <c r="H140">
        <f t="shared" si="13"/>
        <v>144</v>
      </c>
      <c r="I140" t="str">
        <f t="shared" si="14"/>
        <v>PLATINUM</v>
      </c>
    </row>
    <row r="141" spans="1:9" x14ac:dyDescent="0.2">
      <c r="A141">
        <v>12947</v>
      </c>
      <c r="B141">
        <f>VLOOKUP($A141,'[1]Summary Data'!$A$1:$H$1001,2,FALSE)</f>
        <v>171</v>
      </c>
      <c r="C141">
        <f>VLOOKUP($A141,'[1]Summary Data'!$A$1:$H$1001,5,FALSE)</f>
        <v>4</v>
      </c>
      <c r="D141">
        <f>VLOOKUP($A141,'[1]Summary Data'!$A$1:$H$1001,8,FALSE)</f>
        <v>46.8</v>
      </c>
      <c r="E141">
        <f t="shared" si="10"/>
        <v>2</v>
      </c>
      <c r="F141">
        <f t="shared" si="11"/>
        <v>1</v>
      </c>
      <c r="G141">
        <f t="shared" si="12"/>
        <v>1</v>
      </c>
      <c r="H141">
        <f t="shared" si="13"/>
        <v>211</v>
      </c>
      <c r="I141" t="str">
        <f t="shared" si="14"/>
        <v>PLATINUM</v>
      </c>
    </row>
    <row r="142" spans="1:9" x14ac:dyDescent="0.2">
      <c r="A142">
        <v>12948</v>
      </c>
      <c r="B142">
        <f>VLOOKUP($A142,'[1]Summary Data'!$A$1:$H$1001,2,FALSE)</f>
        <v>100</v>
      </c>
      <c r="C142">
        <f>VLOOKUP($A142,'[1]Summary Data'!$A$1:$H$1001,5,FALSE)</f>
        <v>1</v>
      </c>
      <c r="D142">
        <f>VLOOKUP($A142,'[1]Summary Data'!$A$1:$H$1001,8,FALSE)</f>
        <v>3.75</v>
      </c>
      <c r="E142">
        <f t="shared" si="10"/>
        <v>3</v>
      </c>
      <c r="F142">
        <f t="shared" si="11"/>
        <v>4</v>
      </c>
      <c r="G142">
        <f t="shared" si="12"/>
        <v>4</v>
      </c>
      <c r="H142">
        <f t="shared" si="13"/>
        <v>344</v>
      </c>
      <c r="I142" t="str">
        <f t="shared" si="14"/>
        <v>PLATINUM</v>
      </c>
    </row>
    <row r="143" spans="1:9" x14ac:dyDescent="0.2">
      <c r="A143">
        <v>12949</v>
      </c>
      <c r="B143">
        <f>VLOOKUP($A143,'[1]Summary Data'!$A$1:$H$1001,2,FALSE)</f>
        <v>245</v>
      </c>
      <c r="C143">
        <f>VLOOKUP($A143,'[1]Summary Data'!$A$1:$H$1001,5,FALSE)</f>
        <v>2</v>
      </c>
      <c r="D143">
        <f>VLOOKUP($A143,'[1]Summary Data'!$A$1:$H$1001,8,FALSE)</f>
        <v>17.95</v>
      </c>
      <c r="E143">
        <f t="shared" si="10"/>
        <v>1</v>
      </c>
      <c r="F143">
        <f t="shared" si="11"/>
        <v>2</v>
      </c>
      <c r="G143">
        <f t="shared" si="12"/>
        <v>2</v>
      </c>
      <c r="H143">
        <f t="shared" si="13"/>
        <v>122</v>
      </c>
      <c r="I143" t="str">
        <f t="shared" si="14"/>
        <v>PLATINUM</v>
      </c>
    </row>
    <row r="144" spans="1:9" x14ac:dyDescent="0.2">
      <c r="A144">
        <v>12951</v>
      </c>
      <c r="B144">
        <f>VLOOKUP($A144,'[1]Summary Data'!$A$1:$H$1001,2,FALSE)</f>
        <v>298</v>
      </c>
      <c r="C144">
        <f>VLOOKUP($A144,'[1]Summary Data'!$A$1:$H$1001,5,FALSE)</f>
        <v>1</v>
      </c>
      <c r="D144">
        <f>VLOOKUP($A144,'[1]Summary Data'!$A$1:$H$1001,8,FALSE)</f>
        <v>8.5</v>
      </c>
      <c r="E144">
        <f t="shared" si="10"/>
        <v>1</v>
      </c>
      <c r="F144">
        <f t="shared" si="11"/>
        <v>4</v>
      </c>
      <c r="G144">
        <f t="shared" si="12"/>
        <v>3</v>
      </c>
      <c r="H144">
        <f t="shared" si="13"/>
        <v>143</v>
      </c>
      <c r="I144" t="str">
        <f t="shared" si="14"/>
        <v>PLATINUM</v>
      </c>
    </row>
    <row r="145" spans="1:9" x14ac:dyDescent="0.2">
      <c r="A145">
        <v>12952</v>
      </c>
      <c r="B145">
        <f>VLOOKUP($A145,'[1]Summary Data'!$A$1:$H$1001,2,FALSE)</f>
        <v>29</v>
      </c>
      <c r="C145">
        <f>VLOOKUP($A145,'[1]Summary Data'!$A$1:$H$1001,5,FALSE)</f>
        <v>1</v>
      </c>
      <c r="D145">
        <f>VLOOKUP($A145,'[1]Summary Data'!$A$1:$H$1001,8,FALSE)</f>
        <v>4.95</v>
      </c>
      <c r="E145">
        <f t="shared" si="10"/>
        <v>4</v>
      </c>
      <c r="F145">
        <f t="shared" si="11"/>
        <v>4</v>
      </c>
      <c r="G145">
        <f t="shared" si="12"/>
        <v>4</v>
      </c>
      <c r="H145">
        <f t="shared" si="13"/>
        <v>444</v>
      </c>
      <c r="I145" t="str">
        <f t="shared" si="14"/>
        <v>PLATINUM</v>
      </c>
    </row>
    <row r="146" spans="1:9" x14ac:dyDescent="0.2">
      <c r="A146">
        <v>12955</v>
      </c>
      <c r="B146">
        <f>VLOOKUP($A146,'[1]Summary Data'!$A$1:$H$1001,2,FALSE)</f>
        <v>164</v>
      </c>
      <c r="C146">
        <f>VLOOKUP($A146,'[1]Summary Data'!$A$1:$H$1001,5,FALSE)</f>
        <v>2</v>
      </c>
      <c r="D146">
        <f>VLOOKUP($A146,'[1]Summary Data'!$A$1:$H$1001,8,FALSE)</f>
        <v>5.9</v>
      </c>
      <c r="E146">
        <f t="shared" si="10"/>
        <v>2</v>
      </c>
      <c r="F146">
        <f t="shared" si="11"/>
        <v>2</v>
      </c>
      <c r="G146">
        <f t="shared" si="12"/>
        <v>4</v>
      </c>
      <c r="H146">
        <f t="shared" si="13"/>
        <v>224</v>
      </c>
      <c r="I146" t="str">
        <f t="shared" si="14"/>
        <v>PLATINUM</v>
      </c>
    </row>
    <row r="147" spans="1:9" x14ac:dyDescent="0.2">
      <c r="A147">
        <v>12957</v>
      </c>
      <c r="B147">
        <f>VLOOKUP($A147,'[1]Summary Data'!$A$1:$H$1001,2,FALSE)</f>
        <v>4</v>
      </c>
      <c r="C147">
        <f>VLOOKUP($A147,'[1]Summary Data'!$A$1:$H$1001,5,FALSE)</f>
        <v>3</v>
      </c>
      <c r="D147">
        <f>VLOOKUP($A147,'[1]Summary Data'!$A$1:$H$1001,8,FALSE)</f>
        <v>24.3</v>
      </c>
      <c r="E147">
        <f t="shared" si="10"/>
        <v>4</v>
      </c>
      <c r="F147">
        <f t="shared" si="11"/>
        <v>1</v>
      </c>
      <c r="G147">
        <f t="shared" si="12"/>
        <v>2</v>
      </c>
      <c r="H147">
        <f t="shared" si="13"/>
        <v>412</v>
      </c>
      <c r="I147" t="str">
        <f t="shared" si="14"/>
        <v>PLATINUM</v>
      </c>
    </row>
    <row r="148" spans="1:9" x14ac:dyDescent="0.2">
      <c r="A148">
        <v>12967</v>
      </c>
      <c r="B148">
        <f>VLOOKUP($A148,'[1]Summary Data'!$A$1:$H$1001,2,FALSE)</f>
        <v>3</v>
      </c>
      <c r="C148">
        <f>VLOOKUP($A148,'[1]Summary Data'!$A$1:$H$1001,5,FALSE)</f>
        <v>2</v>
      </c>
      <c r="D148">
        <f>VLOOKUP($A148,'[1]Summary Data'!$A$1:$H$1001,8,FALSE)</f>
        <v>67.75</v>
      </c>
      <c r="E148">
        <f t="shared" si="10"/>
        <v>4</v>
      </c>
      <c r="F148">
        <f t="shared" si="11"/>
        <v>2</v>
      </c>
      <c r="G148">
        <f t="shared" si="12"/>
        <v>1</v>
      </c>
      <c r="H148">
        <f t="shared" si="13"/>
        <v>421</v>
      </c>
      <c r="I148" t="str">
        <f t="shared" si="14"/>
        <v>PLATINUM</v>
      </c>
    </row>
    <row r="149" spans="1:9" x14ac:dyDescent="0.2">
      <c r="A149">
        <v>12980</v>
      </c>
      <c r="B149">
        <f>VLOOKUP($A149,'[1]Summary Data'!$A$1:$H$1001,2,FALSE)</f>
        <v>183</v>
      </c>
      <c r="C149">
        <f>VLOOKUP($A149,'[1]Summary Data'!$A$1:$H$1001,5,FALSE)</f>
        <v>1</v>
      </c>
      <c r="D149">
        <f>VLOOKUP($A149,'[1]Summary Data'!$A$1:$H$1001,8,FALSE)</f>
        <v>3.39</v>
      </c>
      <c r="E149">
        <f t="shared" si="10"/>
        <v>2</v>
      </c>
      <c r="F149">
        <f t="shared" si="11"/>
        <v>4</v>
      </c>
      <c r="G149">
        <f t="shared" si="12"/>
        <v>4</v>
      </c>
      <c r="H149">
        <f t="shared" si="13"/>
        <v>244</v>
      </c>
      <c r="I149" t="str">
        <f t="shared" si="14"/>
        <v>PLATINUM</v>
      </c>
    </row>
    <row r="150" spans="1:9" x14ac:dyDescent="0.2">
      <c r="A150">
        <v>12982</v>
      </c>
      <c r="B150">
        <f>VLOOKUP($A150,'[1]Summary Data'!$A$1:$H$1001,2,FALSE)</f>
        <v>239</v>
      </c>
      <c r="C150">
        <f>VLOOKUP($A150,'[1]Summary Data'!$A$1:$H$1001,5,FALSE)</f>
        <v>1</v>
      </c>
      <c r="D150">
        <f>VLOOKUP($A150,'[1]Summary Data'!$A$1:$H$1001,8,FALSE)</f>
        <v>6.09</v>
      </c>
      <c r="E150">
        <f t="shared" si="10"/>
        <v>1</v>
      </c>
      <c r="F150">
        <f t="shared" si="11"/>
        <v>4</v>
      </c>
      <c r="G150">
        <f t="shared" si="12"/>
        <v>4</v>
      </c>
      <c r="H150">
        <f t="shared" si="13"/>
        <v>144</v>
      </c>
      <c r="I150" t="str">
        <f t="shared" si="14"/>
        <v>PLATINUM</v>
      </c>
    </row>
    <row r="151" spans="1:9" x14ac:dyDescent="0.2">
      <c r="A151">
        <v>12987</v>
      </c>
      <c r="B151">
        <f>VLOOKUP($A151,'[1]Summary Data'!$A$1:$H$1001,2,FALSE)</f>
        <v>191</v>
      </c>
      <c r="C151">
        <f>VLOOKUP($A151,'[1]Summary Data'!$A$1:$H$1001,5,FALSE)</f>
        <v>1</v>
      </c>
      <c r="D151">
        <f>VLOOKUP($A151,'[1]Summary Data'!$A$1:$H$1001,8,FALSE)</f>
        <v>13.7</v>
      </c>
      <c r="E151">
        <f t="shared" si="10"/>
        <v>2</v>
      </c>
      <c r="F151">
        <f t="shared" si="11"/>
        <v>4</v>
      </c>
      <c r="G151">
        <f t="shared" si="12"/>
        <v>3</v>
      </c>
      <c r="H151">
        <f t="shared" si="13"/>
        <v>243</v>
      </c>
      <c r="I151" t="str">
        <f t="shared" si="14"/>
        <v>PLATINUM</v>
      </c>
    </row>
    <row r="152" spans="1:9" x14ac:dyDescent="0.2">
      <c r="A152">
        <v>12989</v>
      </c>
      <c r="B152">
        <f>VLOOKUP($A152,'[1]Summary Data'!$A$1:$H$1001,2,FALSE)</f>
        <v>3</v>
      </c>
      <c r="C152">
        <f>VLOOKUP($A152,'[1]Summary Data'!$A$1:$H$1001,5,FALSE)</f>
        <v>3</v>
      </c>
      <c r="D152">
        <f>VLOOKUP($A152,'[1]Summary Data'!$A$1:$H$1001,8,FALSE)</f>
        <v>65.400000000000006</v>
      </c>
      <c r="E152">
        <f t="shared" si="10"/>
        <v>4</v>
      </c>
      <c r="F152">
        <f t="shared" si="11"/>
        <v>1</v>
      </c>
      <c r="G152">
        <f t="shared" si="12"/>
        <v>1</v>
      </c>
      <c r="H152">
        <f t="shared" si="13"/>
        <v>411</v>
      </c>
      <c r="I152" t="str">
        <f t="shared" si="14"/>
        <v>PLATINUM</v>
      </c>
    </row>
    <row r="153" spans="1:9" x14ac:dyDescent="0.2">
      <c r="A153">
        <v>12994</v>
      </c>
      <c r="B153">
        <f>VLOOKUP($A153,'[1]Summary Data'!$A$1:$H$1001,2,FALSE)</f>
        <v>107</v>
      </c>
      <c r="C153">
        <f>VLOOKUP($A153,'[1]Summary Data'!$A$1:$H$1001,5,FALSE)</f>
        <v>2</v>
      </c>
      <c r="D153">
        <f>VLOOKUP($A153,'[1]Summary Data'!$A$1:$H$1001,8,FALSE)</f>
        <v>29.85</v>
      </c>
      <c r="E153">
        <f t="shared" si="10"/>
        <v>3</v>
      </c>
      <c r="F153">
        <f t="shared" si="11"/>
        <v>2</v>
      </c>
      <c r="G153">
        <f t="shared" si="12"/>
        <v>2</v>
      </c>
      <c r="H153">
        <f t="shared" si="13"/>
        <v>322</v>
      </c>
      <c r="I153" t="str">
        <f t="shared" si="14"/>
        <v>PLATINUM</v>
      </c>
    </row>
    <row r="154" spans="1:9" x14ac:dyDescent="0.2">
      <c r="A154">
        <v>12997</v>
      </c>
      <c r="B154">
        <f>VLOOKUP($A154,'[1]Summary Data'!$A$1:$H$1001,2,FALSE)</f>
        <v>85</v>
      </c>
      <c r="C154">
        <f>VLOOKUP($A154,'[1]Summary Data'!$A$1:$H$1001,5,FALSE)</f>
        <v>3</v>
      </c>
      <c r="D154">
        <f>VLOOKUP($A154,'[1]Summary Data'!$A$1:$H$1001,8,FALSE)</f>
        <v>8.5500000000000007</v>
      </c>
      <c r="E154">
        <f t="shared" si="10"/>
        <v>3</v>
      </c>
      <c r="F154">
        <f t="shared" si="11"/>
        <v>1</v>
      </c>
      <c r="G154">
        <f t="shared" si="12"/>
        <v>3</v>
      </c>
      <c r="H154">
        <f t="shared" si="13"/>
        <v>313</v>
      </c>
      <c r="I154" t="str">
        <f t="shared" si="14"/>
        <v>PLATINUM</v>
      </c>
    </row>
    <row r="155" spans="1:9" x14ac:dyDescent="0.2">
      <c r="A155">
        <v>13001</v>
      </c>
      <c r="B155">
        <f>VLOOKUP($A155,'[1]Summary Data'!$A$1:$H$1001,2,FALSE)</f>
        <v>296</v>
      </c>
      <c r="C155">
        <f>VLOOKUP($A155,'[1]Summary Data'!$A$1:$H$1001,5,FALSE)</f>
        <v>1</v>
      </c>
      <c r="D155">
        <f>VLOOKUP($A155,'[1]Summary Data'!$A$1:$H$1001,8,FALSE)</f>
        <v>1.25</v>
      </c>
      <c r="E155">
        <f t="shared" si="10"/>
        <v>1</v>
      </c>
      <c r="F155">
        <f t="shared" si="11"/>
        <v>4</v>
      </c>
      <c r="G155">
        <f t="shared" si="12"/>
        <v>4</v>
      </c>
      <c r="H155">
        <f t="shared" si="13"/>
        <v>144</v>
      </c>
      <c r="I155" t="str">
        <f t="shared" si="14"/>
        <v>PLATINUM</v>
      </c>
    </row>
    <row r="156" spans="1:9" x14ac:dyDescent="0.2">
      <c r="A156">
        <v>13004</v>
      </c>
      <c r="B156">
        <f>VLOOKUP($A156,'[1]Summary Data'!$A$1:$H$1001,2,FALSE)</f>
        <v>43</v>
      </c>
      <c r="C156">
        <f>VLOOKUP($A156,'[1]Summary Data'!$A$1:$H$1001,5,FALSE)</f>
        <v>1</v>
      </c>
      <c r="D156">
        <f>VLOOKUP($A156,'[1]Summary Data'!$A$1:$H$1001,8,FALSE)</f>
        <v>5.04</v>
      </c>
      <c r="E156">
        <f t="shared" si="10"/>
        <v>4</v>
      </c>
      <c r="F156">
        <f t="shared" si="11"/>
        <v>4</v>
      </c>
      <c r="G156">
        <f t="shared" si="12"/>
        <v>4</v>
      </c>
      <c r="H156">
        <f t="shared" si="13"/>
        <v>444</v>
      </c>
      <c r="I156" t="str">
        <f t="shared" si="14"/>
        <v>PLATINUM</v>
      </c>
    </row>
    <row r="157" spans="1:9" x14ac:dyDescent="0.2">
      <c r="A157">
        <v>13005</v>
      </c>
      <c r="B157">
        <f>VLOOKUP($A157,'[1]Summary Data'!$A$1:$H$1001,2,FALSE)</f>
        <v>245</v>
      </c>
      <c r="C157">
        <f>VLOOKUP($A157,'[1]Summary Data'!$A$1:$H$1001,5,FALSE)</f>
        <v>1</v>
      </c>
      <c r="D157">
        <f>VLOOKUP($A157,'[1]Summary Data'!$A$1:$H$1001,8,FALSE)</f>
        <v>4.95</v>
      </c>
      <c r="E157">
        <f t="shared" si="10"/>
        <v>1</v>
      </c>
      <c r="F157">
        <f t="shared" si="11"/>
        <v>4</v>
      </c>
      <c r="G157">
        <f t="shared" si="12"/>
        <v>4</v>
      </c>
      <c r="H157">
        <f t="shared" si="13"/>
        <v>144</v>
      </c>
      <c r="I157" t="str">
        <f t="shared" si="14"/>
        <v>PLATINUM</v>
      </c>
    </row>
    <row r="158" spans="1:9" x14ac:dyDescent="0.2">
      <c r="A158">
        <v>13012</v>
      </c>
      <c r="B158">
        <f>VLOOKUP($A158,'[1]Summary Data'!$A$1:$H$1001,2,FALSE)</f>
        <v>179</v>
      </c>
      <c r="C158">
        <f>VLOOKUP($A158,'[1]Summary Data'!$A$1:$H$1001,5,FALSE)</f>
        <v>1</v>
      </c>
      <c r="D158">
        <f>VLOOKUP($A158,'[1]Summary Data'!$A$1:$H$1001,8,FALSE)</f>
        <v>219.27</v>
      </c>
      <c r="E158">
        <f t="shared" si="10"/>
        <v>2</v>
      </c>
      <c r="F158">
        <f t="shared" si="11"/>
        <v>4</v>
      </c>
      <c r="G158">
        <f t="shared" si="12"/>
        <v>1</v>
      </c>
      <c r="H158">
        <f t="shared" si="13"/>
        <v>241</v>
      </c>
      <c r="I158" t="str">
        <f t="shared" si="14"/>
        <v>PLATINUM</v>
      </c>
    </row>
    <row r="159" spans="1:9" x14ac:dyDescent="0.2">
      <c r="A159">
        <v>13013</v>
      </c>
      <c r="B159">
        <f>VLOOKUP($A159,'[1]Summary Data'!$A$1:$H$1001,2,FALSE)</f>
        <v>150</v>
      </c>
      <c r="C159">
        <f>VLOOKUP($A159,'[1]Summary Data'!$A$1:$H$1001,5,FALSE)</f>
        <v>1</v>
      </c>
      <c r="D159">
        <f>VLOOKUP($A159,'[1]Summary Data'!$A$1:$H$1001,8,FALSE)</f>
        <v>5.2</v>
      </c>
      <c r="E159">
        <f t="shared" si="10"/>
        <v>2</v>
      </c>
      <c r="F159">
        <f t="shared" si="11"/>
        <v>4</v>
      </c>
      <c r="G159">
        <f t="shared" si="12"/>
        <v>4</v>
      </c>
      <c r="H159">
        <f t="shared" si="13"/>
        <v>244</v>
      </c>
      <c r="I159" t="str">
        <f t="shared" si="14"/>
        <v>PLATINUM</v>
      </c>
    </row>
    <row r="160" spans="1:9" x14ac:dyDescent="0.2">
      <c r="A160">
        <v>13014</v>
      </c>
      <c r="B160">
        <f>VLOOKUP($A160,'[1]Summary Data'!$A$1:$H$1001,2,FALSE)</f>
        <v>2</v>
      </c>
      <c r="C160">
        <f>VLOOKUP($A160,'[1]Summary Data'!$A$1:$H$1001,5,FALSE)</f>
        <v>5</v>
      </c>
      <c r="D160">
        <f>VLOOKUP($A160,'[1]Summary Data'!$A$1:$H$1001,8,FALSE)</f>
        <v>60.1</v>
      </c>
      <c r="E160">
        <f t="shared" si="10"/>
        <v>4</v>
      </c>
      <c r="F160">
        <f t="shared" si="11"/>
        <v>1</v>
      </c>
      <c r="G160">
        <f t="shared" si="12"/>
        <v>1</v>
      </c>
      <c r="H160">
        <f t="shared" si="13"/>
        <v>411</v>
      </c>
      <c r="I160" t="str">
        <f t="shared" si="14"/>
        <v>PLATINUM</v>
      </c>
    </row>
    <row r="161" spans="1:9" x14ac:dyDescent="0.2">
      <c r="A161">
        <v>13018</v>
      </c>
      <c r="B161">
        <f>VLOOKUP($A161,'[1]Summary Data'!$A$1:$H$1001,2,FALSE)</f>
        <v>282</v>
      </c>
      <c r="C161">
        <f>VLOOKUP($A161,'[1]Summary Data'!$A$1:$H$1001,5,FALSE)</f>
        <v>1</v>
      </c>
      <c r="D161">
        <f>VLOOKUP($A161,'[1]Summary Data'!$A$1:$H$1001,8,FALSE)</f>
        <v>4.95</v>
      </c>
      <c r="E161">
        <f t="shared" si="10"/>
        <v>1</v>
      </c>
      <c r="F161">
        <f t="shared" si="11"/>
        <v>4</v>
      </c>
      <c r="G161">
        <f t="shared" si="12"/>
        <v>4</v>
      </c>
      <c r="H161">
        <f t="shared" si="13"/>
        <v>144</v>
      </c>
      <c r="I161" t="str">
        <f t="shared" si="14"/>
        <v>PLATINUM</v>
      </c>
    </row>
    <row r="162" spans="1:9" x14ac:dyDescent="0.2">
      <c r="A162">
        <v>13021</v>
      </c>
      <c r="B162">
        <f>VLOOKUP($A162,'[1]Summary Data'!$A$1:$H$1001,2,FALSE)</f>
        <v>301</v>
      </c>
      <c r="C162">
        <f>VLOOKUP($A162,'[1]Summary Data'!$A$1:$H$1001,5,FALSE)</f>
        <v>2</v>
      </c>
      <c r="D162">
        <f>VLOOKUP($A162,'[1]Summary Data'!$A$1:$H$1001,8,FALSE)</f>
        <v>27.03</v>
      </c>
      <c r="E162">
        <f t="shared" si="10"/>
        <v>1</v>
      </c>
      <c r="F162">
        <f t="shared" si="11"/>
        <v>2</v>
      </c>
      <c r="G162">
        <f t="shared" si="12"/>
        <v>2</v>
      </c>
      <c r="H162">
        <f t="shared" si="13"/>
        <v>122</v>
      </c>
      <c r="I162" t="str">
        <f t="shared" si="14"/>
        <v>PLATINUM</v>
      </c>
    </row>
    <row r="163" spans="1:9" x14ac:dyDescent="0.2">
      <c r="A163">
        <v>13026</v>
      </c>
      <c r="B163">
        <f>VLOOKUP($A163,'[1]Summary Data'!$A$1:$H$1001,2,FALSE)</f>
        <v>24</v>
      </c>
      <c r="C163">
        <f>VLOOKUP($A163,'[1]Summary Data'!$A$1:$H$1001,5,FALSE)</f>
        <v>1</v>
      </c>
      <c r="D163">
        <f>VLOOKUP($A163,'[1]Summary Data'!$A$1:$H$1001,8,FALSE)</f>
        <v>15</v>
      </c>
      <c r="E163">
        <f t="shared" si="10"/>
        <v>4</v>
      </c>
      <c r="F163">
        <f t="shared" si="11"/>
        <v>4</v>
      </c>
      <c r="G163">
        <f t="shared" si="12"/>
        <v>3</v>
      </c>
      <c r="H163">
        <f t="shared" si="13"/>
        <v>443</v>
      </c>
      <c r="I163" t="str">
        <f t="shared" si="14"/>
        <v>PLATINUM</v>
      </c>
    </row>
    <row r="164" spans="1:9" x14ac:dyDescent="0.2">
      <c r="A164">
        <v>13028</v>
      </c>
      <c r="B164">
        <f>VLOOKUP($A164,'[1]Summary Data'!$A$1:$H$1001,2,FALSE)</f>
        <v>38</v>
      </c>
      <c r="C164">
        <f>VLOOKUP($A164,'[1]Summary Data'!$A$1:$H$1001,5,FALSE)</f>
        <v>1</v>
      </c>
      <c r="D164">
        <f>VLOOKUP($A164,'[1]Summary Data'!$A$1:$H$1001,8,FALSE)</f>
        <v>1.64</v>
      </c>
      <c r="E164">
        <f t="shared" si="10"/>
        <v>4</v>
      </c>
      <c r="F164">
        <f t="shared" si="11"/>
        <v>4</v>
      </c>
      <c r="G164">
        <f t="shared" si="12"/>
        <v>4</v>
      </c>
      <c r="H164">
        <f t="shared" si="13"/>
        <v>444</v>
      </c>
      <c r="I164" t="str">
        <f t="shared" si="14"/>
        <v>PLATINUM</v>
      </c>
    </row>
    <row r="165" spans="1:9" x14ac:dyDescent="0.2">
      <c r="A165">
        <v>13035</v>
      </c>
      <c r="B165">
        <f>VLOOKUP($A165,'[1]Summary Data'!$A$1:$H$1001,2,FALSE)</f>
        <v>57</v>
      </c>
      <c r="C165">
        <f>VLOOKUP($A165,'[1]Summary Data'!$A$1:$H$1001,5,FALSE)</f>
        <v>1</v>
      </c>
      <c r="D165">
        <f>VLOOKUP($A165,'[1]Summary Data'!$A$1:$H$1001,8,FALSE)</f>
        <v>25.2</v>
      </c>
      <c r="E165">
        <f t="shared" si="10"/>
        <v>3</v>
      </c>
      <c r="F165">
        <f t="shared" si="11"/>
        <v>4</v>
      </c>
      <c r="G165">
        <f t="shared" si="12"/>
        <v>2</v>
      </c>
      <c r="H165">
        <f t="shared" si="13"/>
        <v>342</v>
      </c>
      <c r="I165" t="str">
        <f t="shared" si="14"/>
        <v>PLATINUM</v>
      </c>
    </row>
    <row r="166" spans="1:9" x14ac:dyDescent="0.2">
      <c r="A166">
        <v>13047</v>
      </c>
      <c r="B166">
        <f>VLOOKUP($A166,'[1]Summary Data'!$A$1:$H$1001,2,FALSE)</f>
        <v>46</v>
      </c>
      <c r="C166">
        <f>VLOOKUP($A166,'[1]Summary Data'!$A$1:$H$1001,5,FALSE)</f>
        <v>5</v>
      </c>
      <c r="D166">
        <f>VLOOKUP($A166,'[1]Summary Data'!$A$1:$H$1001,8,FALSE)</f>
        <v>74.540000000000006</v>
      </c>
      <c r="E166">
        <f t="shared" si="10"/>
        <v>3</v>
      </c>
      <c r="F166">
        <f t="shared" si="11"/>
        <v>1</v>
      </c>
      <c r="G166">
        <f t="shared" si="12"/>
        <v>1</v>
      </c>
      <c r="H166">
        <f t="shared" si="13"/>
        <v>311</v>
      </c>
      <c r="I166" t="str">
        <f t="shared" si="14"/>
        <v>PLATINUM</v>
      </c>
    </row>
    <row r="167" spans="1:9" x14ac:dyDescent="0.2">
      <c r="A167">
        <v>13050</v>
      </c>
      <c r="B167">
        <f>VLOOKUP($A167,'[1]Summary Data'!$A$1:$H$1001,2,FALSE)</f>
        <v>9</v>
      </c>
      <c r="C167">
        <f>VLOOKUP($A167,'[1]Summary Data'!$A$1:$H$1001,5,FALSE)</f>
        <v>8</v>
      </c>
      <c r="D167">
        <f>VLOOKUP($A167,'[1]Summary Data'!$A$1:$H$1001,8,FALSE)</f>
        <v>76.3</v>
      </c>
      <c r="E167">
        <f t="shared" si="10"/>
        <v>4</v>
      </c>
      <c r="F167">
        <f t="shared" si="11"/>
        <v>1</v>
      </c>
      <c r="G167">
        <f t="shared" si="12"/>
        <v>1</v>
      </c>
      <c r="H167">
        <f t="shared" si="13"/>
        <v>411</v>
      </c>
      <c r="I167" t="str">
        <f t="shared" si="14"/>
        <v>PLATINUM</v>
      </c>
    </row>
    <row r="168" spans="1:9" x14ac:dyDescent="0.2">
      <c r="A168">
        <v>13055</v>
      </c>
      <c r="B168">
        <f>VLOOKUP($A168,'[1]Summary Data'!$A$1:$H$1001,2,FALSE)</f>
        <v>64</v>
      </c>
      <c r="C168">
        <f>VLOOKUP($A168,'[1]Summary Data'!$A$1:$H$1001,5,FALSE)</f>
        <v>1</v>
      </c>
      <c r="D168">
        <f>VLOOKUP($A168,'[1]Summary Data'!$A$1:$H$1001,8,FALSE)</f>
        <v>4.1500000000000004</v>
      </c>
      <c r="E168">
        <f t="shared" si="10"/>
        <v>3</v>
      </c>
      <c r="F168">
        <f t="shared" si="11"/>
        <v>4</v>
      </c>
      <c r="G168">
        <f t="shared" si="12"/>
        <v>4</v>
      </c>
      <c r="H168">
        <f t="shared" si="13"/>
        <v>344</v>
      </c>
      <c r="I168" t="str">
        <f t="shared" si="14"/>
        <v>PLATINUM</v>
      </c>
    </row>
    <row r="169" spans="1:9" x14ac:dyDescent="0.2">
      <c r="A169">
        <v>13069</v>
      </c>
      <c r="B169">
        <f>VLOOKUP($A169,'[1]Summary Data'!$A$1:$H$1001,2,FALSE)</f>
        <v>14</v>
      </c>
      <c r="C169">
        <f>VLOOKUP($A169,'[1]Summary Data'!$A$1:$H$1001,5,FALSE)</f>
        <v>2</v>
      </c>
      <c r="D169">
        <f>VLOOKUP($A169,'[1]Summary Data'!$A$1:$H$1001,8,FALSE)</f>
        <v>91.93</v>
      </c>
      <c r="E169">
        <f t="shared" si="10"/>
        <v>4</v>
      </c>
      <c r="F169">
        <f t="shared" si="11"/>
        <v>2</v>
      </c>
      <c r="G169">
        <f t="shared" si="12"/>
        <v>1</v>
      </c>
      <c r="H169">
        <f t="shared" si="13"/>
        <v>421</v>
      </c>
      <c r="I169" t="str">
        <f t="shared" si="14"/>
        <v>PLATINUM</v>
      </c>
    </row>
    <row r="170" spans="1:9" x14ac:dyDescent="0.2">
      <c r="A170">
        <v>13078</v>
      </c>
      <c r="B170">
        <f>VLOOKUP($A170,'[1]Summary Data'!$A$1:$H$1001,2,FALSE)</f>
        <v>1</v>
      </c>
      <c r="C170">
        <f>VLOOKUP($A170,'[1]Summary Data'!$A$1:$H$1001,5,FALSE)</f>
        <v>10</v>
      </c>
      <c r="D170">
        <f>VLOOKUP($A170,'[1]Summary Data'!$A$1:$H$1001,8,FALSE)</f>
        <v>46.22</v>
      </c>
      <c r="E170">
        <f t="shared" si="10"/>
        <v>4</v>
      </c>
      <c r="F170">
        <f t="shared" si="11"/>
        <v>1</v>
      </c>
      <c r="G170">
        <f t="shared" si="12"/>
        <v>1</v>
      </c>
      <c r="H170">
        <f t="shared" si="13"/>
        <v>411</v>
      </c>
      <c r="I170" t="str">
        <f t="shared" si="14"/>
        <v>PLATINUM</v>
      </c>
    </row>
    <row r="171" spans="1:9" x14ac:dyDescent="0.2">
      <c r="A171">
        <v>13081</v>
      </c>
      <c r="B171">
        <f>VLOOKUP($A171,'[1]Summary Data'!$A$1:$H$1001,2,FALSE)</f>
        <v>17</v>
      </c>
      <c r="C171">
        <f>VLOOKUP($A171,'[1]Summary Data'!$A$1:$H$1001,5,FALSE)</f>
        <v>6</v>
      </c>
      <c r="D171">
        <f>VLOOKUP($A171,'[1]Summary Data'!$A$1:$H$1001,8,FALSE)</f>
        <v>105.99</v>
      </c>
      <c r="E171">
        <f t="shared" si="10"/>
        <v>4</v>
      </c>
      <c r="F171">
        <f t="shared" si="11"/>
        <v>1</v>
      </c>
      <c r="G171">
        <f t="shared" si="12"/>
        <v>1</v>
      </c>
      <c r="H171">
        <f t="shared" si="13"/>
        <v>411</v>
      </c>
      <c r="I171" t="str">
        <f t="shared" si="14"/>
        <v>PLATINUM</v>
      </c>
    </row>
    <row r="172" spans="1:9" x14ac:dyDescent="0.2">
      <c r="A172">
        <v>13085</v>
      </c>
      <c r="B172">
        <f>VLOOKUP($A172,'[1]Summary Data'!$A$1:$H$1001,2,FALSE)</f>
        <v>225</v>
      </c>
      <c r="C172">
        <f>VLOOKUP($A172,'[1]Summary Data'!$A$1:$H$1001,5,FALSE)</f>
        <v>1</v>
      </c>
      <c r="D172">
        <f>VLOOKUP($A172,'[1]Summary Data'!$A$1:$H$1001,8,FALSE)</f>
        <v>102.9</v>
      </c>
      <c r="E172">
        <f t="shared" si="10"/>
        <v>2</v>
      </c>
      <c r="F172">
        <f t="shared" si="11"/>
        <v>4</v>
      </c>
      <c r="G172">
        <f t="shared" si="12"/>
        <v>1</v>
      </c>
      <c r="H172">
        <f t="shared" si="13"/>
        <v>241</v>
      </c>
      <c r="I172" t="str">
        <f t="shared" si="14"/>
        <v>PLATINUM</v>
      </c>
    </row>
    <row r="173" spans="1:9" x14ac:dyDescent="0.2">
      <c r="A173">
        <v>13089</v>
      </c>
      <c r="B173">
        <f>VLOOKUP($A173,'[1]Summary Data'!$A$1:$H$1001,2,FALSE)</f>
        <v>106</v>
      </c>
      <c r="C173">
        <f>VLOOKUP($A173,'[1]Summary Data'!$A$1:$H$1001,5,FALSE)</f>
        <v>11</v>
      </c>
      <c r="D173">
        <f>VLOOKUP($A173,'[1]Summary Data'!$A$1:$H$1001,8,FALSE)</f>
        <v>557.04999999999995</v>
      </c>
      <c r="E173">
        <f t="shared" si="10"/>
        <v>3</v>
      </c>
      <c r="F173">
        <f t="shared" si="11"/>
        <v>1</v>
      </c>
      <c r="G173">
        <f t="shared" si="12"/>
        <v>1</v>
      </c>
      <c r="H173">
        <f t="shared" si="13"/>
        <v>311</v>
      </c>
      <c r="I173" t="str">
        <f t="shared" si="14"/>
        <v>PLATINUM</v>
      </c>
    </row>
    <row r="174" spans="1:9" x14ac:dyDescent="0.2">
      <c r="A174">
        <v>13090</v>
      </c>
      <c r="B174">
        <f>VLOOKUP($A174,'[1]Summary Data'!$A$1:$H$1001,2,FALSE)</f>
        <v>323</v>
      </c>
      <c r="C174">
        <f>VLOOKUP($A174,'[1]Summary Data'!$A$1:$H$1001,5,FALSE)</f>
        <v>1</v>
      </c>
      <c r="D174">
        <f>VLOOKUP($A174,'[1]Summary Data'!$A$1:$H$1001,8,FALSE)</f>
        <v>29.7</v>
      </c>
      <c r="E174">
        <f t="shared" si="10"/>
        <v>1</v>
      </c>
      <c r="F174">
        <f t="shared" si="11"/>
        <v>4</v>
      </c>
      <c r="G174">
        <f t="shared" si="12"/>
        <v>2</v>
      </c>
      <c r="H174">
        <f t="shared" si="13"/>
        <v>142</v>
      </c>
      <c r="I174" t="str">
        <f t="shared" si="14"/>
        <v>PLATINUM</v>
      </c>
    </row>
    <row r="175" spans="1:9" x14ac:dyDescent="0.2">
      <c r="A175">
        <v>13091</v>
      </c>
      <c r="B175">
        <f>VLOOKUP($A175,'[1]Summary Data'!$A$1:$H$1001,2,FALSE)</f>
        <v>21</v>
      </c>
      <c r="C175">
        <f>VLOOKUP($A175,'[1]Summary Data'!$A$1:$H$1001,5,FALSE)</f>
        <v>1</v>
      </c>
      <c r="D175">
        <f>VLOOKUP($A175,'[1]Summary Data'!$A$1:$H$1001,8,FALSE)</f>
        <v>1.25</v>
      </c>
      <c r="E175">
        <f t="shared" si="10"/>
        <v>4</v>
      </c>
      <c r="F175">
        <f t="shared" si="11"/>
        <v>4</v>
      </c>
      <c r="G175">
        <f t="shared" si="12"/>
        <v>4</v>
      </c>
      <c r="H175">
        <f t="shared" si="13"/>
        <v>444</v>
      </c>
      <c r="I175" t="str">
        <f t="shared" si="14"/>
        <v>PLATINUM</v>
      </c>
    </row>
    <row r="176" spans="1:9" x14ac:dyDescent="0.2">
      <c r="A176">
        <v>13093</v>
      </c>
      <c r="B176">
        <f>VLOOKUP($A176,'[1]Summary Data'!$A$1:$H$1001,2,FALSE)</f>
        <v>267</v>
      </c>
      <c r="C176">
        <f>VLOOKUP($A176,'[1]Summary Data'!$A$1:$H$1001,5,FALSE)</f>
        <v>4</v>
      </c>
      <c r="D176">
        <f>VLOOKUP($A176,'[1]Summary Data'!$A$1:$H$1001,8,FALSE)</f>
        <v>44.9</v>
      </c>
      <c r="E176">
        <f t="shared" si="10"/>
        <v>1</v>
      </c>
      <c r="F176">
        <f t="shared" si="11"/>
        <v>1</v>
      </c>
      <c r="G176">
        <f t="shared" si="12"/>
        <v>1</v>
      </c>
      <c r="H176">
        <f t="shared" si="13"/>
        <v>111</v>
      </c>
      <c r="I176" t="str">
        <f t="shared" si="14"/>
        <v>BRONZE</v>
      </c>
    </row>
    <row r="177" spans="1:9" x14ac:dyDescent="0.2">
      <c r="A177">
        <v>13094</v>
      </c>
      <c r="B177">
        <f>VLOOKUP($A177,'[1]Summary Data'!$A$1:$H$1001,2,FALSE)</f>
        <v>186</v>
      </c>
      <c r="C177">
        <f>VLOOKUP($A177,'[1]Summary Data'!$A$1:$H$1001,5,FALSE)</f>
        <v>1</v>
      </c>
      <c r="D177">
        <f>VLOOKUP($A177,'[1]Summary Data'!$A$1:$H$1001,8,FALSE)</f>
        <v>6.36</v>
      </c>
      <c r="E177">
        <f t="shared" si="10"/>
        <v>2</v>
      </c>
      <c r="F177">
        <f t="shared" si="11"/>
        <v>4</v>
      </c>
      <c r="G177">
        <f t="shared" si="12"/>
        <v>4</v>
      </c>
      <c r="H177">
        <f t="shared" si="13"/>
        <v>244</v>
      </c>
      <c r="I177" t="str">
        <f t="shared" si="14"/>
        <v>PLATINUM</v>
      </c>
    </row>
    <row r="178" spans="1:9" x14ac:dyDescent="0.2">
      <c r="A178">
        <v>13097</v>
      </c>
      <c r="B178">
        <f>VLOOKUP($A178,'[1]Summary Data'!$A$1:$H$1001,2,FALSE)</f>
        <v>77</v>
      </c>
      <c r="C178">
        <f>VLOOKUP($A178,'[1]Summary Data'!$A$1:$H$1001,5,FALSE)</f>
        <v>4</v>
      </c>
      <c r="D178">
        <f>VLOOKUP($A178,'[1]Summary Data'!$A$1:$H$1001,8,FALSE)</f>
        <v>66.45</v>
      </c>
      <c r="E178">
        <f t="shared" si="10"/>
        <v>3</v>
      </c>
      <c r="F178">
        <f t="shared" si="11"/>
        <v>1</v>
      </c>
      <c r="G178">
        <f t="shared" si="12"/>
        <v>1</v>
      </c>
      <c r="H178">
        <f t="shared" si="13"/>
        <v>311</v>
      </c>
      <c r="I178" t="str">
        <f t="shared" si="14"/>
        <v>PLATINUM</v>
      </c>
    </row>
    <row r="179" spans="1:9" x14ac:dyDescent="0.2">
      <c r="A179">
        <v>13098</v>
      </c>
      <c r="B179">
        <f>VLOOKUP($A179,'[1]Summary Data'!$A$1:$H$1001,2,FALSE)</f>
        <v>8</v>
      </c>
      <c r="C179">
        <f>VLOOKUP($A179,'[1]Summary Data'!$A$1:$H$1001,5,FALSE)</f>
        <v>8</v>
      </c>
      <c r="D179">
        <f>VLOOKUP($A179,'[1]Summary Data'!$A$1:$H$1001,8,FALSE)</f>
        <v>81.36</v>
      </c>
      <c r="E179">
        <f t="shared" si="10"/>
        <v>4</v>
      </c>
      <c r="F179">
        <f t="shared" si="11"/>
        <v>1</v>
      </c>
      <c r="G179">
        <f t="shared" si="12"/>
        <v>1</v>
      </c>
      <c r="H179">
        <f t="shared" si="13"/>
        <v>411</v>
      </c>
      <c r="I179" t="str">
        <f t="shared" si="14"/>
        <v>PLATINUM</v>
      </c>
    </row>
    <row r="180" spans="1:9" x14ac:dyDescent="0.2">
      <c r="A180">
        <v>13102</v>
      </c>
      <c r="B180">
        <f>VLOOKUP($A180,'[1]Summary Data'!$A$1:$H$1001,2,FALSE)</f>
        <v>225</v>
      </c>
      <c r="C180">
        <f>VLOOKUP($A180,'[1]Summary Data'!$A$1:$H$1001,5,FALSE)</f>
        <v>3</v>
      </c>
      <c r="D180">
        <f>VLOOKUP($A180,'[1]Summary Data'!$A$1:$H$1001,8,FALSE)</f>
        <v>44.4</v>
      </c>
      <c r="E180">
        <f t="shared" si="10"/>
        <v>2</v>
      </c>
      <c r="F180">
        <f t="shared" si="11"/>
        <v>1</v>
      </c>
      <c r="G180">
        <f t="shared" si="12"/>
        <v>1</v>
      </c>
      <c r="H180">
        <f t="shared" si="13"/>
        <v>211</v>
      </c>
      <c r="I180" t="str">
        <f t="shared" si="14"/>
        <v>PLATINUM</v>
      </c>
    </row>
    <row r="181" spans="1:9" x14ac:dyDescent="0.2">
      <c r="A181">
        <v>13107</v>
      </c>
      <c r="B181">
        <f>VLOOKUP($A181,'[1]Summary Data'!$A$1:$H$1001,2,FALSE)</f>
        <v>329</v>
      </c>
      <c r="C181">
        <f>VLOOKUP($A181,'[1]Summary Data'!$A$1:$H$1001,5,FALSE)</f>
        <v>1</v>
      </c>
      <c r="D181">
        <f>VLOOKUP($A181,'[1]Summary Data'!$A$1:$H$1001,8,FALSE)</f>
        <v>4.95</v>
      </c>
      <c r="E181">
        <f t="shared" si="10"/>
        <v>1</v>
      </c>
      <c r="F181">
        <f t="shared" si="11"/>
        <v>4</v>
      </c>
      <c r="G181">
        <f t="shared" si="12"/>
        <v>4</v>
      </c>
      <c r="H181">
        <f t="shared" si="13"/>
        <v>144</v>
      </c>
      <c r="I181" t="str">
        <f t="shared" si="14"/>
        <v>PLATINUM</v>
      </c>
    </row>
    <row r="182" spans="1:9" x14ac:dyDescent="0.2">
      <c r="A182">
        <v>13109</v>
      </c>
      <c r="B182">
        <f>VLOOKUP($A182,'[1]Summary Data'!$A$1:$H$1001,2,FALSE)</f>
        <v>51</v>
      </c>
      <c r="C182">
        <f>VLOOKUP($A182,'[1]Summary Data'!$A$1:$H$1001,5,FALSE)</f>
        <v>2</v>
      </c>
      <c r="D182">
        <f>VLOOKUP($A182,'[1]Summary Data'!$A$1:$H$1001,8,FALSE)</f>
        <v>7.9</v>
      </c>
      <c r="E182">
        <f t="shared" si="10"/>
        <v>3</v>
      </c>
      <c r="F182">
        <f t="shared" si="11"/>
        <v>2</v>
      </c>
      <c r="G182">
        <f t="shared" si="12"/>
        <v>4</v>
      </c>
      <c r="H182">
        <f t="shared" si="13"/>
        <v>324</v>
      </c>
      <c r="I182" t="str">
        <f t="shared" si="14"/>
        <v>PLATINUM</v>
      </c>
    </row>
    <row r="183" spans="1:9" x14ac:dyDescent="0.2">
      <c r="A183">
        <v>13113</v>
      </c>
      <c r="B183">
        <f>VLOOKUP($A183,'[1]Summary Data'!$A$1:$H$1001,2,FALSE)</f>
        <v>60</v>
      </c>
      <c r="C183">
        <f>VLOOKUP($A183,'[1]Summary Data'!$A$1:$H$1001,5,FALSE)</f>
        <v>12</v>
      </c>
      <c r="D183">
        <f>VLOOKUP($A183,'[1]Summary Data'!$A$1:$H$1001,8,FALSE)</f>
        <v>308.73</v>
      </c>
      <c r="E183">
        <f t="shared" si="10"/>
        <v>3</v>
      </c>
      <c r="F183">
        <f t="shared" si="11"/>
        <v>1</v>
      </c>
      <c r="G183">
        <f t="shared" si="12"/>
        <v>1</v>
      </c>
      <c r="H183">
        <f t="shared" si="13"/>
        <v>311</v>
      </c>
      <c r="I183" t="str">
        <f t="shared" si="14"/>
        <v>PLATINUM</v>
      </c>
    </row>
    <row r="184" spans="1:9" x14ac:dyDescent="0.2">
      <c r="A184">
        <v>13115</v>
      </c>
      <c r="B184">
        <f>VLOOKUP($A184,'[1]Summary Data'!$A$1:$H$1001,2,FALSE)</f>
        <v>51</v>
      </c>
      <c r="C184">
        <f>VLOOKUP($A184,'[1]Summary Data'!$A$1:$H$1001,5,FALSE)</f>
        <v>8</v>
      </c>
      <c r="D184">
        <f>VLOOKUP($A184,'[1]Summary Data'!$A$1:$H$1001,8,FALSE)</f>
        <v>37.9</v>
      </c>
      <c r="E184">
        <f t="shared" si="10"/>
        <v>3</v>
      </c>
      <c r="F184">
        <f t="shared" si="11"/>
        <v>1</v>
      </c>
      <c r="G184">
        <f t="shared" si="12"/>
        <v>2</v>
      </c>
      <c r="H184">
        <f t="shared" si="13"/>
        <v>312</v>
      </c>
      <c r="I184" t="str">
        <f t="shared" si="14"/>
        <v>PLATINUM</v>
      </c>
    </row>
    <row r="185" spans="1:9" x14ac:dyDescent="0.2">
      <c r="A185">
        <v>13116</v>
      </c>
      <c r="B185">
        <f>VLOOKUP($A185,'[1]Summary Data'!$A$1:$H$1001,2,FALSE)</f>
        <v>117</v>
      </c>
      <c r="C185">
        <f>VLOOKUP($A185,'[1]Summary Data'!$A$1:$H$1001,5,FALSE)</f>
        <v>1</v>
      </c>
      <c r="D185">
        <f>VLOOKUP($A185,'[1]Summary Data'!$A$1:$H$1001,8,FALSE)</f>
        <v>15.95</v>
      </c>
      <c r="E185">
        <f t="shared" si="10"/>
        <v>2</v>
      </c>
      <c r="F185">
        <f t="shared" si="11"/>
        <v>4</v>
      </c>
      <c r="G185">
        <f t="shared" si="12"/>
        <v>3</v>
      </c>
      <c r="H185">
        <f t="shared" si="13"/>
        <v>243</v>
      </c>
      <c r="I185" t="str">
        <f t="shared" si="14"/>
        <v>PLATINUM</v>
      </c>
    </row>
    <row r="186" spans="1:9" x14ac:dyDescent="0.2">
      <c r="A186">
        <v>13118</v>
      </c>
      <c r="B186">
        <f>VLOOKUP($A186,'[1]Summary Data'!$A$1:$H$1001,2,FALSE)</f>
        <v>19</v>
      </c>
      <c r="C186">
        <f>VLOOKUP($A186,'[1]Summary Data'!$A$1:$H$1001,5,FALSE)</f>
        <v>2</v>
      </c>
      <c r="D186">
        <f>VLOOKUP($A186,'[1]Summary Data'!$A$1:$H$1001,8,FALSE)</f>
        <v>68.34</v>
      </c>
      <c r="E186">
        <f t="shared" si="10"/>
        <v>4</v>
      </c>
      <c r="F186">
        <f t="shared" si="11"/>
        <v>2</v>
      </c>
      <c r="G186">
        <f t="shared" si="12"/>
        <v>1</v>
      </c>
      <c r="H186">
        <f t="shared" si="13"/>
        <v>421</v>
      </c>
      <c r="I186" t="str">
        <f t="shared" si="14"/>
        <v>PLATINUM</v>
      </c>
    </row>
    <row r="187" spans="1:9" x14ac:dyDescent="0.2">
      <c r="A187">
        <v>13121</v>
      </c>
      <c r="B187">
        <f>VLOOKUP($A187,'[1]Summary Data'!$A$1:$H$1001,2,FALSE)</f>
        <v>269</v>
      </c>
      <c r="C187">
        <f>VLOOKUP($A187,'[1]Summary Data'!$A$1:$H$1001,5,FALSE)</f>
        <v>1</v>
      </c>
      <c r="D187">
        <f>VLOOKUP($A187,'[1]Summary Data'!$A$1:$H$1001,8,FALSE)</f>
        <v>10.199999999999999</v>
      </c>
      <c r="E187">
        <f t="shared" si="10"/>
        <v>1</v>
      </c>
      <c r="F187">
        <f t="shared" si="11"/>
        <v>4</v>
      </c>
      <c r="G187">
        <f t="shared" si="12"/>
        <v>3</v>
      </c>
      <c r="H187">
        <f t="shared" si="13"/>
        <v>143</v>
      </c>
      <c r="I187" t="str">
        <f t="shared" si="14"/>
        <v>PLATINUM</v>
      </c>
    </row>
    <row r="188" spans="1:9" x14ac:dyDescent="0.2">
      <c r="A188">
        <v>13126</v>
      </c>
      <c r="B188">
        <f>VLOOKUP($A188,'[1]Summary Data'!$A$1:$H$1001,2,FALSE)</f>
        <v>38</v>
      </c>
      <c r="C188">
        <f>VLOOKUP($A188,'[1]Summary Data'!$A$1:$H$1001,5,FALSE)</f>
        <v>2</v>
      </c>
      <c r="D188">
        <f>VLOOKUP($A188,'[1]Summary Data'!$A$1:$H$1001,8,FALSE)</f>
        <v>43.35</v>
      </c>
      <c r="E188">
        <f t="shared" si="10"/>
        <v>4</v>
      </c>
      <c r="F188">
        <f t="shared" si="11"/>
        <v>2</v>
      </c>
      <c r="G188">
        <f t="shared" si="12"/>
        <v>1</v>
      </c>
      <c r="H188">
        <f t="shared" si="13"/>
        <v>421</v>
      </c>
      <c r="I188" t="str">
        <f t="shared" si="14"/>
        <v>PLATINUM</v>
      </c>
    </row>
    <row r="189" spans="1:9" x14ac:dyDescent="0.2">
      <c r="A189">
        <v>13131</v>
      </c>
      <c r="B189">
        <f>VLOOKUP($A189,'[1]Summary Data'!$A$1:$H$1001,2,FALSE)</f>
        <v>64</v>
      </c>
      <c r="C189">
        <f>VLOOKUP($A189,'[1]Summary Data'!$A$1:$H$1001,5,FALSE)</f>
        <v>1</v>
      </c>
      <c r="D189">
        <f>VLOOKUP($A189,'[1]Summary Data'!$A$1:$H$1001,8,FALSE)</f>
        <v>8.5</v>
      </c>
      <c r="E189">
        <f t="shared" si="10"/>
        <v>3</v>
      </c>
      <c r="F189">
        <f t="shared" si="11"/>
        <v>4</v>
      </c>
      <c r="G189">
        <f t="shared" si="12"/>
        <v>3</v>
      </c>
      <c r="H189">
        <f t="shared" si="13"/>
        <v>343</v>
      </c>
      <c r="I189" t="str">
        <f t="shared" si="14"/>
        <v>PLATINUM</v>
      </c>
    </row>
    <row r="190" spans="1:9" x14ac:dyDescent="0.2">
      <c r="A190">
        <v>13134</v>
      </c>
      <c r="B190">
        <f>VLOOKUP($A190,'[1]Summary Data'!$A$1:$H$1001,2,FALSE)</f>
        <v>72</v>
      </c>
      <c r="C190">
        <f>VLOOKUP($A190,'[1]Summary Data'!$A$1:$H$1001,5,FALSE)</f>
        <v>3</v>
      </c>
      <c r="D190">
        <f>VLOOKUP($A190,'[1]Summary Data'!$A$1:$H$1001,8,FALSE)</f>
        <v>36.950000000000003</v>
      </c>
      <c r="E190">
        <f t="shared" si="10"/>
        <v>3</v>
      </c>
      <c r="F190">
        <f t="shared" si="11"/>
        <v>1</v>
      </c>
      <c r="G190">
        <f t="shared" si="12"/>
        <v>2</v>
      </c>
      <c r="H190">
        <f t="shared" si="13"/>
        <v>312</v>
      </c>
      <c r="I190" t="str">
        <f t="shared" si="14"/>
        <v>PLATINUM</v>
      </c>
    </row>
    <row r="191" spans="1:9" x14ac:dyDescent="0.2">
      <c r="A191">
        <v>13136</v>
      </c>
      <c r="B191">
        <f>VLOOKUP($A191,'[1]Summary Data'!$A$1:$H$1001,2,FALSE)</f>
        <v>50</v>
      </c>
      <c r="C191">
        <f>VLOOKUP($A191,'[1]Summary Data'!$A$1:$H$1001,5,FALSE)</f>
        <v>6</v>
      </c>
      <c r="D191">
        <f>VLOOKUP($A191,'[1]Summary Data'!$A$1:$H$1001,8,FALSE)</f>
        <v>37.979999999999997</v>
      </c>
      <c r="E191">
        <f t="shared" si="10"/>
        <v>3</v>
      </c>
      <c r="F191">
        <f t="shared" si="11"/>
        <v>1</v>
      </c>
      <c r="G191">
        <f t="shared" si="12"/>
        <v>2</v>
      </c>
      <c r="H191">
        <f t="shared" si="13"/>
        <v>312</v>
      </c>
      <c r="I191" t="str">
        <f t="shared" si="14"/>
        <v>PLATINUM</v>
      </c>
    </row>
    <row r="192" spans="1:9" x14ac:dyDescent="0.2">
      <c r="A192">
        <v>13139</v>
      </c>
      <c r="B192">
        <f>VLOOKUP($A192,'[1]Summary Data'!$A$1:$H$1001,2,FALSE)</f>
        <v>25</v>
      </c>
      <c r="C192">
        <f>VLOOKUP($A192,'[1]Summary Data'!$A$1:$H$1001,5,FALSE)</f>
        <v>1</v>
      </c>
      <c r="D192">
        <f>VLOOKUP($A192,'[1]Summary Data'!$A$1:$H$1001,8,FALSE)</f>
        <v>4.1500000000000004</v>
      </c>
      <c r="E192">
        <f t="shared" si="10"/>
        <v>4</v>
      </c>
      <c r="F192">
        <f t="shared" si="11"/>
        <v>4</v>
      </c>
      <c r="G192">
        <f t="shared" si="12"/>
        <v>4</v>
      </c>
      <c r="H192">
        <f t="shared" si="13"/>
        <v>444</v>
      </c>
      <c r="I192" t="str">
        <f t="shared" si="14"/>
        <v>PLATINUM</v>
      </c>
    </row>
    <row r="193" spans="1:9" x14ac:dyDescent="0.2">
      <c r="A193">
        <v>13141</v>
      </c>
      <c r="B193">
        <f>VLOOKUP($A193,'[1]Summary Data'!$A$1:$H$1001,2,FALSE)</f>
        <v>311</v>
      </c>
      <c r="C193">
        <f>VLOOKUP($A193,'[1]Summary Data'!$A$1:$H$1001,5,FALSE)</f>
        <v>1</v>
      </c>
      <c r="D193">
        <f>VLOOKUP($A193,'[1]Summary Data'!$A$1:$H$1001,8,FALSE)</f>
        <v>2.95</v>
      </c>
      <c r="E193">
        <f t="shared" si="10"/>
        <v>1</v>
      </c>
      <c r="F193">
        <f t="shared" si="11"/>
        <v>4</v>
      </c>
      <c r="G193">
        <f t="shared" si="12"/>
        <v>4</v>
      </c>
      <c r="H193">
        <f t="shared" si="13"/>
        <v>144</v>
      </c>
      <c r="I193" t="str">
        <f t="shared" si="14"/>
        <v>PLATINUM</v>
      </c>
    </row>
    <row r="194" spans="1:9" x14ac:dyDescent="0.2">
      <c r="A194">
        <v>13148</v>
      </c>
      <c r="B194">
        <f>VLOOKUP($A194,'[1]Summary Data'!$A$1:$H$1001,2,FALSE)</f>
        <v>107</v>
      </c>
      <c r="C194">
        <f>VLOOKUP($A194,'[1]Summary Data'!$A$1:$H$1001,5,FALSE)</f>
        <v>5</v>
      </c>
      <c r="D194">
        <f>VLOOKUP($A194,'[1]Summary Data'!$A$1:$H$1001,8,FALSE)</f>
        <v>100.93</v>
      </c>
      <c r="E194">
        <f t="shared" si="10"/>
        <v>3</v>
      </c>
      <c r="F194">
        <f t="shared" si="11"/>
        <v>1</v>
      </c>
      <c r="G194">
        <f t="shared" si="12"/>
        <v>1</v>
      </c>
      <c r="H194">
        <f t="shared" si="13"/>
        <v>311</v>
      </c>
      <c r="I194" t="str">
        <f t="shared" si="14"/>
        <v>PLATINUM</v>
      </c>
    </row>
    <row r="195" spans="1:9" x14ac:dyDescent="0.2">
      <c r="A195">
        <v>13157</v>
      </c>
      <c r="B195">
        <f>VLOOKUP($A195,'[1]Summary Data'!$A$1:$H$1001,2,FALSE)</f>
        <v>235</v>
      </c>
      <c r="C195">
        <f>VLOOKUP($A195,'[1]Summary Data'!$A$1:$H$1001,5,FALSE)</f>
        <v>1</v>
      </c>
      <c r="D195">
        <f>VLOOKUP($A195,'[1]Summary Data'!$A$1:$H$1001,8,FALSE)</f>
        <v>1.65</v>
      </c>
      <c r="E195">
        <f t="shared" ref="E195:E258" si="15">_xlfn.IFS($B195&gt;$K$12,1,AND($B195&lt;=$K$12,$B195&gt;$K$11),2,AND($B195&lt;=$K$11,$B195&gt;$K$10),3,$B195&lt;=$K$10,4)</f>
        <v>1</v>
      </c>
      <c r="F195">
        <f t="shared" ref="F195:F258" si="16">_xlfn.IFS($C195&gt;$L$12,1,AND($C195&lt;=$L$12,$C195&gt;$L$11),2,AND($C195&lt;=$L$11,$C195&gt;$L$10),3,$C195&lt;=$L$10,4)</f>
        <v>4</v>
      </c>
      <c r="G195">
        <f t="shared" ref="G195:G258" si="17">_xlfn.IFS($D195&gt;$M$12,1,AND($D195&lt;=$M$12,$D195&gt;$M$11),2,AND($D195&lt;=$M$11,$D195&gt;$M$10),3,$D195&lt;=$M$10,4)</f>
        <v>4</v>
      </c>
      <c r="H195">
        <f t="shared" ref="H195:H258" si="18">(100*$E195)+(10*$F195)+$G195</f>
        <v>144</v>
      </c>
      <c r="I195" t="str">
        <f t="shared" ref="I195:I258" si="19">_xlfn.IFS($H195&gt;$N$12,"PLATINUM",AND($H195&lt;=$N$12,$H195&gt;$N$11),"GOLD",AND($H195&lt;=$N$11,$H195&gt;$N$10),"SILVER",$H195&lt;=$N$10,"BRONZE")</f>
        <v>PLATINUM</v>
      </c>
    </row>
    <row r="196" spans="1:9" x14ac:dyDescent="0.2">
      <c r="A196">
        <v>13162</v>
      </c>
      <c r="B196">
        <f>VLOOKUP($A196,'[1]Summary Data'!$A$1:$H$1001,2,FALSE)</f>
        <v>332</v>
      </c>
      <c r="C196">
        <f>VLOOKUP($A196,'[1]Summary Data'!$A$1:$H$1001,5,FALSE)</f>
        <v>1</v>
      </c>
      <c r="D196">
        <f>VLOOKUP($A196,'[1]Summary Data'!$A$1:$H$1001,8,FALSE)</f>
        <v>40.799999999999997</v>
      </c>
      <c r="E196">
        <f t="shared" si="15"/>
        <v>1</v>
      </c>
      <c r="F196">
        <f t="shared" si="16"/>
        <v>4</v>
      </c>
      <c r="G196">
        <f t="shared" si="17"/>
        <v>2</v>
      </c>
      <c r="H196">
        <f t="shared" si="18"/>
        <v>142</v>
      </c>
      <c r="I196" t="str">
        <f t="shared" si="19"/>
        <v>PLATINUM</v>
      </c>
    </row>
    <row r="197" spans="1:9" x14ac:dyDescent="0.2">
      <c r="A197">
        <v>13168</v>
      </c>
      <c r="B197">
        <f>VLOOKUP($A197,'[1]Summary Data'!$A$1:$H$1001,2,FALSE)</f>
        <v>199</v>
      </c>
      <c r="C197">
        <f>VLOOKUP($A197,'[1]Summary Data'!$A$1:$H$1001,5,FALSE)</f>
        <v>1</v>
      </c>
      <c r="D197">
        <f>VLOOKUP($A197,'[1]Summary Data'!$A$1:$H$1001,8,FALSE)</f>
        <v>9.0500000000000007</v>
      </c>
      <c r="E197">
        <f t="shared" si="15"/>
        <v>2</v>
      </c>
      <c r="F197">
        <f t="shared" si="16"/>
        <v>4</v>
      </c>
      <c r="G197">
        <f t="shared" si="17"/>
        <v>3</v>
      </c>
      <c r="H197">
        <f t="shared" si="18"/>
        <v>243</v>
      </c>
      <c r="I197" t="str">
        <f t="shared" si="19"/>
        <v>PLATINUM</v>
      </c>
    </row>
    <row r="198" spans="1:9" x14ac:dyDescent="0.2">
      <c r="A198">
        <v>13171</v>
      </c>
      <c r="B198">
        <f>VLOOKUP($A198,'[1]Summary Data'!$A$1:$H$1001,2,FALSE)</f>
        <v>8</v>
      </c>
      <c r="C198">
        <f>VLOOKUP($A198,'[1]Summary Data'!$A$1:$H$1001,5,FALSE)</f>
        <v>2</v>
      </c>
      <c r="D198">
        <f>VLOOKUP($A198,'[1]Summary Data'!$A$1:$H$1001,8,FALSE)</f>
        <v>41.6</v>
      </c>
      <c r="E198">
        <f t="shared" si="15"/>
        <v>4</v>
      </c>
      <c r="F198">
        <f t="shared" si="16"/>
        <v>2</v>
      </c>
      <c r="G198">
        <f t="shared" si="17"/>
        <v>1</v>
      </c>
      <c r="H198">
        <f t="shared" si="18"/>
        <v>421</v>
      </c>
      <c r="I198" t="str">
        <f t="shared" si="19"/>
        <v>PLATINUM</v>
      </c>
    </row>
    <row r="199" spans="1:9" x14ac:dyDescent="0.2">
      <c r="A199">
        <v>13184</v>
      </c>
      <c r="B199">
        <f>VLOOKUP($A199,'[1]Summary Data'!$A$1:$H$1001,2,FALSE)</f>
        <v>151</v>
      </c>
      <c r="C199">
        <f>VLOOKUP($A199,'[1]Summary Data'!$A$1:$H$1001,5,FALSE)</f>
        <v>2</v>
      </c>
      <c r="D199">
        <f>VLOOKUP($A199,'[1]Summary Data'!$A$1:$H$1001,8,FALSE)</f>
        <v>52.5</v>
      </c>
      <c r="E199">
        <f t="shared" si="15"/>
        <v>2</v>
      </c>
      <c r="F199">
        <f t="shared" si="16"/>
        <v>2</v>
      </c>
      <c r="G199">
        <f t="shared" si="17"/>
        <v>1</v>
      </c>
      <c r="H199">
        <f t="shared" si="18"/>
        <v>221</v>
      </c>
      <c r="I199" t="str">
        <f t="shared" si="19"/>
        <v>PLATINUM</v>
      </c>
    </row>
    <row r="200" spans="1:9" x14ac:dyDescent="0.2">
      <c r="A200">
        <v>13186</v>
      </c>
      <c r="B200">
        <f>VLOOKUP($A200,'[1]Summary Data'!$A$1:$H$1001,2,FALSE)</f>
        <v>120</v>
      </c>
      <c r="C200">
        <f>VLOOKUP($A200,'[1]Summary Data'!$A$1:$H$1001,5,FALSE)</f>
        <v>2</v>
      </c>
      <c r="D200">
        <f>VLOOKUP($A200,'[1]Summary Data'!$A$1:$H$1001,8,FALSE)</f>
        <v>30.3</v>
      </c>
      <c r="E200">
        <f t="shared" si="15"/>
        <v>2</v>
      </c>
      <c r="F200">
        <f t="shared" si="16"/>
        <v>2</v>
      </c>
      <c r="G200">
        <f t="shared" si="17"/>
        <v>2</v>
      </c>
      <c r="H200">
        <f t="shared" si="18"/>
        <v>222</v>
      </c>
      <c r="I200" t="str">
        <f t="shared" si="19"/>
        <v>PLATINUM</v>
      </c>
    </row>
    <row r="201" spans="1:9" x14ac:dyDescent="0.2">
      <c r="A201">
        <v>13198</v>
      </c>
      <c r="B201">
        <f>VLOOKUP($A201,'[1]Summary Data'!$A$1:$H$1001,2,FALSE)</f>
        <v>63</v>
      </c>
      <c r="C201">
        <f>VLOOKUP($A201,'[1]Summary Data'!$A$1:$H$1001,5,FALSE)</f>
        <v>2</v>
      </c>
      <c r="D201">
        <f>VLOOKUP($A201,'[1]Summary Data'!$A$1:$H$1001,8,FALSE)</f>
        <v>17.149999999999999</v>
      </c>
      <c r="E201">
        <f t="shared" si="15"/>
        <v>3</v>
      </c>
      <c r="F201">
        <f t="shared" si="16"/>
        <v>2</v>
      </c>
      <c r="G201">
        <f t="shared" si="17"/>
        <v>3</v>
      </c>
      <c r="H201">
        <f t="shared" si="18"/>
        <v>323</v>
      </c>
      <c r="I201" t="str">
        <f t="shared" si="19"/>
        <v>PLATINUM</v>
      </c>
    </row>
    <row r="202" spans="1:9" x14ac:dyDescent="0.2">
      <c r="A202">
        <v>13209</v>
      </c>
      <c r="B202">
        <f>VLOOKUP($A202,'[1]Summary Data'!$A$1:$H$1001,2,FALSE)</f>
        <v>107</v>
      </c>
      <c r="C202">
        <f>VLOOKUP($A202,'[1]Summary Data'!$A$1:$H$1001,5,FALSE)</f>
        <v>2</v>
      </c>
      <c r="D202">
        <f>VLOOKUP($A202,'[1]Summary Data'!$A$1:$H$1001,8,FALSE)</f>
        <v>30.15</v>
      </c>
      <c r="E202">
        <f t="shared" si="15"/>
        <v>3</v>
      </c>
      <c r="F202">
        <f t="shared" si="16"/>
        <v>2</v>
      </c>
      <c r="G202">
        <f t="shared" si="17"/>
        <v>2</v>
      </c>
      <c r="H202">
        <f t="shared" si="18"/>
        <v>322</v>
      </c>
      <c r="I202" t="str">
        <f t="shared" si="19"/>
        <v>PLATINUM</v>
      </c>
    </row>
    <row r="203" spans="1:9" x14ac:dyDescent="0.2">
      <c r="A203">
        <v>13212</v>
      </c>
      <c r="B203">
        <f>VLOOKUP($A203,'[1]Summary Data'!$A$1:$H$1001,2,FALSE)</f>
        <v>9</v>
      </c>
      <c r="C203">
        <f>VLOOKUP($A203,'[1]Summary Data'!$A$1:$H$1001,5,FALSE)</f>
        <v>1</v>
      </c>
      <c r="D203">
        <f>VLOOKUP($A203,'[1]Summary Data'!$A$1:$H$1001,8,FALSE)</f>
        <v>7.5</v>
      </c>
      <c r="E203">
        <f t="shared" si="15"/>
        <v>4</v>
      </c>
      <c r="F203">
        <f t="shared" si="16"/>
        <v>4</v>
      </c>
      <c r="G203">
        <f t="shared" si="17"/>
        <v>4</v>
      </c>
      <c r="H203">
        <f t="shared" si="18"/>
        <v>444</v>
      </c>
      <c r="I203" t="str">
        <f t="shared" si="19"/>
        <v>PLATINUM</v>
      </c>
    </row>
    <row r="204" spans="1:9" x14ac:dyDescent="0.2">
      <c r="A204">
        <v>13213</v>
      </c>
      <c r="B204">
        <f>VLOOKUP($A204,'[1]Summary Data'!$A$1:$H$1001,2,FALSE)</f>
        <v>176</v>
      </c>
      <c r="C204">
        <f>VLOOKUP($A204,'[1]Summary Data'!$A$1:$H$1001,5,FALSE)</f>
        <v>1</v>
      </c>
      <c r="D204">
        <f>VLOOKUP($A204,'[1]Summary Data'!$A$1:$H$1001,8,FALSE)</f>
        <v>0.85</v>
      </c>
      <c r="E204">
        <f t="shared" si="15"/>
        <v>2</v>
      </c>
      <c r="F204">
        <f t="shared" si="16"/>
        <v>4</v>
      </c>
      <c r="G204">
        <f t="shared" si="17"/>
        <v>4</v>
      </c>
      <c r="H204">
        <f t="shared" si="18"/>
        <v>244</v>
      </c>
      <c r="I204" t="str">
        <f t="shared" si="19"/>
        <v>PLATINUM</v>
      </c>
    </row>
    <row r="205" spans="1:9" x14ac:dyDescent="0.2">
      <c r="A205">
        <v>13224</v>
      </c>
      <c r="B205">
        <f>VLOOKUP($A205,'[1]Summary Data'!$A$1:$H$1001,2,FALSE)</f>
        <v>60</v>
      </c>
      <c r="C205">
        <f>VLOOKUP($A205,'[1]Summary Data'!$A$1:$H$1001,5,FALSE)</f>
        <v>1</v>
      </c>
      <c r="D205">
        <f>VLOOKUP($A205,'[1]Summary Data'!$A$1:$H$1001,8,FALSE)</f>
        <v>5.0999999999999996</v>
      </c>
      <c r="E205">
        <f t="shared" si="15"/>
        <v>3</v>
      </c>
      <c r="F205">
        <f t="shared" si="16"/>
        <v>4</v>
      </c>
      <c r="G205">
        <f t="shared" si="17"/>
        <v>4</v>
      </c>
      <c r="H205">
        <f t="shared" si="18"/>
        <v>344</v>
      </c>
      <c r="I205" t="str">
        <f t="shared" si="19"/>
        <v>PLATINUM</v>
      </c>
    </row>
    <row r="206" spans="1:9" x14ac:dyDescent="0.2">
      <c r="A206">
        <v>13236</v>
      </c>
      <c r="B206">
        <f>VLOOKUP($A206,'[1]Summary Data'!$A$1:$H$1001,2,FALSE)</f>
        <v>88</v>
      </c>
      <c r="C206">
        <f>VLOOKUP($A206,'[1]Summary Data'!$A$1:$H$1001,5,FALSE)</f>
        <v>1</v>
      </c>
      <c r="D206">
        <f>VLOOKUP($A206,'[1]Summary Data'!$A$1:$H$1001,8,FALSE)</f>
        <v>7.5</v>
      </c>
      <c r="E206">
        <f t="shared" si="15"/>
        <v>3</v>
      </c>
      <c r="F206">
        <f t="shared" si="16"/>
        <v>4</v>
      </c>
      <c r="G206">
        <f t="shared" si="17"/>
        <v>4</v>
      </c>
      <c r="H206">
        <f t="shared" si="18"/>
        <v>344</v>
      </c>
      <c r="I206" t="str">
        <f t="shared" si="19"/>
        <v>PLATINUM</v>
      </c>
    </row>
    <row r="207" spans="1:9" x14ac:dyDescent="0.2">
      <c r="A207">
        <v>13266</v>
      </c>
      <c r="B207">
        <f>VLOOKUP($A207,'[1]Summary Data'!$A$1:$H$1001,2,FALSE)</f>
        <v>21</v>
      </c>
      <c r="C207">
        <f>VLOOKUP($A207,'[1]Summary Data'!$A$1:$H$1001,5,FALSE)</f>
        <v>5</v>
      </c>
      <c r="D207">
        <f>VLOOKUP($A207,'[1]Summary Data'!$A$1:$H$1001,8,FALSE)</f>
        <v>12.17</v>
      </c>
      <c r="E207">
        <f t="shared" si="15"/>
        <v>4</v>
      </c>
      <c r="F207">
        <f t="shared" si="16"/>
        <v>1</v>
      </c>
      <c r="G207">
        <f t="shared" si="17"/>
        <v>3</v>
      </c>
      <c r="H207">
        <f t="shared" si="18"/>
        <v>413</v>
      </c>
      <c r="I207" t="str">
        <f t="shared" si="19"/>
        <v>PLATINUM</v>
      </c>
    </row>
    <row r="208" spans="1:9" x14ac:dyDescent="0.2">
      <c r="A208">
        <v>13267</v>
      </c>
      <c r="B208">
        <f>VLOOKUP($A208,'[1]Summary Data'!$A$1:$H$1001,2,FALSE)</f>
        <v>25</v>
      </c>
      <c r="C208">
        <f>VLOOKUP($A208,'[1]Summary Data'!$A$1:$H$1001,5,FALSE)</f>
        <v>4</v>
      </c>
      <c r="D208">
        <f>VLOOKUP($A208,'[1]Summary Data'!$A$1:$H$1001,8,FALSE)</f>
        <v>63.9</v>
      </c>
      <c r="E208">
        <f t="shared" si="15"/>
        <v>4</v>
      </c>
      <c r="F208">
        <f t="shared" si="16"/>
        <v>1</v>
      </c>
      <c r="G208">
        <f t="shared" si="17"/>
        <v>1</v>
      </c>
      <c r="H208">
        <f t="shared" si="18"/>
        <v>411</v>
      </c>
      <c r="I208" t="str">
        <f t="shared" si="19"/>
        <v>PLATINUM</v>
      </c>
    </row>
    <row r="209" spans="1:9" x14ac:dyDescent="0.2">
      <c r="A209">
        <v>13268</v>
      </c>
      <c r="B209">
        <f>VLOOKUP($A209,'[1]Summary Data'!$A$1:$H$1001,2,FALSE)</f>
        <v>25</v>
      </c>
      <c r="C209">
        <f>VLOOKUP($A209,'[1]Summary Data'!$A$1:$H$1001,5,FALSE)</f>
        <v>3</v>
      </c>
      <c r="D209">
        <f>VLOOKUP($A209,'[1]Summary Data'!$A$1:$H$1001,8,FALSE)</f>
        <v>14.95</v>
      </c>
      <c r="E209">
        <f t="shared" si="15"/>
        <v>4</v>
      </c>
      <c r="F209">
        <f t="shared" si="16"/>
        <v>1</v>
      </c>
      <c r="G209">
        <f t="shared" si="17"/>
        <v>3</v>
      </c>
      <c r="H209">
        <f t="shared" si="18"/>
        <v>413</v>
      </c>
      <c r="I209" t="str">
        <f t="shared" si="19"/>
        <v>PLATINUM</v>
      </c>
    </row>
    <row r="210" spans="1:9" x14ac:dyDescent="0.2">
      <c r="A210">
        <v>13269</v>
      </c>
      <c r="B210">
        <f>VLOOKUP($A210,'[1]Summary Data'!$A$1:$H$1001,2,FALSE)</f>
        <v>213</v>
      </c>
      <c r="C210">
        <f>VLOOKUP($A210,'[1]Summary Data'!$A$1:$H$1001,5,FALSE)</f>
        <v>1</v>
      </c>
      <c r="D210">
        <f>VLOOKUP($A210,'[1]Summary Data'!$A$1:$H$1001,8,FALSE)</f>
        <v>28.65</v>
      </c>
      <c r="E210">
        <f t="shared" si="15"/>
        <v>2</v>
      </c>
      <c r="F210">
        <f t="shared" si="16"/>
        <v>4</v>
      </c>
      <c r="G210">
        <f t="shared" si="17"/>
        <v>2</v>
      </c>
      <c r="H210">
        <f t="shared" si="18"/>
        <v>242</v>
      </c>
      <c r="I210" t="str">
        <f t="shared" si="19"/>
        <v>PLATINUM</v>
      </c>
    </row>
    <row r="211" spans="1:9" x14ac:dyDescent="0.2">
      <c r="A211">
        <v>13271</v>
      </c>
      <c r="B211">
        <f>VLOOKUP($A211,'[1]Summary Data'!$A$1:$H$1001,2,FALSE)</f>
        <v>37</v>
      </c>
      <c r="C211">
        <f>VLOOKUP($A211,'[1]Summary Data'!$A$1:$H$1001,5,FALSE)</f>
        <v>1</v>
      </c>
      <c r="D211">
        <f>VLOOKUP($A211,'[1]Summary Data'!$A$1:$H$1001,8,FALSE)</f>
        <v>39.119999999999997</v>
      </c>
      <c r="E211">
        <f t="shared" si="15"/>
        <v>4</v>
      </c>
      <c r="F211">
        <f t="shared" si="16"/>
        <v>4</v>
      </c>
      <c r="G211">
        <f t="shared" si="17"/>
        <v>2</v>
      </c>
      <c r="H211">
        <f t="shared" si="18"/>
        <v>442</v>
      </c>
      <c r="I211" t="str">
        <f t="shared" si="19"/>
        <v>PLATINUM</v>
      </c>
    </row>
    <row r="212" spans="1:9" x14ac:dyDescent="0.2">
      <c r="A212">
        <v>13279</v>
      </c>
      <c r="B212">
        <f>VLOOKUP($A212,'[1]Summary Data'!$A$1:$H$1001,2,FALSE)</f>
        <v>64</v>
      </c>
      <c r="C212">
        <f>VLOOKUP($A212,'[1]Summary Data'!$A$1:$H$1001,5,FALSE)</f>
        <v>1</v>
      </c>
      <c r="D212">
        <f>VLOOKUP($A212,'[1]Summary Data'!$A$1:$H$1001,8,FALSE)</f>
        <v>2.95</v>
      </c>
      <c r="E212">
        <f t="shared" si="15"/>
        <v>3</v>
      </c>
      <c r="F212">
        <f t="shared" si="16"/>
        <v>4</v>
      </c>
      <c r="G212">
        <f t="shared" si="17"/>
        <v>4</v>
      </c>
      <c r="H212">
        <f t="shared" si="18"/>
        <v>344</v>
      </c>
      <c r="I212" t="str">
        <f t="shared" si="19"/>
        <v>PLATINUM</v>
      </c>
    </row>
    <row r="213" spans="1:9" x14ac:dyDescent="0.2">
      <c r="A213">
        <v>13282</v>
      </c>
      <c r="B213">
        <f>VLOOKUP($A213,'[1]Summary Data'!$A$1:$H$1001,2,FALSE)</f>
        <v>79</v>
      </c>
      <c r="C213">
        <f>VLOOKUP($A213,'[1]Summary Data'!$A$1:$H$1001,5,FALSE)</f>
        <v>2</v>
      </c>
      <c r="D213">
        <f>VLOOKUP($A213,'[1]Summary Data'!$A$1:$H$1001,8,FALSE)</f>
        <v>43.05</v>
      </c>
      <c r="E213">
        <f t="shared" si="15"/>
        <v>3</v>
      </c>
      <c r="F213">
        <f t="shared" si="16"/>
        <v>2</v>
      </c>
      <c r="G213">
        <f t="shared" si="17"/>
        <v>1</v>
      </c>
      <c r="H213">
        <f t="shared" si="18"/>
        <v>321</v>
      </c>
      <c r="I213" t="str">
        <f t="shared" si="19"/>
        <v>PLATINUM</v>
      </c>
    </row>
    <row r="214" spans="1:9" x14ac:dyDescent="0.2">
      <c r="A214">
        <v>13284</v>
      </c>
      <c r="B214">
        <f>VLOOKUP($A214,'[1]Summary Data'!$A$1:$H$1001,2,FALSE)</f>
        <v>322</v>
      </c>
      <c r="C214">
        <f>VLOOKUP($A214,'[1]Summary Data'!$A$1:$H$1001,5,FALSE)</f>
        <v>1</v>
      </c>
      <c r="D214">
        <f>VLOOKUP($A214,'[1]Summary Data'!$A$1:$H$1001,8,FALSE)</f>
        <v>5.04</v>
      </c>
      <c r="E214">
        <f t="shared" si="15"/>
        <v>1</v>
      </c>
      <c r="F214">
        <f t="shared" si="16"/>
        <v>4</v>
      </c>
      <c r="G214">
        <f t="shared" si="17"/>
        <v>4</v>
      </c>
      <c r="H214">
        <f t="shared" si="18"/>
        <v>144</v>
      </c>
      <c r="I214" t="str">
        <f t="shared" si="19"/>
        <v>PLATINUM</v>
      </c>
    </row>
    <row r="215" spans="1:9" x14ac:dyDescent="0.2">
      <c r="A215">
        <v>13295</v>
      </c>
      <c r="B215">
        <f>VLOOKUP($A215,'[1]Summary Data'!$A$1:$H$1001,2,FALSE)</f>
        <v>372</v>
      </c>
      <c r="C215">
        <f>VLOOKUP($A215,'[1]Summary Data'!$A$1:$H$1001,5,FALSE)</f>
        <v>1</v>
      </c>
      <c r="D215">
        <f>VLOOKUP($A215,'[1]Summary Data'!$A$1:$H$1001,8,FALSE)</f>
        <v>3.25</v>
      </c>
      <c r="E215">
        <f t="shared" si="15"/>
        <v>1</v>
      </c>
      <c r="F215">
        <f t="shared" si="16"/>
        <v>4</v>
      </c>
      <c r="G215">
        <f t="shared" si="17"/>
        <v>4</v>
      </c>
      <c r="H215">
        <f t="shared" si="18"/>
        <v>144</v>
      </c>
      <c r="I215" t="str">
        <f t="shared" si="19"/>
        <v>PLATINUM</v>
      </c>
    </row>
    <row r="216" spans="1:9" x14ac:dyDescent="0.2">
      <c r="A216">
        <v>13300</v>
      </c>
      <c r="B216">
        <f>VLOOKUP($A216,'[1]Summary Data'!$A$1:$H$1001,2,FALSE)</f>
        <v>164</v>
      </c>
      <c r="C216">
        <f>VLOOKUP($A216,'[1]Summary Data'!$A$1:$H$1001,5,FALSE)</f>
        <v>1</v>
      </c>
      <c r="D216">
        <f>VLOOKUP($A216,'[1]Summary Data'!$A$1:$H$1001,8,FALSE)</f>
        <v>6.6</v>
      </c>
      <c r="E216">
        <f t="shared" si="15"/>
        <v>2</v>
      </c>
      <c r="F216">
        <f t="shared" si="16"/>
        <v>4</v>
      </c>
      <c r="G216">
        <f t="shared" si="17"/>
        <v>4</v>
      </c>
      <c r="H216">
        <f t="shared" si="18"/>
        <v>244</v>
      </c>
      <c r="I216" t="str">
        <f t="shared" si="19"/>
        <v>PLATINUM</v>
      </c>
    </row>
    <row r="217" spans="1:9" x14ac:dyDescent="0.2">
      <c r="A217">
        <v>13308</v>
      </c>
      <c r="B217">
        <f>VLOOKUP($A217,'[1]Summary Data'!$A$1:$H$1001,2,FALSE)</f>
        <v>190</v>
      </c>
      <c r="C217">
        <f>VLOOKUP($A217,'[1]Summary Data'!$A$1:$H$1001,5,FALSE)</f>
        <v>1</v>
      </c>
      <c r="D217">
        <f>VLOOKUP($A217,'[1]Summary Data'!$A$1:$H$1001,8,FALSE)</f>
        <v>17.899999999999999</v>
      </c>
      <c r="E217">
        <f t="shared" si="15"/>
        <v>2</v>
      </c>
      <c r="F217">
        <f t="shared" si="16"/>
        <v>4</v>
      </c>
      <c r="G217">
        <f t="shared" si="17"/>
        <v>2</v>
      </c>
      <c r="H217">
        <f t="shared" si="18"/>
        <v>242</v>
      </c>
      <c r="I217" t="str">
        <f t="shared" si="19"/>
        <v>PLATINUM</v>
      </c>
    </row>
    <row r="218" spans="1:9" x14ac:dyDescent="0.2">
      <c r="A218">
        <v>13310</v>
      </c>
      <c r="B218">
        <f>VLOOKUP($A218,'[1]Summary Data'!$A$1:$H$1001,2,FALSE)</f>
        <v>318</v>
      </c>
      <c r="C218">
        <f>VLOOKUP($A218,'[1]Summary Data'!$A$1:$H$1001,5,FALSE)</f>
        <v>1</v>
      </c>
      <c r="D218">
        <f>VLOOKUP($A218,'[1]Summary Data'!$A$1:$H$1001,8,FALSE)</f>
        <v>12.75</v>
      </c>
      <c r="E218">
        <f t="shared" si="15"/>
        <v>1</v>
      </c>
      <c r="F218">
        <f t="shared" si="16"/>
        <v>4</v>
      </c>
      <c r="G218">
        <f t="shared" si="17"/>
        <v>3</v>
      </c>
      <c r="H218">
        <f t="shared" si="18"/>
        <v>143</v>
      </c>
      <c r="I218" t="str">
        <f t="shared" si="19"/>
        <v>PLATINUM</v>
      </c>
    </row>
    <row r="219" spans="1:9" x14ac:dyDescent="0.2">
      <c r="A219">
        <v>13314</v>
      </c>
      <c r="B219">
        <f>VLOOKUP($A219,'[1]Summary Data'!$A$1:$H$1001,2,FALSE)</f>
        <v>51</v>
      </c>
      <c r="C219">
        <f>VLOOKUP($A219,'[1]Summary Data'!$A$1:$H$1001,5,FALSE)</f>
        <v>1</v>
      </c>
      <c r="D219">
        <f>VLOOKUP($A219,'[1]Summary Data'!$A$1:$H$1001,8,FALSE)</f>
        <v>49.13</v>
      </c>
      <c r="E219">
        <f t="shared" si="15"/>
        <v>3</v>
      </c>
      <c r="F219">
        <f t="shared" si="16"/>
        <v>4</v>
      </c>
      <c r="G219">
        <f t="shared" si="17"/>
        <v>1</v>
      </c>
      <c r="H219">
        <f t="shared" si="18"/>
        <v>341</v>
      </c>
      <c r="I219" t="str">
        <f t="shared" si="19"/>
        <v>PLATINUM</v>
      </c>
    </row>
    <row r="220" spans="1:9" x14ac:dyDescent="0.2">
      <c r="A220">
        <v>13317</v>
      </c>
      <c r="B220">
        <f>VLOOKUP($A220,'[1]Summary Data'!$A$1:$H$1001,2,FALSE)</f>
        <v>64</v>
      </c>
      <c r="C220">
        <f>VLOOKUP($A220,'[1]Summary Data'!$A$1:$H$1001,5,FALSE)</f>
        <v>2</v>
      </c>
      <c r="D220">
        <f>VLOOKUP($A220,'[1]Summary Data'!$A$1:$H$1001,8,FALSE)</f>
        <v>50</v>
      </c>
      <c r="E220">
        <f t="shared" si="15"/>
        <v>3</v>
      </c>
      <c r="F220">
        <f t="shared" si="16"/>
        <v>2</v>
      </c>
      <c r="G220">
        <f t="shared" si="17"/>
        <v>1</v>
      </c>
      <c r="H220">
        <f t="shared" si="18"/>
        <v>321</v>
      </c>
      <c r="I220" t="str">
        <f t="shared" si="19"/>
        <v>PLATINUM</v>
      </c>
    </row>
    <row r="221" spans="1:9" x14ac:dyDescent="0.2">
      <c r="A221">
        <v>13319</v>
      </c>
      <c r="B221">
        <f>VLOOKUP($A221,'[1]Summary Data'!$A$1:$H$1001,2,FALSE)</f>
        <v>85</v>
      </c>
      <c r="C221">
        <f>VLOOKUP($A221,'[1]Summary Data'!$A$1:$H$1001,5,FALSE)</f>
        <v>9</v>
      </c>
      <c r="D221">
        <f>VLOOKUP($A221,'[1]Summary Data'!$A$1:$H$1001,8,FALSE)</f>
        <v>108.81</v>
      </c>
      <c r="E221">
        <f t="shared" si="15"/>
        <v>3</v>
      </c>
      <c r="F221">
        <f t="shared" si="16"/>
        <v>1</v>
      </c>
      <c r="G221">
        <f t="shared" si="17"/>
        <v>1</v>
      </c>
      <c r="H221">
        <f t="shared" si="18"/>
        <v>311</v>
      </c>
      <c r="I221" t="str">
        <f t="shared" si="19"/>
        <v>PLATINUM</v>
      </c>
    </row>
    <row r="222" spans="1:9" x14ac:dyDescent="0.2">
      <c r="A222">
        <v>13320</v>
      </c>
      <c r="B222">
        <f>VLOOKUP($A222,'[1]Summary Data'!$A$1:$H$1001,2,FALSE)</f>
        <v>70</v>
      </c>
      <c r="C222">
        <f>VLOOKUP($A222,'[1]Summary Data'!$A$1:$H$1001,5,FALSE)</f>
        <v>2</v>
      </c>
      <c r="D222">
        <f>VLOOKUP($A222,'[1]Summary Data'!$A$1:$H$1001,8,FALSE)</f>
        <v>38.4</v>
      </c>
      <c r="E222">
        <f t="shared" si="15"/>
        <v>3</v>
      </c>
      <c r="F222">
        <f t="shared" si="16"/>
        <v>2</v>
      </c>
      <c r="G222">
        <f t="shared" si="17"/>
        <v>2</v>
      </c>
      <c r="H222">
        <f t="shared" si="18"/>
        <v>322</v>
      </c>
      <c r="I222" t="str">
        <f t="shared" si="19"/>
        <v>PLATINUM</v>
      </c>
    </row>
    <row r="223" spans="1:9" x14ac:dyDescent="0.2">
      <c r="A223">
        <v>13327</v>
      </c>
      <c r="B223">
        <f>VLOOKUP($A223,'[1]Summary Data'!$A$1:$H$1001,2,FALSE)</f>
        <v>136</v>
      </c>
      <c r="C223">
        <f>VLOOKUP($A223,'[1]Summary Data'!$A$1:$H$1001,5,FALSE)</f>
        <v>1</v>
      </c>
      <c r="D223">
        <f>VLOOKUP($A223,'[1]Summary Data'!$A$1:$H$1001,8,FALSE)</f>
        <v>10.199999999999999</v>
      </c>
      <c r="E223">
        <f t="shared" si="15"/>
        <v>2</v>
      </c>
      <c r="F223">
        <f t="shared" si="16"/>
        <v>4</v>
      </c>
      <c r="G223">
        <f t="shared" si="17"/>
        <v>3</v>
      </c>
      <c r="H223">
        <f t="shared" si="18"/>
        <v>243</v>
      </c>
      <c r="I223" t="str">
        <f t="shared" si="19"/>
        <v>PLATINUM</v>
      </c>
    </row>
    <row r="224" spans="1:9" x14ac:dyDescent="0.2">
      <c r="A224">
        <v>13329</v>
      </c>
      <c r="B224">
        <f>VLOOKUP($A224,'[1]Summary Data'!$A$1:$H$1001,2,FALSE)</f>
        <v>354</v>
      </c>
      <c r="C224">
        <f>VLOOKUP($A224,'[1]Summary Data'!$A$1:$H$1001,5,FALSE)</f>
        <v>2</v>
      </c>
      <c r="D224">
        <f>VLOOKUP($A224,'[1]Summary Data'!$A$1:$H$1001,8,FALSE)</f>
        <v>48.6</v>
      </c>
      <c r="E224">
        <f t="shared" si="15"/>
        <v>1</v>
      </c>
      <c r="F224">
        <f t="shared" si="16"/>
        <v>2</v>
      </c>
      <c r="G224">
        <f t="shared" si="17"/>
        <v>1</v>
      </c>
      <c r="H224">
        <f t="shared" si="18"/>
        <v>121</v>
      </c>
      <c r="I224" t="str">
        <f t="shared" si="19"/>
        <v>PLATINUM</v>
      </c>
    </row>
    <row r="225" spans="1:9" x14ac:dyDescent="0.2">
      <c r="A225">
        <v>13338</v>
      </c>
      <c r="B225">
        <f>VLOOKUP($A225,'[1]Summary Data'!$A$1:$H$1001,2,FALSE)</f>
        <v>154</v>
      </c>
      <c r="C225">
        <f>VLOOKUP($A225,'[1]Summary Data'!$A$1:$H$1001,5,FALSE)</f>
        <v>2</v>
      </c>
      <c r="D225">
        <f>VLOOKUP($A225,'[1]Summary Data'!$A$1:$H$1001,8,FALSE)</f>
        <v>31.5</v>
      </c>
      <c r="E225">
        <f t="shared" si="15"/>
        <v>2</v>
      </c>
      <c r="F225">
        <f t="shared" si="16"/>
        <v>2</v>
      </c>
      <c r="G225">
        <f t="shared" si="17"/>
        <v>2</v>
      </c>
      <c r="H225">
        <f t="shared" si="18"/>
        <v>222</v>
      </c>
      <c r="I225" t="str">
        <f t="shared" si="19"/>
        <v>PLATINUM</v>
      </c>
    </row>
    <row r="226" spans="1:9" x14ac:dyDescent="0.2">
      <c r="A226">
        <v>13343</v>
      </c>
      <c r="B226">
        <f>VLOOKUP($A226,'[1]Summary Data'!$A$1:$H$1001,2,FALSE)</f>
        <v>172</v>
      </c>
      <c r="C226">
        <f>VLOOKUP($A226,'[1]Summary Data'!$A$1:$H$1001,5,FALSE)</f>
        <v>1</v>
      </c>
      <c r="D226">
        <f>VLOOKUP($A226,'[1]Summary Data'!$A$1:$H$1001,8,FALSE)</f>
        <v>38</v>
      </c>
      <c r="E226">
        <f t="shared" si="15"/>
        <v>2</v>
      </c>
      <c r="F226">
        <f t="shared" si="16"/>
        <v>4</v>
      </c>
      <c r="G226">
        <f t="shared" si="17"/>
        <v>2</v>
      </c>
      <c r="H226">
        <f t="shared" si="18"/>
        <v>242</v>
      </c>
      <c r="I226" t="str">
        <f t="shared" si="19"/>
        <v>PLATINUM</v>
      </c>
    </row>
    <row r="227" spans="1:9" x14ac:dyDescent="0.2">
      <c r="A227">
        <v>13345</v>
      </c>
      <c r="B227">
        <f>VLOOKUP($A227,'[1]Summary Data'!$A$1:$H$1001,2,FALSE)</f>
        <v>276</v>
      </c>
      <c r="C227">
        <f>VLOOKUP($A227,'[1]Summary Data'!$A$1:$H$1001,5,FALSE)</f>
        <v>1</v>
      </c>
      <c r="D227">
        <f>VLOOKUP($A227,'[1]Summary Data'!$A$1:$H$1001,8,FALSE)</f>
        <v>11.9</v>
      </c>
      <c r="E227">
        <f t="shared" si="15"/>
        <v>1</v>
      </c>
      <c r="F227">
        <f t="shared" si="16"/>
        <v>4</v>
      </c>
      <c r="G227">
        <f t="shared" si="17"/>
        <v>3</v>
      </c>
      <c r="H227">
        <f t="shared" si="18"/>
        <v>143</v>
      </c>
      <c r="I227" t="str">
        <f t="shared" si="19"/>
        <v>PLATINUM</v>
      </c>
    </row>
    <row r="228" spans="1:9" x14ac:dyDescent="0.2">
      <c r="A228">
        <v>13350</v>
      </c>
      <c r="B228">
        <f>VLOOKUP($A228,'[1]Summary Data'!$A$1:$H$1001,2,FALSE)</f>
        <v>50</v>
      </c>
      <c r="C228">
        <f>VLOOKUP($A228,'[1]Summary Data'!$A$1:$H$1001,5,FALSE)</f>
        <v>1</v>
      </c>
      <c r="D228">
        <f>VLOOKUP($A228,'[1]Summary Data'!$A$1:$H$1001,8,FALSE)</f>
        <v>68.400000000000006</v>
      </c>
      <c r="E228">
        <f t="shared" si="15"/>
        <v>3</v>
      </c>
      <c r="F228">
        <f t="shared" si="16"/>
        <v>4</v>
      </c>
      <c r="G228">
        <f t="shared" si="17"/>
        <v>1</v>
      </c>
      <c r="H228">
        <f t="shared" si="18"/>
        <v>341</v>
      </c>
      <c r="I228" t="str">
        <f t="shared" si="19"/>
        <v>PLATINUM</v>
      </c>
    </row>
    <row r="229" spans="1:9" x14ac:dyDescent="0.2">
      <c r="A229">
        <v>13352</v>
      </c>
      <c r="B229">
        <f>VLOOKUP($A229,'[1]Summary Data'!$A$1:$H$1001,2,FALSE)</f>
        <v>7</v>
      </c>
      <c r="C229">
        <f>VLOOKUP($A229,'[1]Summary Data'!$A$1:$H$1001,5,FALSE)</f>
        <v>1</v>
      </c>
      <c r="D229">
        <f>VLOOKUP($A229,'[1]Summary Data'!$A$1:$H$1001,8,FALSE)</f>
        <v>1.65</v>
      </c>
      <c r="E229">
        <f t="shared" si="15"/>
        <v>4</v>
      </c>
      <c r="F229">
        <f t="shared" si="16"/>
        <v>4</v>
      </c>
      <c r="G229">
        <f t="shared" si="17"/>
        <v>4</v>
      </c>
      <c r="H229">
        <f t="shared" si="18"/>
        <v>444</v>
      </c>
      <c r="I229" t="str">
        <f t="shared" si="19"/>
        <v>PLATINUM</v>
      </c>
    </row>
    <row r="230" spans="1:9" x14ac:dyDescent="0.2">
      <c r="A230">
        <v>13362</v>
      </c>
      <c r="B230">
        <f>VLOOKUP($A230,'[1]Summary Data'!$A$1:$H$1001,2,FALSE)</f>
        <v>3</v>
      </c>
      <c r="C230">
        <f>VLOOKUP($A230,'[1]Summary Data'!$A$1:$H$1001,5,FALSE)</f>
        <v>1</v>
      </c>
      <c r="D230">
        <f>VLOOKUP($A230,'[1]Summary Data'!$A$1:$H$1001,8,FALSE)</f>
        <v>5.25</v>
      </c>
      <c r="E230">
        <f t="shared" si="15"/>
        <v>4</v>
      </c>
      <c r="F230">
        <f t="shared" si="16"/>
        <v>4</v>
      </c>
      <c r="G230">
        <f t="shared" si="17"/>
        <v>4</v>
      </c>
      <c r="H230">
        <f t="shared" si="18"/>
        <v>444</v>
      </c>
      <c r="I230" t="str">
        <f t="shared" si="19"/>
        <v>PLATINUM</v>
      </c>
    </row>
    <row r="231" spans="1:9" x14ac:dyDescent="0.2">
      <c r="A231">
        <v>13364</v>
      </c>
      <c r="B231">
        <f>VLOOKUP($A231,'[1]Summary Data'!$A$1:$H$1001,2,FALSE)</f>
        <v>66</v>
      </c>
      <c r="C231">
        <f>VLOOKUP($A231,'[1]Summary Data'!$A$1:$H$1001,5,FALSE)</f>
        <v>1</v>
      </c>
      <c r="D231">
        <f>VLOOKUP($A231,'[1]Summary Data'!$A$1:$H$1001,8,FALSE)</f>
        <v>93.36</v>
      </c>
      <c r="E231">
        <f t="shared" si="15"/>
        <v>3</v>
      </c>
      <c r="F231">
        <f t="shared" si="16"/>
        <v>4</v>
      </c>
      <c r="G231">
        <f t="shared" si="17"/>
        <v>1</v>
      </c>
      <c r="H231">
        <f t="shared" si="18"/>
        <v>341</v>
      </c>
      <c r="I231" t="str">
        <f t="shared" si="19"/>
        <v>PLATINUM</v>
      </c>
    </row>
    <row r="232" spans="1:9" x14ac:dyDescent="0.2">
      <c r="A232">
        <v>13365</v>
      </c>
      <c r="B232">
        <f>VLOOKUP($A232,'[1]Summary Data'!$A$1:$H$1001,2,FALSE)</f>
        <v>8</v>
      </c>
      <c r="C232">
        <f>VLOOKUP($A232,'[1]Summary Data'!$A$1:$H$1001,5,FALSE)</f>
        <v>1</v>
      </c>
      <c r="D232">
        <f>VLOOKUP($A232,'[1]Summary Data'!$A$1:$H$1001,8,FALSE)</f>
        <v>4.1500000000000004</v>
      </c>
      <c r="E232">
        <f t="shared" si="15"/>
        <v>4</v>
      </c>
      <c r="F232">
        <f t="shared" si="16"/>
        <v>4</v>
      </c>
      <c r="G232">
        <f t="shared" si="17"/>
        <v>4</v>
      </c>
      <c r="H232">
        <f t="shared" si="18"/>
        <v>444</v>
      </c>
      <c r="I232" t="str">
        <f t="shared" si="19"/>
        <v>PLATINUM</v>
      </c>
    </row>
    <row r="233" spans="1:9" x14ac:dyDescent="0.2">
      <c r="A233">
        <v>13370</v>
      </c>
      <c r="B233">
        <f>VLOOKUP($A233,'[1]Summary Data'!$A$1:$H$1001,2,FALSE)</f>
        <v>366</v>
      </c>
      <c r="C233">
        <f>VLOOKUP($A233,'[1]Summary Data'!$A$1:$H$1001,5,FALSE)</f>
        <v>1</v>
      </c>
      <c r="D233">
        <f>VLOOKUP($A233,'[1]Summary Data'!$A$1:$H$1001,8,FALSE)</f>
        <v>8.0500000000000007</v>
      </c>
      <c r="E233">
        <f t="shared" si="15"/>
        <v>1</v>
      </c>
      <c r="F233">
        <f t="shared" si="16"/>
        <v>4</v>
      </c>
      <c r="G233">
        <f t="shared" si="17"/>
        <v>3</v>
      </c>
      <c r="H233">
        <f t="shared" si="18"/>
        <v>143</v>
      </c>
      <c r="I233" t="str">
        <f t="shared" si="19"/>
        <v>PLATINUM</v>
      </c>
    </row>
    <row r="234" spans="1:9" x14ac:dyDescent="0.2">
      <c r="A234">
        <v>13375</v>
      </c>
      <c r="B234">
        <f>VLOOKUP($A234,'[1]Summary Data'!$A$1:$H$1001,2,FALSE)</f>
        <v>81</v>
      </c>
      <c r="C234">
        <f>VLOOKUP($A234,'[1]Summary Data'!$A$1:$H$1001,5,FALSE)</f>
        <v>1</v>
      </c>
      <c r="D234">
        <f>VLOOKUP($A234,'[1]Summary Data'!$A$1:$H$1001,8,FALSE)</f>
        <v>5.75</v>
      </c>
      <c r="E234">
        <f t="shared" si="15"/>
        <v>3</v>
      </c>
      <c r="F234">
        <f t="shared" si="16"/>
        <v>4</v>
      </c>
      <c r="G234">
        <f t="shared" si="17"/>
        <v>4</v>
      </c>
      <c r="H234">
        <f t="shared" si="18"/>
        <v>344</v>
      </c>
      <c r="I234" t="str">
        <f t="shared" si="19"/>
        <v>PLATINUM</v>
      </c>
    </row>
    <row r="235" spans="1:9" x14ac:dyDescent="0.2">
      <c r="A235">
        <v>13384</v>
      </c>
      <c r="B235">
        <f>VLOOKUP($A235,'[1]Summary Data'!$A$1:$H$1001,2,FALSE)</f>
        <v>171</v>
      </c>
      <c r="C235">
        <f>VLOOKUP($A235,'[1]Summary Data'!$A$1:$H$1001,5,FALSE)</f>
        <v>1</v>
      </c>
      <c r="D235">
        <f>VLOOKUP($A235,'[1]Summary Data'!$A$1:$H$1001,8,FALSE)</f>
        <v>10.9</v>
      </c>
      <c r="E235">
        <f t="shared" si="15"/>
        <v>2</v>
      </c>
      <c r="F235">
        <f t="shared" si="16"/>
        <v>4</v>
      </c>
      <c r="G235">
        <f t="shared" si="17"/>
        <v>3</v>
      </c>
      <c r="H235">
        <f t="shared" si="18"/>
        <v>243</v>
      </c>
      <c r="I235" t="str">
        <f t="shared" si="19"/>
        <v>PLATINUM</v>
      </c>
    </row>
    <row r="236" spans="1:9" x14ac:dyDescent="0.2">
      <c r="A236">
        <v>13388</v>
      </c>
      <c r="B236">
        <f>VLOOKUP($A236,'[1]Summary Data'!$A$1:$H$1001,2,FALSE)</f>
        <v>121</v>
      </c>
      <c r="C236">
        <f>VLOOKUP($A236,'[1]Summary Data'!$A$1:$H$1001,5,FALSE)</f>
        <v>1</v>
      </c>
      <c r="D236">
        <f>VLOOKUP($A236,'[1]Summary Data'!$A$1:$H$1001,8,FALSE)</f>
        <v>49.95</v>
      </c>
      <c r="E236">
        <f t="shared" si="15"/>
        <v>2</v>
      </c>
      <c r="F236">
        <f t="shared" si="16"/>
        <v>4</v>
      </c>
      <c r="G236">
        <f t="shared" si="17"/>
        <v>1</v>
      </c>
      <c r="H236">
        <f t="shared" si="18"/>
        <v>241</v>
      </c>
      <c r="I236" t="str">
        <f t="shared" si="19"/>
        <v>PLATINUM</v>
      </c>
    </row>
    <row r="237" spans="1:9" x14ac:dyDescent="0.2">
      <c r="A237">
        <v>13394</v>
      </c>
      <c r="B237">
        <f>VLOOKUP($A237,'[1]Summary Data'!$A$1:$H$1001,2,FALSE)</f>
        <v>37</v>
      </c>
      <c r="C237">
        <f>VLOOKUP($A237,'[1]Summary Data'!$A$1:$H$1001,5,FALSE)</f>
        <v>1</v>
      </c>
      <c r="D237">
        <f>VLOOKUP($A237,'[1]Summary Data'!$A$1:$H$1001,8,FALSE)</f>
        <v>98.88</v>
      </c>
      <c r="E237">
        <f t="shared" si="15"/>
        <v>4</v>
      </c>
      <c r="F237">
        <f t="shared" si="16"/>
        <v>4</v>
      </c>
      <c r="G237">
        <f t="shared" si="17"/>
        <v>1</v>
      </c>
      <c r="H237">
        <f t="shared" si="18"/>
        <v>441</v>
      </c>
      <c r="I237" t="str">
        <f t="shared" si="19"/>
        <v>PLATINUM</v>
      </c>
    </row>
    <row r="238" spans="1:9" x14ac:dyDescent="0.2">
      <c r="A238">
        <v>13396</v>
      </c>
      <c r="B238">
        <f>VLOOKUP($A238,'[1]Summary Data'!$A$1:$H$1001,2,FALSE)</f>
        <v>21</v>
      </c>
      <c r="C238">
        <f>VLOOKUP($A238,'[1]Summary Data'!$A$1:$H$1001,5,FALSE)</f>
        <v>1</v>
      </c>
      <c r="D238">
        <f>VLOOKUP($A238,'[1]Summary Data'!$A$1:$H$1001,8,FALSE)</f>
        <v>14.4</v>
      </c>
      <c r="E238">
        <f t="shared" si="15"/>
        <v>4</v>
      </c>
      <c r="F238">
        <f t="shared" si="16"/>
        <v>4</v>
      </c>
      <c r="G238">
        <f t="shared" si="17"/>
        <v>3</v>
      </c>
      <c r="H238">
        <f t="shared" si="18"/>
        <v>443</v>
      </c>
      <c r="I238" t="str">
        <f t="shared" si="19"/>
        <v>PLATINUM</v>
      </c>
    </row>
    <row r="239" spans="1:9" x14ac:dyDescent="0.2">
      <c r="A239">
        <v>13397</v>
      </c>
      <c r="B239">
        <f>VLOOKUP($A239,'[1]Summary Data'!$A$1:$H$1001,2,FALSE)</f>
        <v>179</v>
      </c>
      <c r="C239">
        <f>VLOOKUP($A239,'[1]Summary Data'!$A$1:$H$1001,5,FALSE)</f>
        <v>1</v>
      </c>
      <c r="D239">
        <f>VLOOKUP($A239,'[1]Summary Data'!$A$1:$H$1001,8,FALSE)</f>
        <v>4.95</v>
      </c>
      <c r="E239">
        <f t="shared" si="15"/>
        <v>2</v>
      </c>
      <c r="F239">
        <f t="shared" si="16"/>
        <v>4</v>
      </c>
      <c r="G239">
        <f t="shared" si="17"/>
        <v>4</v>
      </c>
      <c r="H239">
        <f t="shared" si="18"/>
        <v>244</v>
      </c>
      <c r="I239" t="str">
        <f t="shared" si="19"/>
        <v>PLATINUM</v>
      </c>
    </row>
    <row r="240" spans="1:9" x14ac:dyDescent="0.2">
      <c r="A240">
        <v>13408</v>
      </c>
      <c r="B240">
        <f>VLOOKUP($A240,'[1]Summary Data'!$A$1:$H$1001,2,FALSE)</f>
        <v>28</v>
      </c>
      <c r="C240">
        <f>VLOOKUP($A240,'[1]Summary Data'!$A$1:$H$1001,5,FALSE)</f>
        <v>2</v>
      </c>
      <c r="D240">
        <f>VLOOKUP($A240,'[1]Summary Data'!$A$1:$H$1001,8,FALSE)</f>
        <v>45.6</v>
      </c>
      <c r="E240">
        <f t="shared" si="15"/>
        <v>4</v>
      </c>
      <c r="F240">
        <f t="shared" si="16"/>
        <v>2</v>
      </c>
      <c r="G240">
        <f t="shared" si="17"/>
        <v>1</v>
      </c>
      <c r="H240">
        <f t="shared" si="18"/>
        <v>421</v>
      </c>
      <c r="I240" t="str">
        <f t="shared" si="19"/>
        <v>PLATINUM</v>
      </c>
    </row>
    <row r="241" spans="1:9" x14ac:dyDescent="0.2">
      <c r="A241">
        <v>13418</v>
      </c>
      <c r="B241">
        <f>VLOOKUP($A241,'[1]Summary Data'!$A$1:$H$1001,2,FALSE)</f>
        <v>79</v>
      </c>
      <c r="C241">
        <f>VLOOKUP($A241,'[1]Summary Data'!$A$1:$H$1001,5,FALSE)</f>
        <v>4</v>
      </c>
      <c r="D241">
        <f>VLOOKUP($A241,'[1]Summary Data'!$A$1:$H$1001,8,FALSE)</f>
        <v>274.2</v>
      </c>
      <c r="E241">
        <f t="shared" si="15"/>
        <v>3</v>
      </c>
      <c r="F241">
        <f t="shared" si="16"/>
        <v>1</v>
      </c>
      <c r="G241">
        <f t="shared" si="17"/>
        <v>1</v>
      </c>
      <c r="H241">
        <f t="shared" si="18"/>
        <v>311</v>
      </c>
      <c r="I241" t="str">
        <f t="shared" si="19"/>
        <v>PLATINUM</v>
      </c>
    </row>
    <row r="242" spans="1:9" x14ac:dyDescent="0.2">
      <c r="A242">
        <v>13420</v>
      </c>
      <c r="B242">
        <f>VLOOKUP($A242,'[1]Summary Data'!$A$1:$H$1001,2,FALSE)</f>
        <v>134</v>
      </c>
      <c r="C242">
        <f>VLOOKUP($A242,'[1]Summary Data'!$A$1:$H$1001,5,FALSE)</f>
        <v>2</v>
      </c>
      <c r="D242">
        <f>VLOOKUP($A242,'[1]Summary Data'!$A$1:$H$1001,8,FALSE)</f>
        <v>19.5</v>
      </c>
      <c r="E242">
        <f t="shared" si="15"/>
        <v>2</v>
      </c>
      <c r="F242">
        <f t="shared" si="16"/>
        <v>2</v>
      </c>
      <c r="G242">
        <f t="shared" si="17"/>
        <v>2</v>
      </c>
      <c r="H242">
        <f t="shared" si="18"/>
        <v>222</v>
      </c>
      <c r="I242" t="str">
        <f t="shared" si="19"/>
        <v>PLATINUM</v>
      </c>
    </row>
    <row r="243" spans="1:9" x14ac:dyDescent="0.2">
      <c r="A243">
        <v>13421</v>
      </c>
      <c r="B243">
        <f>VLOOKUP($A243,'[1]Summary Data'!$A$1:$H$1001,2,FALSE)</f>
        <v>290</v>
      </c>
      <c r="C243">
        <f>VLOOKUP($A243,'[1]Summary Data'!$A$1:$H$1001,5,FALSE)</f>
        <v>1</v>
      </c>
      <c r="D243">
        <f>VLOOKUP($A243,'[1]Summary Data'!$A$1:$H$1001,8,FALSE)</f>
        <v>2.1</v>
      </c>
      <c r="E243">
        <f t="shared" si="15"/>
        <v>1</v>
      </c>
      <c r="F243">
        <f t="shared" si="16"/>
        <v>4</v>
      </c>
      <c r="G243">
        <f t="shared" si="17"/>
        <v>4</v>
      </c>
      <c r="H243">
        <f t="shared" si="18"/>
        <v>144</v>
      </c>
      <c r="I243" t="str">
        <f t="shared" si="19"/>
        <v>PLATINUM</v>
      </c>
    </row>
    <row r="244" spans="1:9" x14ac:dyDescent="0.2">
      <c r="A244">
        <v>13430</v>
      </c>
      <c r="B244">
        <f>VLOOKUP($A244,'[1]Summary Data'!$A$1:$H$1001,2,FALSE)</f>
        <v>72</v>
      </c>
      <c r="C244">
        <f>VLOOKUP($A244,'[1]Summary Data'!$A$1:$H$1001,5,FALSE)</f>
        <v>1</v>
      </c>
      <c r="D244">
        <f>VLOOKUP($A244,'[1]Summary Data'!$A$1:$H$1001,8,FALSE)</f>
        <v>12.48</v>
      </c>
      <c r="E244">
        <f t="shared" si="15"/>
        <v>3</v>
      </c>
      <c r="F244">
        <f t="shared" si="16"/>
        <v>4</v>
      </c>
      <c r="G244">
        <f t="shared" si="17"/>
        <v>3</v>
      </c>
      <c r="H244">
        <f t="shared" si="18"/>
        <v>343</v>
      </c>
      <c r="I244" t="str">
        <f t="shared" si="19"/>
        <v>PLATINUM</v>
      </c>
    </row>
    <row r="245" spans="1:9" x14ac:dyDescent="0.2">
      <c r="A245">
        <v>13435</v>
      </c>
      <c r="B245">
        <f>VLOOKUP($A245,'[1]Summary Data'!$A$1:$H$1001,2,FALSE)</f>
        <v>5</v>
      </c>
      <c r="C245">
        <f>VLOOKUP($A245,'[1]Summary Data'!$A$1:$H$1001,5,FALSE)</f>
        <v>1</v>
      </c>
      <c r="D245">
        <f>VLOOKUP($A245,'[1]Summary Data'!$A$1:$H$1001,8,FALSE)</f>
        <v>4.1500000000000004</v>
      </c>
      <c r="E245">
        <f t="shared" si="15"/>
        <v>4</v>
      </c>
      <c r="F245">
        <f t="shared" si="16"/>
        <v>4</v>
      </c>
      <c r="G245">
        <f t="shared" si="17"/>
        <v>4</v>
      </c>
      <c r="H245">
        <f t="shared" si="18"/>
        <v>444</v>
      </c>
      <c r="I245" t="str">
        <f t="shared" si="19"/>
        <v>PLATINUM</v>
      </c>
    </row>
    <row r="246" spans="1:9" x14ac:dyDescent="0.2">
      <c r="A246">
        <v>13448</v>
      </c>
      <c r="B246">
        <f>VLOOKUP($A246,'[1]Summary Data'!$A$1:$H$1001,2,FALSE)</f>
        <v>213</v>
      </c>
      <c r="C246">
        <f>VLOOKUP($A246,'[1]Summary Data'!$A$1:$H$1001,5,FALSE)</f>
        <v>2</v>
      </c>
      <c r="D246">
        <f>VLOOKUP($A246,'[1]Summary Data'!$A$1:$H$1001,8,FALSE)</f>
        <v>28.15</v>
      </c>
      <c r="E246">
        <f t="shared" si="15"/>
        <v>2</v>
      </c>
      <c r="F246">
        <f t="shared" si="16"/>
        <v>2</v>
      </c>
      <c r="G246">
        <f t="shared" si="17"/>
        <v>2</v>
      </c>
      <c r="H246">
        <f t="shared" si="18"/>
        <v>222</v>
      </c>
      <c r="I246" t="str">
        <f t="shared" si="19"/>
        <v>PLATINUM</v>
      </c>
    </row>
    <row r="247" spans="1:9" x14ac:dyDescent="0.2">
      <c r="A247">
        <v>13451</v>
      </c>
      <c r="B247">
        <f>VLOOKUP($A247,'[1]Summary Data'!$A$1:$H$1001,2,FALSE)</f>
        <v>269</v>
      </c>
      <c r="C247">
        <f>VLOOKUP($A247,'[1]Summary Data'!$A$1:$H$1001,5,FALSE)</f>
        <v>1</v>
      </c>
      <c r="D247">
        <f>VLOOKUP($A247,'[1]Summary Data'!$A$1:$H$1001,8,FALSE)</f>
        <v>59.7</v>
      </c>
      <c r="E247">
        <f t="shared" si="15"/>
        <v>1</v>
      </c>
      <c r="F247">
        <f t="shared" si="16"/>
        <v>4</v>
      </c>
      <c r="G247">
        <f t="shared" si="17"/>
        <v>1</v>
      </c>
      <c r="H247">
        <f t="shared" si="18"/>
        <v>141</v>
      </c>
      <c r="I247" t="str">
        <f t="shared" si="19"/>
        <v>PLATINUM</v>
      </c>
    </row>
    <row r="248" spans="1:9" x14ac:dyDescent="0.2">
      <c r="A248">
        <v>13455</v>
      </c>
      <c r="B248">
        <f>VLOOKUP($A248,'[1]Summary Data'!$A$1:$H$1001,2,FALSE)</f>
        <v>200</v>
      </c>
      <c r="C248">
        <f>VLOOKUP($A248,'[1]Summary Data'!$A$1:$H$1001,5,FALSE)</f>
        <v>2</v>
      </c>
      <c r="D248">
        <f>VLOOKUP($A248,'[1]Summary Data'!$A$1:$H$1001,8,FALSE)</f>
        <v>36.14</v>
      </c>
      <c r="E248">
        <f t="shared" si="15"/>
        <v>2</v>
      </c>
      <c r="F248">
        <f t="shared" si="16"/>
        <v>2</v>
      </c>
      <c r="G248">
        <f t="shared" si="17"/>
        <v>2</v>
      </c>
      <c r="H248">
        <f t="shared" si="18"/>
        <v>222</v>
      </c>
      <c r="I248" t="str">
        <f t="shared" si="19"/>
        <v>PLATINUM</v>
      </c>
    </row>
    <row r="249" spans="1:9" x14ac:dyDescent="0.2">
      <c r="A249">
        <v>13456</v>
      </c>
      <c r="B249">
        <f>VLOOKUP($A249,'[1]Summary Data'!$A$1:$H$1001,2,FALSE)</f>
        <v>183</v>
      </c>
      <c r="C249">
        <f>VLOOKUP($A249,'[1]Summary Data'!$A$1:$H$1001,5,FALSE)</f>
        <v>1</v>
      </c>
      <c r="D249">
        <f>VLOOKUP($A249,'[1]Summary Data'!$A$1:$H$1001,8,FALSE)</f>
        <v>8.5</v>
      </c>
      <c r="E249">
        <f t="shared" si="15"/>
        <v>2</v>
      </c>
      <c r="F249">
        <f t="shared" si="16"/>
        <v>4</v>
      </c>
      <c r="G249">
        <f t="shared" si="17"/>
        <v>3</v>
      </c>
      <c r="H249">
        <f t="shared" si="18"/>
        <v>243</v>
      </c>
      <c r="I249" t="str">
        <f t="shared" si="19"/>
        <v>PLATINUM</v>
      </c>
    </row>
    <row r="250" spans="1:9" x14ac:dyDescent="0.2">
      <c r="A250">
        <v>13458</v>
      </c>
      <c r="B250">
        <f>VLOOKUP($A250,'[1]Summary Data'!$A$1:$H$1001,2,FALSE)</f>
        <v>91</v>
      </c>
      <c r="C250">
        <f>VLOOKUP($A250,'[1]Summary Data'!$A$1:$H$1001,5,FALSE)</f>
        <v>5</v>
      </c>
      <c r="D250">
        <f>VLOOKUP($A250,'[1]Summary Data'!$A$1:$H$1001,8,FALSE)</f>
        <v>31.8</v>
      </c>
      <c r="E250">
        <f t="shared" si="15"/>
        <v>3</v>
      </c>
      <c r="F250">
        <f t="shared" si="16"/>
        <v>1</v>
      </c>
      <c r="G250">
        <f t="shared" si="17"/>
        <v>2</v>
      </c>
      <c r="H250">
        <f t="shared" si="18"/>
        <v>312</v>
      </c>
      <c r="I250" t="str">
        <f t="shared" si="19"/>
        <v>PLATINUM</v>
      </c>
    </row>
    <row r="251" spans="1:9" x14ac:dyDescent="0.2">
      <c r="A251">
        <v>13462</v>
      </c>
      <c r="B251">
        <f>VLOOKUP($A251,'[1]Summary Data'!$A$1:$H$1001,2,FALSE)</f>
        <v>183</v>
      </c>
      <c r="C251">
        <f>VLOOKUP($A251,'[1]Summary Data'!$A$1:$H$1001,5,FALSE)</f>
        <v>1</v>
      </c>
      <c r="D251">
        <f>VLOOKUP($A251,'[1]Summary Data'!$A$1:$H$1001,8,FALSE)</f>
        <v>8.25</v>
      </c>
      <c r="E251">
        <f t="shared" si="15"/>
        <v>2</v>
      </c>
      <c r="F251">
        <f t="shared" si="16"/>
        <v>4</v>
      </c>
      <c r="G251">
        <f t="shared" si="17"/>
        <v>3</v>
      </c>
      <c r="H251">
        <f t="shared" si="18"/>
        <v>243</v>
      </c>
      <c r="I251" t="str">
        <f t="shared" si="19"/>
        <v>PLATINUM</v>
      </c>
    </row>
    <row r="252" spans="1:9" x14ac:dyDescent="0.2">
      <c r="A252">
        <v>13466</v>
      </c>
      <c r="B252">
        <f>VLOOKUP($A252,'[1]Summary Data'!$A$1:$H$1001,2,FALSE)</f>
        <v>100</v>
      </c>
      <c r="C252">
        <f>VLOOKUP($A252,'[1]Summary Data'!$A$1:$H$1001,5,FALSE)</f>
        <v>1</v>
      </c>
      <c r="D252">
        <f>VLOOKUP($A252,'[1]Summary Data'!$A$1:$H$1001,8,FALSE)</f>
        <v>9.9499999999999993</v>
      </c>
      <c r="E252">
        <f t="shared" si="15"/>
        <v>3</v>
      </c>
      <c r="F252">
        <f t="shared" si="16"/>
        <v>4</v>
      </c>
      <c r="G252">
        <f t="shared" si="17"/>
        <v>3</v>
      </c>
      <c r="H252">
        <f t="shared" si="18"/>
        <v>343</v>
      </c>
      <c r="I252" t="str">
        <f t="shared" si="19"/>
        <v>PLATINUM</v>
      </c>
    </row>
    <row r="253" spans="1:9" x14ac:dyDescent="0.2">
      <c r="A253">
        <v>13468</v>
      </c>
      <c r="B253">
        <f>VLOOKUP($A253,'[1]Summary Data'!$A$1:$H$1001,2,FALSE)</f>
        <v>85</v>
      </c>
      <c r="C253">
        <f>VLOOKUP($A253,'[1]Summary Data'!$A$1:$H$1001,5,FALSE)</f>
        <v>1</v>
      </c>
      <c r="D253">
        <f>VLOOKUP($A253,'[1]Summary Data'!$A$1:$H$1001,8,FALSE)</f>
        <v>9.9499999999999993</v>
      </c>
      <c r="E253">
        <f t="shared" si="15"/>
        <v>3</v>
      </c>
      <c r="F253">
        <f t="shared" si="16"/>
        <v>4</v>
      </c>
      <c r="G253">
        <f t="shared" si="17"/>
        <v>3</v>
      </c>
      <c r="H253">
        <f t="shared" si="18"/>
        <v>343</v>
      </c>
      <c r="I253" t="str">
        <f t="shared" si="19"/>
        <v>PLATINUM</v>
      </c>
    </row>
    <row r="254" spans="1:9" x14ac:dyDescent="0.2">
      <c r="A254">
        <v>13473</v>
      </c>
      <c r="B254">
        <f>VLOOKUP($A254,'[1]Summary Data'!$A$1:$H$1001,2,FALSE)</f>
        <v>330</v>
      </c>
      <c r="C254">
        <f>VLOOKUP($A254,'[1]Summary Data'!$A$1:$H$1001,5,FALSE)</f>
        <v>1</v>
      </c>
      <c r="D254">
        <f>VLOOKUP($A254,'[1]Summary Data'!$A$1:$H$1001,8,FALSE)</f>
        <v>5.0999999999999996</v>
      </c>
      <c r="E254">
        <f t="shared" si="15"/>
        <v>1</v>
      </c>
      <c r="F254">
        <f t="shared" si="16"/>
        <v>4</v>
      </c>
      <c r="G254">
        <f t="shared" si="17"/>
        <v>4</v>
      </c>
      <c r="H254">
        <f t="shared" si="18"/>
        <v>144</v>
      </c>
      <c r="I254" t="str">
        <f t="shared" si="19"/>
        <v>PLATINUM</v>
      </c>
    </row>
    <row r="255" spans="1:9" x14ac:dyDescent="0.2">
      <c r="A255">
        <v>13476</v>
      </c>
      <c r="B255">
        <f>VLOOKUP($A255,'[1]Summary Data'!$A$1:$H$1001,2,FALSE)</f>
        <v>185</v>
      </c>
      <c r="C255">
        <f>VLOOKUP($A255,'[1]Summary Data'!$A$1:$H$1001,5,FALSE)</f>
        <v>2</v>
      </c>
      <c r="D255">
        <f>VLOOKUP($A255,'[1]Summary Data'!$A$1:$H$1001,8,FALSE)</f>
        <v>145.69999999999999</v>
      </c>
      <c r="E255">
        <f t="shared" si="15"/>
        <v>2</v>
      </c>
      <c r="F255">
        <f t="shared" si="16"/>
        <v>2</v>
      </c>
      <c r="G255">
        <f t="shared" si="17"/>
        <v>1</v>
      </c>
      <c r="H255">
        <f t="shared" si="18"/>
        <v>221</v>
      </c>
      <c r="I255" t="str">
        <f t="shared" si="19"/>
        <v>PLATINUM</v>
      </c>
    </row>
    <row r="256" spans="1:9" x14ac:dyDescent="0.2">
      <c r="A256">
        <v>13477</v>
      </c>
      <c r="B256">
        <f>VLOOKUP($A256,'[1]Summary Data'!$A$1:$H$1001,2,FALSE)</f>
        <v>282</v>
      </c>
      <c r="C256">
        <f>VLOOKUP($A256,'[1]Summary Data'!$A$1:$H$1001,5,FALSE)</f>
        <v>1</v>
      </c>
      <c r="D256">
        <f>VLOOKUP($A256,'[1]Summary Data'!$A$1:$H$1001,8,FALSE)</f>
        <v>7.95</v>
      </c>
      <c r="E256">
        <f t="shared" si="15"/>
        <v>1</v>
      </c>
      <c r="F256">
        <f t="shared" si="16"/>
        <v>4</v>
      </c>
      <c r="G256">
        <f t="shared" si="17"/>
        <v>4</v>
      </c>
      <c r="H256">
        <f t="shared" si="18"/>
        <v>144</v>
      </c>
      <c r="I256" t="str">
        <f t="shared" si="19"/>
        <v>PLATINUM</v>
      </c>
    </row>
    <row r="257" spans="1:9" x14ac:dyDescent="0.2">
      <c r="A257">
        <v>13479</v>
      </c>
      <c r="B257">
        <f>VLOOKUP($A257,'[1]Summary Data'!$A$1:$H$1001,2,FALSE)</f>
        <v>198</v>
      </c>
      <c r="C257">
        <f>VLOOKUP($A257,'[1]Summary Data'!$A$1:$H$1001,5,FALSE)</f>
        <v>1</v>
      </c>
      <c r="D257">
        <f>VLOOKUP($A257,'[1]Summary Data'!$A$1:$H$1001,8,FALSE)</f>
        <v>9.9499999999999993</v>
      </c>
      <c r="E257">
        <f t="shared" si="15"/>
        <v>2</v>
      </c>
      <c r="F257">
        <f t="shared" si="16"/>
        <v>4</v>
      </c>
      <c r="G257">
        <f t="shared" si="17"/>
        <v>3</v>
      </c>
      <c r="H257">
        <f t="shared" si="18"/>
        <v>243</v>
      </c>
      <c r="I257" t="str">
        <f t="shared" si="19"/>
        <v>PLATINUM</v>
      </c>
    </row>
    <row r="258" spans="1:9" x14ac:dyDescent="0.2">
      <c r="A258">
        <v>13481</v>
      </c>
      <c r="B258">
        <f>VLOOKUP($A258,'[1]Summary Data'!$A$1:$H$1001,2,FALSE)</f>
        <v>74</v>
      </c>
      <c r="C258">
        <f>VLOOKUP($A258,'[1]Summary Data'!$A$1:$H$1001,5,FALSE)</f>
        <v>2</v>
      </c>
      <c r="D258">
        <f>VLOOKUP($A258,'[1]Summary Data'!$A$1:$H$1001,8,FALSE)</f>
        <v>19.25</v>
      </c>
      <c r="E258">
        <f t="shared" si="15"/>
        <v>3</v>
      </c>
      <c r="F258">
        <f t="shared" si="16"/>
        <v>2</v>
      </c>
      <c r="G258">
        <f t="shared" si="17"/>
        <v>2</v>
      </c>
      <c r="H258">
        <f t="shared" si="18"/>
        <v>322</v>
      </c>
      <c r="I258" t="str">
        <f t="shared" si="19"/>
        <v>PLATINUM</v>
      </c>
    </row>
    <row r="259" spans="1:9" x14ac:dyDescent="0.2">
      <c r="A259">
        <v>13488</v>
      </c>
      <c r="B259">
        <f>VLOOKUP($A259,'[1]Summary Data'!$A$1:$H$1001,2,FALSE)</f>
        <v>141</v>
      </c>
      <c r="C259">
        <f>VLOOKUP($A259,'[1]Summary Data'!$A$1:$H$1001,5,FALSE)</f>
        <v>4</v>
      </c>
      <c r="D259">
        <f>VLOOKUP($A259,'[1]Summary Data'!$A$1:$H$1001,8,FALSE)</f>
        <v>27.8</v>
      </c>
      <c r="E259">
        <f t="shared" ref="E259:E322" si="20">_xlfn.IFS($B259&gt;$K$12,1,AND($B259&lt;=$K$12,$B259&gt;$K$11),2,AND($B259&lt;=$K$11,$B259&gt;$K$10),3,$B259&lt;=$K$10,4)</f>
        <v>2</v>
      </c>
      <c r="F259">
        <f t="shared" ref="F259:F322" si="21">_xlfn.IFS($C259&gt;$L$12,1,AND($C259&lt;=$L$12,$C259&gt;$L$11),2,AND($C259&lt;=$L$11,$C259&gt;$L$10),3,$C259&lt;=$L$10,4)</f>
        <v>1</v>
      </c>
      <c r="G259">
        <f t="shared" ref="G259:G322" si="22">_xlfn.IFS($D259&gt;$M$12,1,AND($D259&lt;=$M$12,$D259&gt;$M$11),2,AND($D259&lt;=$M$11,$D259&gt;$M$10),3,$D259&lt;=$M$10,4)</f>
        <v>2</v>
      </c>
      <c r="H259">
        <f t="shared" ref="H259:H322" si="23">(100*$E259)+(10*$F259)+$G259</f>
        <v>212</v>
      </c>
      <c r="I259" t="str">
        <f t="shared" ref="I259:I322" si="24">_xlfn.IFS($H259&gt;$N$12,"PLATINUM",AND($H259&lt;=$N$12,$H259&gt;$N$11),"GOLD",AND($H259&lt;=$N$11,$H259&gt;$N$10),"SILVER",$H259&lt;=$N$10,"BRONZE")</f>
        <v>PLATINUM</v>
      </c>
    </row>
    <row r="260" spans="1:9" x14ac:dyDescent="0.2">
      <c r="A260">
        <v>13495</v>
      </c>
      <c r="B260">
        <f>VLOOKUP($A260,'[1]Summary Data'!$A$1:$H$1001,2,FALSE)</f>
        <v>366</v>
      </c>
      <c r="C260">
        <f>VLOOKUP($A260,'[1]Summary Data'!$A$1:$H$1001,5,FALSE)</f>
        <v>1</v>
      </c>
      <c r="D260">
        <f>VLOOKUP($A260,'[1]Summary Data'!$A$1:$H$1001,8,FALSE)</f>
        <v>31.65</v>
      </c>
      <c r="E260">
        <f t="shared" si="20"/>
        <v>1</v>
      </c>
      <c r="F260">
        <f t="shared" si="21"/>
        <v>4</v>
      </c>
      <c r="G260">
        <f t="shared" si="22"/>
        <v>2</v>
      </c>
      <c r="H260">
        <f t="shared" si="23"/>
        <v>142</v>
      </c>
      <c r="I260" t="str">
        <f t="shared" si="24"/>
        <v>PLATINUM</v>
      </c>
    </row>
    <row r="261" spans="1:9" x14ac:dyDescent="0.2">
      <c r="A261">
        <v>13496</v>
      </c>
      <c r="B261">
        <f>VLOOKUP($A261,'[1]Summary Data'!$A$1:$H$1001,2,FALSE)</f>
        <v>358</v>
      </c>
      <c r="C261">
        <f>VLOOKUP($A261,'[1]Summary Data'!$A$1:$H$1001,5,FALSE)</f>
        <v>1</v>
      </c>
      <c r="D261">
        <f>VLOOKUP($A261,'[1]Summary Data'!$A$1:$H$1001,8,FALSE)</f>
        <v>35.4</v>
      </c>
      <c r="E261">
        <f t="shared" si="20"/>
        <v>1</v>
      </c>
      <c r="F261">
        <f t="shared" si="21"/>
        <v>4</v>
      </c>
      <c r="G261">
        <f t="shared" si="22"/>
        <v>2</v>
      </c>
      <c r="H261">
        <f t="shared" si="23"/>
        <v>142</v>
      </c>
      <c r="I261" t="str">
        <f t="shared" si="24"/>
        <v>PLATINUM</v>
      </c>
    </row>
    <row r="262" spans="1:9" x14ac:dyDescent="0.2">
      <c r="A262">
        <v>13499</v>
      </c>
      <c r="B262">
        <f>VLOOKUP($A262,'[1]Summary Data'!$A$1:$H$1001,2,FALSE)</f>
        <v>64</v>
      </c>
      <c r="C262">
        <f>VLOOKUP($A262,'[1]Summary Data'!$A$1:$H$1001,5,FALSE)</f>
        <v>1</v>
      </c>
      <c r="D262">
        <f>VLOOKUP($A262,'[1]Summary Data'!$A$1:$H$1001,8,FALSE)</f>
        <v>2.95</v>
      </c>
      <c r="E262">
        <f t="shared" si="20"/>
        <v>3</v>
      </c>
      <c r="F262">
        <f t="shared" si="21"/>
        <v>4</v>
      </c>
      <c r="G262">
        <f t="shared" si="22"/>
        <v>4</v>
      </c>
      <c r="H262">
        <f t="shared" si="23"/>
        <v>344</v>
      </c>
      <c r="I262" t="str">
        <f t="shared" si="24"/>
        <v>PLATINUM</v>
      </c>
    </row>
    <row r="263" spans="1:9" x14ac:dyDescent="0.2">
      <c r="A263">
        <v>13500</v>
      </c>
      <c r="B263">
        <f>VLOOKUP($A263,'[1]Summary Data'!$A$1:$H$1001,2,FALSE)</f>
        <v>28</v>
      </c>
      <c r="C263">
        <f>VLOOKUP($A263,'[1]Summary Data'!$A$1:$H$1001,5,FALSE)</f>
        <v>1</v>
      </c>
      <c r="D263">
        <f>VLOOKUP($A263,'[1]Summary Data'!$A$1:$H$1001,8,FALSE)</f>
        <v>30</v>
      </c>
      <c r="E263">
        <f t="shared" si="20"/>
        <v>4</v>
      </c>
      <c r="F263">
        <f t="shared" si="21"/>
        <v>4</v>
      </c>
      <c r="G263">
        <f t="shared" si="22"/>
        <v>2</v>
      </c>
      <c r="H263">
        <f t="shared" si="23"/>
        <v>442</v>
      </c>
      <c r="I263" t="str">
        <f t="shared" si="24"/>
        <v>PLATINUM</v>
      </c>
    </row>
    <row r="264" spans="1:9" x14ac:dyDescent="0.2">
      <c r="A264">
        <v>13505</v>
      </c>
      <c r="B264">
        <f>VLOOKUP($A264,'[1]Summary Data'!$A$1:$H$1001,2,FALSE)</f>
        <v>67</v>
      </c>
      <c r="C264">
        <f>VLOOKUP($A264,'[1]Summary Data'!$A$1:$H$1001,5,FALSE)</f>
        <v>4</v>
      </c>
      <c r="D264">
        <f>VLOOKUP($A264,'[1]Summary Data'!$A$1:$H$1001,8,FALSE)</f>
        <v>59.15</v>
      </c>
      <c r="E264">
        <f t="shared" si="20"/>
        <v>3</v>
      </c>
      <c r="F264">
        <f t="shared" si="21"/>
        <v>1</v>
      </c>
      <c r="G264">
        <f t="shared" si="22"/>
        <v>1</v>
      </c>
      <c r="H264">
        <f t="shared" si="23"/>
        <v>311</v>
      </c>
      <c r="I264" t="str">
        <f t="shared" si="24"/>
        <v>PLATINUM</v>
      </c>
    </row>
    <row r="265" spans="1:9" x14ac:dyDescent="0.2">
      <c r="A265">
        <v>13506</v>
      </c>
      <c r="B265">
        <f>VLOOKUP($A265,'[1]Summary Data'!$A$1:$H$1001,2,FALSE)</f>
        <v>312</v>
      </c>
      <c r="C265">
        <f>VLOOKUP($A265,'[1]Summary Data'!$A$1:$H$1001,5,FALSE)</f>
        <v>1</v>
      </c>
      <c r="D265">
        <f>VLOOKUP($A265,'[1]Summary Data'!$A$1:$H$1001,8,FALSE)</f>
        <v>5.7</v>
      </c>
      <c r="E265">
        <f t="shared" si="20"/>
        <v>1</v>
      </c>
      <c r="F265">
        <f t="shared" si="21"/>
        <v>4</v>
      </c>
      <c r="G265">
        <f t="shared" si="22"/>
        <v>4</v>
      </c>
      <c r="H265">
        <f t="shared" si="23"/>
        <v>144</v>
      </c>
      <c r="I265" t="str">
        <f t="shared" si="24"/>
        <v>PLATINUM</v>
      </c>
    </row>
    <row r="266" spans="1:9" x14ac:dyDescent="0.2">
      <c r="A266">
        <v>13517</v>
      </c>
      <c r="B266">
        <f>VLOOKUP($A266,'[1]Summary Data'!$A$1:$H$1001,2,FALSE)</f>
        <v>172</v>
      </c>
      <c r="C266">
        <f>VLOOKUP($A266,'[1]Summary Data'!$A$1:$H$1001,5,FALSE)</f>
        <v>1</v>
      </c>
      <c r="D266">
        <f>VLOOKUP($A266,'[1]Summary Data'!$A$1:$H$1001,8,FALSE)</f>
        <v>3.75</v>
      </c>
      <c r="E266">
        <f t="shared" si="20"/>
        <v>2</v>
      </c>
      <c r="F266">
        <f t="shared" si="21"/>
        <v>4</v>
      </c>
      <c r="G266">
        <f t="shared" si="22"/>
        <v>4</v>
      </c>
      <c r="H266">
        <f t="shared" si="23"/>
        <v>244</v>
      </c>
      <c r="I266" t="str">
        <f t="shared" si="24"/>
        <v>PLATINUM</v>
      </c>
    </row>
    <row r="267" spans="1:9" x14ac:dyDescent="0.2">
      <c r="A267">
        <v>13519</v>
      </c>
      <c r="B267">
        <f>VLOOKUP($A267,'[1]Summary Data'!$A$1:$H$1001,2,FALSE)</f>
        <v>50</v>
      </c>
      <c r="C267">
        <f>VLOOKUP($A267,'[1]Summary Data'!$A$1:$H$1001,5,FALSE)</f>
        <v>1</v>
      </c>
      <c r="D267">
        <f>VLOOKUP($A267,'[1]Summary Data'!$A$1:$H$1001,8,FALSE)</f>
        <v>11.95</v>
      </c>
      <c r="E267">
        <f t="shared" si="20"/>
        <v>3</v>
      </c>
      <c r="F267">
        <f t="shared" si="21"/>
        <v>4</v>
      </c>
      <c r="G267">
        <f t="shared" si="22"/>
        <v>3</v>
      </c>
      <c r="H267">
        <f t="shared" si="23"/>
        <v>343</v>
      </c>
      <c r="I267" t="str">
        <f t="shared" si="24"/>
        <v>PLATINUM</v>
      </c>
    </row>
    <row r="268" spans="1:9" x14ac:dyDescent="0.2">
      <c r="A268">
        <v>13523</v>
      </c>
      <c r="B268">
        <f>VLOOKUP($A268,'[1]Summary Data'!$A$1:$H$1001,2,FALSE)</f>
        <v>176</v>
      </c>
      <c r="C268">
        <f>VLOOKUP($A268,'[1]Summary Data'!$A$1:$H$1001,5,FALSE)</f>
        <v>1</v>
      </c>
      <c r="D268">
        <f>VLOOKUP($A268,'[1]Summary Data'!$A$1:$H$1001,8,FALSE)</f>
        <v>193.7</v>
      </c>
      <c r="E268">
        <f t="shared" si="20"/>
        <v>2</v>
      </c>
      <c r="F268">
        <f t="shared" si="21"/>
        <v>4</v>
      </c>
      <c r="G268">
        <f t="shared" si="22"/>
        <v>1</v>
      </c>
      <c r="H268">
        <f t="shared" si="23"/>
        <v>241</v>
      </c>
      <c r="I268" t="str">
        <f t="shared" si="24"/>
        <v>PLATINUM</v>
      </c>
    </row>
    <row r="269" spans="1:9" x14ac:dyDescent="0.2">
      <c r="A269">
        <v>13534</v>
      </c>
      <c r="B269">
        <f>VLOOKUP($A269,'[1]Summary Data'!$A$1:$H$1001,2,FALSE)</f>
        <v>35</v>
      </c>
      <c r="C269">
        <f>VLOOKUP($A269,'[1]Summary Data'!$A$1:$H$1001,5,FALSE)</f>
        <v>15</v>
      </c>
      <c r="D269">
        <f>VLOOKUP($A269,'[1]Summary Data'!$A$1:$H$1001,8,FALSE)</f>
        <v>89.08</v>
      </c>
      <c r="E269">
        <f t="shared" si="20"/>
        <v>4</v>
      </c>
      <c r="F269">
        <f t="shared" si="21"/>
        <v>1</v>
      </c>
      <c r="G269">
        <f t="shared" si="22"/>
        <v>1</v>
      </c>
      <c r="H269">
        <f t="shared" si="23"/>
        <v>411</v>
      </c>
      <c r="I269" t="str">
        <f t="shared" si="24"/>
        <v>PLATINUM</v>
      </c>
    </row>
    <row r="270" spans="1:9" x14ac:dyDescent="0.2">
      <c r="A270">
        <v>13539</v>
      </c>
      <c r="B270">
        <f>VLOOKUP($A270,'[1]Summary Data'!$A$1:$H$1001,2,FALSE)</f>
        <v>239</v>
      </c>
      <c r="C270">
        <f>VLOOKUP($A270,'[1]Summary Data'!$A$1:$H$1001,5,FALSE)</f>
        <v>1</v>
      </c>
      <c r="D270">
        <f>VLOOKUP($A270,'[1]Summary Data'!$A$1:$H$1001,8,FALSE)</f>
        <v>25.5</v>
      </c>
      <c r="E270">
        <f t="shared" si="20"/>
        <v>1</v>
      </c>
      <c r="F270">
        <f t="shared" si="21"/>
        <v>4</v>
      </c>
      <c r="G270">
        <f t="shared" si="22"/>
        <v>2</v>
      </c>
      <c r="H270">
        <f t="shared" si="23"/>
        <v>142</v>
      </c>
      <c r="I270" t="str">
        <f t="shared" si="24"/>
        <v>PLATINUM</v>
      </c>
    </row>
    <row r="271" spans="1:9" x14ac:dyDescent="0.2">
      <c r="A271">
        <v>13549</v>
      </c>
      <c r="B271">
        <f>VLOOKUP($A271,'[1]Summary Data'!$A$1:$H$1001,2,FALSE)</f>
        <v>199</v>
      </c>
      <c r="C271">
        <f>VLOOKUP($A271,'[1]Summary Data'!$A$1:$H$1001,5,FALSE)</f>
        <v>1</v>
      </c>
      <c r="D271">
        <f>VLOOKUP($A271,'[1]Summary Data'!$A$1:$H$1001,8,FALSE)</f>
        <v>2.08</v>
      </c>
      <c r="E271">
        <f t="shared" si="20"/>
        <v>2</v>
      </c>
      <c r="F271">
        <f t="shared" si="21"/>
        <v>4</v>
      </c>
      <c r="G271">
        <f t="shared" si="22"/>
        <v>4</v>
      </c>
      <c r="H271">
        <f t="shared" si="23"/>
        <v>244</v>
      </c>
      <c r="I271" t="str">
        <f t="shared" si="24"/>
        <v>PLATINUM</v>
      </c>
    </row>
    <row r="272" spans="1:9" x14ac:dyDescent="0.2">
      <c r="A272">
        <v>13552</v>
      </c>
      <c r="B272">
        <f>VLOOKUP($A272,'[1]Summary Data'!$A$1:$H$1001,2,FALSE)</f>
        <v>81</v>
      </c>
      <c r="C272">
        <f>VLOOKUP($A272,'[1]Summary Data'!$A$1:$H$1001,5,FALSE)</f>
        <v>4</v>
      </c>
      <c r="D272">
        <f>VLOOKUP($A272,'[1]Summary Data'!$A$1:$H$1001,8,FALSE)</f>
        <v>88.14</v>
      </c>
      <c r="E272">
        <f t="shared" si="20"/>
        <v>3</v>
      </c>
      <c r="F272">
        <f t="shared" si="21"/>
        <v>1</v>
      </c>
      <c r="G272">
        <f t="shared" si="22"/>
        <v>1</v>
      </c>
      <c r="H272">
        <f t="shared" si="23"/>
        <v>311</v>
      </c>
      <c r="I272" t="str">
        <f t="shared" si="24"/>
        <v>PLATINUM</v>
      </c>
    </row>
    <row r="273" spans="1:9" x14ac:dyDescent="0.2">
      <c r="A273">
        <v>13576</v>
      </c>
      <c r="B273">
        <f>VLOOKUP($A273,'[1]Summary Data'!$A$1:$H$1001,2,FALSE)</f>
        <v>107</v>
      </c>
      <c r="C273">
        <f>VLOOKUP($A273,'[1]Summary Data'!$A$1:$H$1001,5,FALSE)</f>
        <v>2</v>
      </c>
      <c r="D273">
        <f>VLOOKUP($A273,'[1]Summary Data'!$A$1:$H$1001,8,FALSE)</f>
        <v>7.34</v>
      </c>
      <c r="E273">
        <f t="shared" si="20"/>
        <v>3</v>
      </c>
      <c r="F273">
        <f t="shared" si="21"/>
        <v>2</v>
      </c>
      <c r="G273">
        <f t="shared" si="22"/>
        <v>4</v>
      </c>
      <c r="H273">
        <f t="shared" si="23"/>
        <v>324</v>
      </c>
      <c r="I273" t="str">
        <f t="shared" si="24"/>
        <v>PLATINUM</v>
      </c>
    </row>
    <row r="274" spans="1:9" x14ac:dyDescent="0.2">
      <c r="A274">
        <v>13587</v>
      </c>
      <c r="B274">
        <f>VLOOKUP($A274,'[1]Summary Data'!$A$1:$H$1001,2,FALSE)</f>
        <v>43</v>
      </c>
      <c r="C274">
        <f>VLOOKUP($A274,'[1]Summary Data'!$A$1:$H$1001,5,FALSE)</f>
        <v>1</v>
      </c>
      <c r="D274">
        <f>VLOOKUP($A274,'[1]Summary Data'!$A$1:$H$1001,8,FALSE)</f>
        <v>299.39999999999998</v>
      </c>
      <c r="E274">
        <f t="shared" si="20"/>
        <v>4</v>
      </c>
      <c r="F274">
        <f t="shared" si="21"/>
        <v>4</v>
      </c>
      <c r="G274">
        <f t="shared" si="22"/>
        <v>1</v>
      </c>
      <c r="H274">
        <f t="shared" si="23"/>
        <v>441</v>
      </c>
      <c r="I274" t="str">
        <f t="shared" si="24"/>
        <v>PLATINUM</v>
      </c>
    </row>
    <row r="275" spans="1:9" x14ac:dyDescent="0.2">
      <c r="A275">
        <v>13588</v>
      </c>
      <c r="B275">
        <f>VLOOKUP($A275,'[1]Summary Data'!$A$1:$H$1001,2,FALSE)</f>
        <v>28</v>
      </c>
      <c r="C275">
        <f>VLOOKUP($A275,'[1]Summary Data'!$A$1:$H$1001,5,FALSE)</f>
        <v>3</v>
      </c>
      <c r="D275">
        <f>VLOOKUP($A275,'[1]Summary Data'!$A$1:$H$1001,8,FALSE)</f>
        <v>29.42</v>
      </c>
      <c r="E275">
        <f t="shared" si="20"/>
        <v>4</v>
      </c>
      <c r="F275">
        <f t="shared" si="21"/>
        <v>1</v>
      </c>
      <c r="G275">
        <f t="shared" si="22"/>
        <v>2</v>
      </c>
      <c r="H275">
        <f t="shared" si="23"/>
        <v>412</v>
      </c>
      <c r="I275" t="str">
        <f t="shared" si="24"/>
        <v>PLATINUM</v>
      </c>
    </row>
    <row r="276" spans="1:9" x14ac:dyDescent="0.2">
      <c r="A276">
        <v>13590</v>
      </c>
      <c r="B276">
        <f>VLOOKUP($A276,'[1]Summary Data'!$A$1:$H$1001,2,FALSE)</f>
        <v>141</v>
      </c>
      <c r="C276">
        <f>VLOOKUP($A276,'[1]Summary Data'!$A$1:$H$1001,5,FALSE)</f>
        <v>1</v>
      </c>
      <c r="D276">
        <f>VLOOKUP($A276,'[1]Summary Data'!$A$1:$H$1001,8,FALSE)</f>
        <v>5.8</v>
      </c>
      <c r="E276">
        <f t="shared" si="20"/>
        <v>2</v>
      </c>
      <c r="F276">
        <f t="shared" si="21"/>
        <v>4</v>
      </c>
      <c r="G276">
        <f t="shared" si="22"/>
        <v>4</v>
      </c>
      <c r="H276">
        <f t="shared" si="23"/>
        <v>244</v>
      </c>
      <c r="I276" t="str">
        <f t="shared" si="24"/>
        <v>PLATINUM</v>
      </c>
    </row>
    <row r="277" spans="1:9" x14ac:dyDescent="0.2">
      <c r="A277">
        <v>13593</v>
      </c>
      <c r="B277">
        <f>VLOOKUP($A277,'[1]Summary Data'!$A$1:$H$1001,2,FALSE)</f>
        <v>263</v>
      </c>
      <c r="C277">
        <f>VLOOKUP($A277,'[1]Summary Data'!$A$1:$H$1001,5,FALSE)</f>
        <v>1</v>
      </c>
      <c r="D277">
        <f>VLOOKUP($A277,'[1]Summary Data'!$A$1:$H$1001,8,FALSE)</f>
        <v>46.8</v>
      </c>
      <c r="E277">
        <f t="shared" si="20"/>
        <v>1</v>
      </c>
      <c r="F277">
        <f t="shared" si="21"/>
        <v>4</v>
      </c>
      <c r="G277">
        <f t="shared" si="22"/>
        <v>1</v>
      </c>
      <c r="H277">
        <f t="shared" si="23"/>
        <v>141</v>
      </c>
      <c r="I277" t="str">
        <f t="shared" si="24"/>
        <v>PLATINUM</v>
      </c>
    </row>
    <row r="278" spans="1:9" x14ac:dyDescent="0.2">
      <c r="A278">
        <v>13598</v>
      </c>
      <c r="B278">
        <f>VLOOKUP($A278,'[1]Summary Data'!$A$1:$H$1001,2,FALSE)</f>
        <v>47</v>
      </c>
      <c r="C278">
        <f>VLOOKUP($A278,'[1]Summary Data'!$A$1:$H$1001,5,FALSE)</f>
        <v>1</v>
      </c>
      <c r="D278">
        <f>VLOOKUP($A278,'[1]Summary Data'!$A$1:$H$1001,8,FALSE)</f>
        <v>12.75</v>
      </c>
      <c r="E278">
        <f t="shared" si="20"/>
        <v>3</v>
      </c>
      <c r="F278">
        <f t="shared" si="21"/>
        <v>4</v>
      </c>
      <c r="G278">
        <f t="shared" si="22"/>
        <v>3</v>
      </c>
      <c r="H278">
        <f t="shared" si="23"/>
        <v>343</v>
      </c>
      <c r="I278" t="str">
        <f t="shared" si="24"/>
        <v>PLATINUM</v>
      </c>
    </row>
    <row r="279" spans="1:9" x14ac:dyDescent="0.2">
      <c r="A279">
        <v>13599</v>
      </c>
      <c r="B279">
        <f>VLOOKUP($A279,'[1]Summary Data'!$A$1:$H$1001,2,FALSE)</f>
        <v>1</v>
      </c>
      <c r="C279">
        <f>VLOOKUP($A279,'[1]Summary Data'!$A$1:$H$1001,5,FALSE)</f>
        <v>9</v>
      </c>
      <c r="D279">
        <f>VLOOKUP($A279,'[1]Summary Data'!$A$1:$H$1001,8,FALSE)</f>
        <v>63.54</v>
      </c>
      <c r="E279">
        <f t="shared" si="20"/>
        <v>4</v>
      </c>
      <c r="F279">
        <f t="shared" si="21"/>
        <v>1</v>
      </c>
      <c r="G279">
        <f t="shared" si="22"/>
        <v>1</v>
      </c>
      <c r="H279">
        <f t="shared" si="23"/>
        <v>411</v>
      </c>
      <c r="I279" t="str">
        <f t="shared" si="24"/>
        <v>PLATINUM</v>
      </c>
    </row>
    <row r="280" spans="1:9" x14ac:dyDescent="0.2">
      <c r="A280">
        <v>13610</v>
      </c>
      <c r="B280">
        <f>VLOOKUP($A280,'[1]Summary Data'!$A$1:$H$1001,2,FALSE)</f>
        <v>54</v>
      </c>
      <c r="C280">
        <f>VLOOKUP($A280,'[1]Summary Data'!$A$1:$H$1001,5,FALSE)</f>
        <v>2</v>
      </c>
      <c r="D280">
        <f>VLOOKUP($A280,'[1]Summary Data'!$A$1:$H$1001,8,FALSE)</f>
        <v>16.45</v>
      </c>
      <c r="E280">
        <f t="shared" si="20"/>
        <v>3</v>
      </c>
      <c r="F280">
        <f t="shared" si="21"/>
        <v>2</v>
      </c>
      <c r="G280">
        <f t="shared" si="22"/>
        <v>3</v>
      </c>
      <c r="H280">
        <f t="shared" si="23"/>
        <v>323</v>
      </c>
      <c r="I280" t="str">
        <f t="shared" si="24"/>
        <v>PLATINUM</v>
      </c>
    </row>
    <row r="281" spans="1:9" x14ac:dyDescent="0.2">
      <c r="A281">
        <v>13611</v>
      </c>
      <c r="B281">
        <f>VLOOKUP($A281,'[1]Summary Data'!$A$1:$H$1001,2,FALSE)</f>
        <v>165</v>
      </c>
      <c r="C281">
        <f>VLOOKUP($A281,'[1]Summary Data'!$A$1:$H$1001,5,FALSE)</f>
        <v>1</v>
      </c>
      <c r="D281">
        <f>VLOOKUP($A281,'[1]Summary Data'!$A$1:$H$1001,8,FALSE)</f>
        <v>0.85</v>
      </c>
      <c r="E281">
        <f t="shared" si="20"/>
        <v>2</v>
      </c>
      <c r="F281">
        <f t="shared" si="21"/>
        <v>4</v>
      </c>
      <c r="G281">
        <f t="shared" si="22"/>
        <v>4</v>
      </c>
      <c r="H281">
        <f t="shared" si="23"/>
        <v>244</v>
      </c>
      <c r="I281" t="str">
        <f t="shared" si="24"/>
        <v>PLATINUM</v>
      </c>
    </row>
    <row r="282" spans="1:9" x14ac:dyDescent="0.2">
      <c r="A282">
        <v>13615</v>
      </c>
      <c r="B282">
        <f>VLOOKUP($A282,'[1]Summary Data'!$A$1:$H$1001,2,FALSE)</f>
        <v>312</v>
      </c>
      <c r="C282">
        <f>VLOOKUP($A282,'[1]Summary Data'!$A$1:$H$1001,5,FALSE)</f>
        <v>1</v>
      </c>
      <c r="D282">
        <f>VLOOKUP($A282,'[1]Summary Data'!$A$1:$H$1001,8,FALSE)</f>
        <v>17.7</v>
      </c>
      <c r="E282">
        <f t="shared" si="20"/>
        <v>1</v>
      </c>
      <c r="F282">
        <f t="shared" si="21"/>
        <v>4</v>
      </c>
      <c r="G282">
        <f t="shared" si="22"/>
        <v>2</v>
      </c>
      <c r="H282">
        <f t="shared" si="23"/>
        <v>142</v>
      </c>
      <c r="I282" t="str">
        <f t="shared" si="24"/>
        <v>PLATINUM</v>
      </c>
    </row>
    <row r="283" spans="1:9" x14ac:dyDescent="0.2">
      <c r="A283">
        <v>13623</v>
      </c>
      <c r="B283">
        <f>VLOOKUP($A283,'[1]Summary Data'!$A$1:$H$1001,2,FALSE)</f>
        <v>30</v>
      </c>
      <c r="C283">
        <f>VLOOKUP($A283,'[1]Summary Data'!$A$1:$H$1001,5,FALSE)</f>
        <v>2</v>
      </c>
      <c r="D283">
        <f>VLOOKUP($A283,'[1]Summary Data'!$A$1:$H$1001,8,FALSE)</f>
        <v>31.54</v>
      </c>
      <c r="E283">
        <f t="shared" si="20"/>
        <v>4</v>
      </c>
      <c r="F283">
        <f t="shared" si="21"/>
        <v>2</v>
      </c>
      <c r="G283">
        <f t="shared" si="22"/>
        <v>2</v>
      </c>
      <c r="H283">
        <f t="shared" si="23"/>
        <v>422</v>
      </c>
      <c r="I283" t="str">
        <f t="shared" si="24"/>
        <v>PLATINUM</v>
      </c>
    </row>
    <row r="284" spans="1:9" x14ac:dyDescent="0.2">
      <c r="A284">
        <v>13627</v>
      </c>
      <c r="B284">
        <f>VLOOKUP($A284,'[1]Summary Data'!$A$1:$H$1001,2,FALSE)</f>
        <v>151</v>
      </c>
      <c r="C284">
        <f>VLOOKUP($A284,'[1]Summary Data'!$A$1:$H$1001,5,FALSE)</f>
        <v>1</v>
      </c>
      <c r="D284">
        <f>VLOOKUP($A284,'[1]Summary Data'!$A$1:$H$1001,8,FALSE)</f>
        <v>12.75</v>
      </c>
      <c r="E284">
        <f t="shared" si="20"/>
        <v>2</v>
      </c>
      <c r="F284">
        <f t="shared" si="21"/>
        <v>4</v>
      </c>
      <c r="G284">
        <f t="shared" si="22"/>
        <v>3</v>
      </c>
      <c r="H284">
        <f t="shared" si="23"/>
        <v>243</v>
      </c>
      <c r="I284" t="str">
        <f t="shared" si="24"/>
        <v>PLATINUM</v>
      </c>
    </row>
    <row r="285" spans="1:9" x14ac:dyDescent="0.2">
      <c r="A285">
        <v>13630</v>
      </c>
      <c r="B285">
        <f>VLOOKUP($A285,'[1]Summary Data'!$A$1:$H$1001,2,FALSE)</f>
        <v>171</v>
      </c>
      <c r="C285">
        <f>VLOOKUP($A285,'[1]Summary Data'!$A$1:$H$1001,5,FALSE)</f>
        <v>3</v>
      </c>
      <c r="D285">
        <f>VLOOKUP($A285,'[1]Summary Data'!$A$1:$H$1001,8,FALSE)</f>
        <v>18.899999999999999</v>
      </c>
      <c r="E285">
        <f t="shared" si="20"/>
        <v>2</v>
      </c>
      <c r="F285">
        <f t="shared" si="21"/>
        <v>1</v>
      </c>
      <c r="G285">
        <f t="shared" si="22"/>
        <v>2</v>
      </c>
      <c r="H285">
        <f t="shared" si="23"/>
        <v>212</v>
      </c>
      <c r="I285" t="str">
        <f t="shared" si="24"/>
        <v>PLATINUM</v>
      </c>
    </row>
    <row r="286" spans="1:9" x14ac:dyDescent="0.2">
      <c r="A286">
        <v>13632</v>
      </c>
      <c r="B286">
        <f>VLOOKUP($A286,'[1]Summary Data'!$A$1:$H$1001,2,FALSE)</f>
        <v>173</v>
      </c>
      <c r="C286">
        <f>VLOOKUP($A286,'[1]Summary Data'!$A$1:$H$1001,5,FALSE)</f>
        <v>1</v>
      </c>
      <c r="D286">
        <f>VLOOKUP($A286,'[1]Summary Data'!$A$1:$H$1001,8,FALSE)</f>
        <v>4.25</v>
      </c>
      <c r="E286">
        <f t="shared" si="20"/>
        <v>2</v>
      </c>
      <c r="F286">
        <f t="shared" si="21"/>
        <v>4</v>
      </c>
      <c r="G286">
        <f t="shared" si="22"/>
        <v>4</v>
      </c>
      <c r="H286">
        <f t="shared" si="23"/>
        <v>244</v>
      </c>
      <c r="I286" t="str">
        <f t="shared" si="24"/>
        <v>PLATINUM</v>
      </c>
    </row>
    <row r="287" spans="1:9" x14ac:dyDescent="0.2">
      <c r="A287">
        <v>13636</v>
      </c>
      <c r="B287">
        <f>VLOOKUP($A287,'[1]Summary Data'!$A$1:$H$1001,2,FALSE)</f>
        <v>248</v>
      </c>
      <c r="C287">
        <f>VLOOKUP($A287,'[1]Summary Data'!$A$1:$H$1001,5,FALSE)</f>
        <v>1</v>
      </c>
      <c r="D287">
        <f>VLOOKUP($A287,'[1]Summary Data'!$A$1:$H$1001,8,FALSE)</f>
        <v>7.5</v>
      </c>
      <c r="E287">
        <f t="shared" si="20"/>
        <v>1</v>
      </c>
      <c r="F287">
        <f t="shared" si="21"/>
        <v>4</v>
      </c>
      <c r="G287">
        <f t="shared" si="22"/>
        <v>4</v>
      </c>
      <c r="H287">
        <f t="shared" si="23"/>
        <v>144</v>
      </c>
      <c r="I287" t="str">
        <f t="shared" si="24"/>
        <v>PLATINUM</v>
      </c>
    </row>
    <row r="288" spans="1:9" x14ac:dyDescent="0.2">
      <c r="A288">
        <v>13644</v>
      </c>
      <c r="B288">
        <f>VLOOKUP($A288,'[1]Summary Data'!$A$1:$H$1001,2,FALSE)</f>
        <v>8</v>
      </c>
      <c r="C288">
        <f>VLOOKUP($A288,'[1]Summary Data'!$A$1:$H$1001,5,FALSE)</f>
        <v>1</v>
      </c>
      <c r="D288">
        <f>VLOOKUP($A288,'[1]Summary Data'!$A$1:$H$1001,8,FALSE)</f>
        <v>26.74</v>
      </c>
      <c r="E288">
        <f t="shared" si="20"/>
        <v>4</v>
      </c>
      <c r="F288">
        <f t="shared" si="21"/>
        <v>4</v>
      </c>
      <c r="G288">
        <f t="shared" si="22"/>
        <v>2</v>
      </c>
      <c r="H288">
        <f t="shared" si="23"/>
        <v>442</v>
      </c>
      <c r="I288" t="str">
        <f t="shared" si="24"/>
        <v>PLATINUM</v>
      </c>
    </row>
    <row r="289" spans="1:9" x14ac:dyDescent="0.2">
      <c r="A289">
        <v>13647</v>
      </c>
      <c r="B289">
        <f>VLOOKUP($A289,'[1]Summary Data'!$A$1:$H$1001,2,FALSE)</f>
        <v>64</v>
      </c>
      <c r="C289">
        <f>VLOOKUP($A289,'[1]Summary Data'!$A$1:$H$1001,5,FALSE)</f>
        <v>1</v>
      </c>
      <c r="D289">
        <f>VLOOKUP($A289,'[1]Summary Data'!$A$1:$H$1001,8,FALSE)</f>
        <v>7.9</v>
      </c>
      <c r="E289">
        <f t="shared" si="20"/>
        <v>3</v>
      </c>
      <c r="F289">
        <f t="shared" si="21"/>
        <v>4</v>
      </c>
      <c r="G289">
        <f t="shared" si="22"/>
        <v>4</v>
      </c>
      <c r="H289">
        <f t="shared" si="23"/>
        <v>344</v>
      </c>
      <c r="I289" t="str">
        <f t="shared" si="24"/>
        <v>PLATINUM</v>
      </c>
    </row>
    <row r="290" spans="1:9" x14ac:dyDescent="0.2">
      <c r="A290">
        <v>13658</v>
      </c>
      <c r="B290">
        <f>VLOOKUP($A290,'[1]Summary Data'!$A$1:$H$1001,2,FALSE)</f>
        <v>197</v>
      </c>
      <c r="C290">
        <f>VLOOKUP($A290,'[1]Summary Data'!$A$1:$H$1001,5,FALSE)</f>
        <v>1</v>
      </c>
      <c r="D290">
        <f>VLOOKUP($A290,'[1]Summary Data'!$A$1:$H$1001,8,FALSE)</f>
        <v>9.9499999999999993</v>
      </c>
      <c r="E290">
        <f t="shared" si="20"/>
        <v>2</v>
      </c>
      <c r="F290">
        <f t="shared" si="21"/>
        <v>4</v>
      </c>
      <c r="G290">
        <f t="shared" si="22"/>
        <v>3</v>
      </c>
      <c r="H290">
        <f t="shared" si="23"/>
        <v>243</v>
      </c>
      <c r="I290" t="str">
        <f t="shared" si="24"/>
        <v>PLATINUM</v>
      </c>
    </row>
    <row r="291" spans="1:9" x14ac:dyDescent="0.2">
      <c r="A291">
        <v>13659</v>
      </c>
      <c r="B291">
        <f>VLOOKUP($A291,'[1]Summary Data'!$A$1:$H$1001,2,FALSE)</f>
        <v>197</v>
      </c>
      <c r="C291">
        <f>VLOOKUP($A291,'[1]Summary Data'!$A$1:$H$1001,5,FALSE)</f>
        <v>1</v>
      </c>
      <c r="D291">
        <f>VLOOKUP($A291,'[1]Summary Data'!$A$1:$H$1001,8,FALSE)</f>
        <v>22.35</v>
      </c>
      <c r="E291">
        <f t="shared" si="20"/>
        <v>2</v>
      </c>
      <c r="F291">
        <f t="shared" si="21"/>
        <v>4</v>
      </c>
      <c r="G291">
        <f t="shared" si="22"/>
        <v>2</v>
      </c>
      <c r="H291">
        <f t="shared" si="23"/>
        <v>242</v>
      </c>
      <c r="I291" t="str">
        <f t="shared" si="24"/>
        <v>PLATINUM</v>
      </c>
    </row>
    <row r="292" spans="1:9" x14ac:dyDescent="0.2">
      <c r="A292">
        <v>13662</v>
      </c>
      <c r="B292">
        <f>VLOOKUP($A292,'[1]Summary Data'!$A$1:$H$1001,2,FALSE)</f>
        <v>182</v>
      </c>
      <c r="C292">
        <f>VLOOKUP($A292,'[1]Summary Data'!$A$1:$H$1001,5,FALSE)</f>
        <v>4</v>
      </c>
      <c r="D292">
        <f>VLOOKUP($A292,'[1]Summary Data'!$A$1:$H$1001,8,FALSE)</f>
        <v>18.68</v>
      </c>
      <c r="E292">
        <f t="shared" si="20"/>
        <v>2</v>
      </c>
      <c r="F292">
        <f t="shared" si="21"/>
        <v>1</v>
      </c>
      <c r="G292">
        <f t="shared" si="22"/>
        <v>2</v>
      </c>
      <c r="H292">
        <f t="shared" si="23"/>
        <v>212</v>
      </c>
      <c r="I292" t="str">
        <f t="shared" si="24"/>
        <v>PLATINUM</v>
      </c>
    </row>
    <row r="293" spans="1:9" x14ac:dyDescent="0.2">
      <c r="A293">
        <v>13668</v>
      </c>
      <c r="B293">
        <f>VLOOKUP($A293,'[1]Summary Data'!$A$1:$H$1001,2,FALSE)</f>
        <v>2</v>
      </c>
      <c r="C293">
        <f>VLOOKUP($A293,'[1]Summary Data'!$A$1:$H$1001,5,FALSE)</f>
        <v>6</v>
      </c>
      <c r="D293">
        <f>VLOOKUP($A293,'[1]Summary Data'!$A$1:$H$1001,8,FALSE)</f>
        <v>63.42</v>
      </c>
      <c r="E293">
        <f t="shared" si="20"/>
        <v>4</v>
      </c>
      <c r="F293">
        <f t="shared" si="21"/>
        <v>1</v>
      </c>
      <c r="G293">
        <f t="shared" si="22"/>
        <v>1</v>
      </c>
      <c r="H293">
        <f t="shared" si="23"/>
        <v>411</v>
      </c>
      <c r="I293" t="str">
        <f t="shared" si="24"/>
        <v>PLATINUM</v>
      </c>
    </row>
    <row r="294" spans="1:9" x14ac:dyDescent="0.2">
      <c r="A294">
        <v>13672</v>
      </c>
      <c r="B294">
        <f>VLOOKUP($A294,'[1]Summary Data'!$A$1:$H$1001,2,FALSE)</f>
        <v>301</v>
      </c>
      <c r="C294">
        <f>VLOOKUP($A294,'[1]Summary Data'!$A$1:$H$1001,5,FALSE)</f>
        <v>3</v>
      </c>
      <c r="D294">
        <f>VLOOKUP($A294,'[1]Summary Data'!$A$1:$H$1001,8,FALSE)</f>
        <v>60.84</v>
      </c>
      <c r="E294">
        <f t="shared" si="20"/>
        <v>1</v>
      </c>
      <c r="F294">
        <f t="shared" si="21"/>
        <v>1</v>
      </c>
      <c r="G294">
        <f t="shared" si="22"/>
        <v>1</v>
      </c>
      <c r="H294">
        <f t="shared" si="23"/>
        <v>111</v>
      </c>
      <c r="I294" t="str">
        <f t="shared" si="24"/>
        <v>BRONZE</v>
      </c>
    </row>
    <row r="295" spans="1:9" x14ac:dyDescent="0.2">
      <c r="A295">
        <v>13680</v>
      </c>
      <c r="B295">
        <f>VLOOKUP($A295,'[1]Summary Data'!$A$1:$H$1001,2,FALSE)</f>
        <v>336</v>
      </c>
      <c r="C295">
        <f>VLOOKUP($A295,'[1]Summary Data'!$A$1:$H$1001,5,FALSE)</f>
        <v>1</v>
      </c>
      <c r="D295">
        <f>VLOOKUP($A295,'[1]Summary Data'!$A$1:$H$1001,8,FALSE)</f>
        <v>307.56</v>
      </c>
      <c r="E295">
        <f t="shared" si="20"/>
        <v>1</v>
      </c>
      <c r="F295">
        <f t="shared" si="21"/>
        <v>4</v>
      </c>
      <c r="G295">
        <f t="shared" si="22"/>
        <v>1</v>
      </c>
      <c r="H295">
        <f t="shared" si="23"/>
        <v>141</v>
      </c>
      <c r="I295" t="str">
        <f t="shared" si="24"/>
        <v>PLATINUM</v>
      </c>
    </row>
    <row r="296" spans="1:9" x14ac:dyDescent="0.2">
      <c r="A296">
        <v>13684</v>
      </c>
      <c r="B296">
        <f>VLOOKUP($A296,'[1]Summary Data'!$A$1:$H$1001,2,FALSE)</f>
        <v>285</v>
      </c>
      <c r="C296">
        <f>VLOOKUP($A296,'[1]Summary Data'!$A$1:$H$1001,5,FALSE)</f>
        <v>1</v>
      </c>
      <c r="D296">
        <f>VLOOKUP($A296,'[1]Summary Data'!$A$1:$H$1001,8,FALSE)</f>
        <v>3</v>
      </c>
      <c r="E296">
        <f t="shared" si="20"/>
        <v>1</v>
      </c>
      <c r="F296">
        <f t="shared" si="21"/>
        <v>4</v>
      </c>
      <c r="G296">
        <f t="shared" si="22"/>
        <v>4</v>
      </c>
      <c r="H296">
        <f t="shared" si="23"/>
        <v>144</v>
      </c>
      <c r="I296" t="str">
        <f t="shared" si="24"/>
        <v>PLATINUM</v>
      </c>
    </row>
    <row r="297" spans="1:9" x14ac:dyDescent="0.2">
      <c r="A297">
        <v>13692</v>
      </c>
      <c r="B297">
        <f>VLOOKUP($A297,'[1]Summary Data'!$A$1:$H$1001,2,FALSE)</f>
        <v>220</v>
      </c>
      <c r="C297">
        <f>VLOOKUP($A297,'[1]Summary Data'!$A$1:$H$1001,5,FALSE)</f>
        <v>1</v>
      </c>
      <c r="D297">
        <f>VLOOKUP($A297,'[1]Summary Data'!$A$1:$H$1001,8,FALSE)</f>
        <v>14.95</v>
      </c>
      <c r="E297">
        <f t="shared" si="20"/>
        <v>2</v>
      </c>
      <c r="F297">
        <f t="shared" si="21"/>
        <v>4</v>
      </c>
      <c r="G297">
        <f t="shared" si="22"/>
        <v>3</v>
      </c>
      <c r="H297">
        <f t="shared" si="23"/>
        <v>243</v>
      </c>
      <c r="I297" t="str">
        <f t="shared" si="24"/>
        <v>PLATINUM</v>
      </c>
    </row>
    <row r="298" spans="1:9" x14ac:dyDescent="0.2">
      <c r="A298">
        <v>13693</v>
      </c>
      <c r="B298">
        <f>VLOOKUP($A298,'[1]Summary Data'!$A$1:$H$1001,2,FALSE)</f>
        <v>325</v>
      </c>
      <c r="C298">
        <f>VLOOKUP($A298,'[1]Summary Data'!$A$1:$H$1001,5,FALSE)</f>
        <v>2</v>
      </c>
      <c r="D298">
        <f>VLOOKUP($A298,'[1]Summary Data'!$A$1:$H$1001,8,FALSE)</f>
        <v>17.149999999999999</v>
      </c>
      <c r="E298">
        <f t="shared" si="20"/>
        <v>1</v>
      </c>
      <c r="F298">
        <f t="shared" si="21"/>
        <v>2</v>
      </c>
      <c r="G298">
        <f t="shared" si="22"/>
        <v>3</v>
      </c>
      <c r="H298">
        <f t="shared" si="23"/>
        <v>123</v>
      </c>
      <c r="I298" t="str">
        <f t="shared" si="24"/>
        <v>PLATINUM</v>
      </c>
    </row>
    <row r="299" spans="1:9" x14ac:dyDescent="0.2">
      <c r="A299">
        <v>13709</v>
      </c>
      <c r="B299">
        <f>VLOOKUP($A299,'[1]Summary Data'!$A$1:$H$1001,2,FALSE)</f>
        <v>31</v>
      </c>
      <c r="C299">
        <f>VLOOKUP($A299,'[1]Summary Data'!$A$1:$H$1001,5,FALSE)</f>
        <v>3</v>
      </c>
      <c r="D299">
        <f>VLOOKUP($A299,'[1]Summary Data'!$A$1:$H$1001,8,FALSE)</f>
        <v>32.24</v>
      </c>
      <c r="E299">
        <f t="shared" si="20"/>
        <v>4</v>
      </c>
      <c r="F299">
        <f t="shared" si="21"/>
        <v>1</v>
      </c>
      <c r="G299">
        <f t="shared" si="22"/>
        <v>2</v>
      </c>
      <c r="H299">
        <f t="shared" si="23"/>
        <v>412</v>
      </c>
      <c r="I299" t="str">
        <f t="shared" si="24"/>
        <v>PLATINUM</v>
      </c>
    </row>
    <row r="300" spans="1:9" x14ac:dyDescent="0.2">
      <c r="A300">
        <v>13717</v>
      </c>
      <c r="B300">
        <f>VLOOKUP($A300,'[1]Summary Data'!$A$1:$H$1001,2,FALSE)</f>
        <v>233</v>
      </c>
      <c r="C300">
        <f>VLOOKUP($A300,'[1]Summary Data'!$A$1:$H$1001,5,FALSE)</f>
        <v>1</v>
      </c>
      <c r="D300">
        <f>VLOOKUP($A300,'[1]Summary Data'!$A$1:$H$1001,8,FALSE)</f>
        <v>12.75</v>
      </c>
      <c r="E300">
        <f t="shared" si="20"/>
        <v>1</v>
      </c>
      <c r="F300">
        <f t="shared" si="21"/>
        <v>4</v>
      </c>
      <c r="G300">
        <f t="shared" si="22"/>
        <v>3</v>
      </c>
      <c r="H300">
        <f t="shared" si="23"/>
        <v>143</v>
      </c>
      <c r="I300" t="str">
        <f t="shared" si="24"/>
        <v>PLATINUM</v>
      </c>
    </row>
    <row r="301" spans="1:9" x14ac:dyDescent="0.2">
      <c r="A301">
        <v>13722</v>
      </c>
      <c r="B301">
        <f>VLOOKUP($A301,'[1]Summary Data'!$A$1:$H$1001,2,FALSE)</f>
        <v>120</v>
      </c>
      <c r="C301">
        <f>VLOOKUP($A301,'[1]Summary Data'!$A$1:$H$1001,5,FALSE)</f>
        <v>1</v>
      </c>
      <c r="D301">
        <f>VLOOKUP($A301,'[1]Summary Data'!$A$1:$H$1001,8,FALSE)</f>
        <v>6.25</v>
      </c>
      <c r="E301">
        <f t="shared" si="20"/>
        <v>2</v>
      </c>
      <c r="F301">
        <f t="shared" si="21"/>
        <v>4</v>
      </c>
      <c r="G301">
        <f t="shared" si="22"/>
        <v>4</v>
      </c>
      <c r="H301">
        <f t="shared" si="23"/>
        <v>244</v>
      </c>
      <c r="I301" t="str">
        <f t="shared" si="24"/>
        <v>PLATINUM</v>
      </c>
    </row>
    <row r="302" spans="1:9" x14ac:dyDescent="0.2">
      <c r="A302">
        <v>13725</v>
      </c>
      <c r="B302">
        <f>VLOOKUP($A302,'[1]Summary Data'!$A$1:$H$1001,2,FALSE)</f>
        <v>71</v>
      </c>
      <c r="C302">
        <f>VLOOKUP($A302,'[1]Summary Data'!$A$1:$H$1001,5,FALSE)</f>
        <v>2</v>
      </c>
      <c r="D302">
        <f>VLOOKUP($A302,'[1]Summary Data'!$A$1:$H$1001,8,FALSE)</f>
        <v>48.1</v>
      </c>
      <c r="E302">
        <f t="shared" si="20"/>
        <v>3</v>
      </c>
      <c r="F302">
        <f t="shared" si="21"/>
        <v>2</v>
      </c>
      <c r="G302">
        <f t="shared" si="22"/>
        <v>1</v>
      </c>
      <c r="H302">
        <f t="shared" si="23"/>
        <v>321</v>
      </c>
      <c r="I302" t="str">
        <f t="shared" si="24"/>
        <v>PLATINUM</v>
      </c>
    </row>
    <row r="303" spans="1:9" x14ac:dyDescent="0.2">
      <c r="A303">
        <v>13735</v>
      </c>
      <c r="B303">
        <f>VLOOKUP($A303,'[1]Summary Data'!$A$1:$H$1001,2,FALSE)</f>
        <v>24</v>
      </c>
      <c r="C303">
        <f>VLOOKUP($A303,'[1]Summary Data'!$A$1:$H$1001,5,FALSE)</f>
        <v>4</v>
      </c>
      <c r="D303">
        <f>VLOOKUP($A303,'[1]Summary Data'!$A$1:$H$1001,8,FALSE)</f>
        <v>105.31</v>
      </c>
      <c r="E303">
        <f t="shared" si="20"/>
        <v>4</v>
      </c>
      <c r="F303">
        <f t="shared" si="21"/>
        <v>1</v>
      </c>
      <c r="G303">
        <f t="shared" si="22"/>
        <v>1</v>
      </c>
      <c r="H303">
        <f t="shared" si="23"/>
        <v>411</v>
      </c>
      <c r="I303" t="str">
        <f t="shared" si="24"/>
        <v>PLATINUM</v>
      </c>
    </row>
    <row r="304" spans="1:9" x14ac:dyDescent="0.2">
      <c r="A304">
        <v>13736</v>
      </c>
      <c r="B304">
        <f>VLOOKUP($A304,'[1]Summary Data'!$A$1:$H$1001,2,FALSE)</f>
        <v>260</v>
      </c>
      <c r="C304">
        <f>VLOOKUP($A304,'[1]Summary Data'!$A$1:$H$1001,5,FALSE)</f>
        <v>1</v>
      </c>
      <c r="D304">
        <f>VLOOKUP($A304,'[1]Summary Data'!$A$1:$H$1001,8,FALSE)</f>
        <v>6.2</v>
      </c>
      <c r="E304">
        <f t="shared" si="20"/>
        <v>1</v>
      </c>
      <c r="F304">
        <f t="shared" si="21"/>
        <v>4</v>
      </c>
      <c r="G304">
        <f t="shared" si="22"/>
        <v>4</v>
      </c>
      <c r="H304">
        <f t="shared" si="23"/>
        <v>144</v>
      </c>
      <c r="I304" t="str">
        <f t="shared" si="24"/>
        <v>PLATINUM</v>
      </c>
    </row>
    <row r="305" spans="1:9" x14ac:dyDescent="0.2">
      <c r="A305">
        <v>13741</v>
      </c>
      <c r="B305">
        <f>VLOOKUP($A305,'[1]Summary Data'!$A$1:$H$1001,2,FALSE)</f>
        <v>211</v>
      </c>
      <c r="C305">
        <f>VLOOKUP($A305,'[1]Summary Data'!$A$1:$H$1001,5,FALSE)</f>
        <v>1</v>
      </c>
      <c r="D305">
        <f>VLOOKUP($A305,'[1]Summary Data'!$A$1:$H$1001,8,FALSE)</f>
        <v>2.1</v>
      </c>
      <c r="E305">
        <f t="shared" si="20"/>
        <v>2</v>
      </c>
      <c r="F305">
        <f t="shared" si="21"/>
        <v>4</v>
      </c>
      <c r="G305">
        <f t="shared" si="22"/>
        <v>4</v>
      </c>
      <c r="H305">
        <f t="shared" si="23"/>
        <v>244</v>
      </c>
      <c r="I305" t="str">
        <f t="shared" si="24"/>
        <v>PLATINUM</v>
      </c>
    </row>
    <row r="306" spans="1:9" x14ac:dyDescent="0.2">
      <c r="A306">
        <v>13742</v>
      </c>
      <c r="B306">
        <f>VLOOKUP($A306,'[1]Summary Data'!$A$1:$H$1001,2,FALSE)</f>
        <v>165</v>
      </c>
      <c r="C306">
        <f>VLOOKUP($A306,'[1]Summary Data'!$A$1:$H$1001,5,FALSE)</f>
        <v>1</v>
      </c>
      <c r="D306">
        <f>VLOOKUP($A306,'[1]Summary Data'!$A$1:$H$1001,8,FALSE)</f>
        <v>8.6999999999999993</v>
      </c>
      <c r="E306">
        <f t="shared" si="20"/>
        <v>2</v>
      </c>
      <c r="F306">
        <f t="shared" si="21"/>
        <v>4</v>
      </c>
      <c r="G306">
        <f t="shared" si="22"/>
        <v>3</v>
      </c>
      <c r="H306">
        <f t="shared" si="23"/>
        <v>243</v>
      </c>
      <c r="I306" t="str">
        <f t="shared" si="24"/>
        <v>PLATINUM</v>
      </c>
    </row>
    <row r="307" spans="1:9" x14ac:dyDescent="0.2">
      <c r="A307">
        <v>13743</v>
      </c>
      <c r="B307">
        <f>VLOOKUP($A307,'[1]Summary Data'!$A$1:$H$1001,2,FALSE)</f>
        <v>150</v>
      </c>
      <c r="C307">
        <f>VLOOKUP($A307,'[1]Summary Data'!$A$1:$H$1001,5,FALSE)</f>
        <v>1</v>
      </c>
      <c r="D307">
        <f>VLOOKUP($A307,'[1]Summary Data'!$A$1:$H$1001,8,FALSE)</f>
        <v>1.45</v>
      </c>
      <c r="E307">
        <f t="shared" si="20"/>
        <v>2</v>
      </c>
      <c r="F307">
        <f t="shared" si="21"/>
        <v>4</v>
      </c>
      <c r="G307">
        <f t="shared" si="22"/>
        <v>4</v>
      </c>
      <c r="H307">
        <f t="shared" si="23"/>
        <v>244</v>
      </c>
      <c r="I307" t="str">
        <f t="shared" si="24"/>
        <v>PLATINUM</v>
      </c>
    </row>
    <row r="308" spans="1:9" x14ac:dyDescent="0.2">
      <c r="A308">
        <v>13756</v>
      </c>
      <c r="B308">
        <f>VLOOKUP($A308,'[1]Summary Data'!$A$1:$H$1001,2,FALSE)</f>
        <v>18</v>
      </c>
      <c r="C308">
        <f>VLOOKUP($A308,'[1]Summary Data'!$A$1:$H$1001,5,FALSE)</f>
        <v>1</v>
      </c>
      <c r="D308">
        <f>VLOOKUP($A308,'[1]Summary Data'!$A$1:$H$1001,8,FALSE)</f>
        <v>44.4</v>
      </c>
      <c r="E308">
        <f t="shared" si="20"/>
        <v>4</v>
      </c>
      <c r="F308">
        <f t="shared" si="21"/>
        <v>4</v>
      </c>
      <c r="G308">
        <f t="shared" si="22"/>
        <v>1</v>
      </c>
      <c r="H308">
        <f t="shared" si="23"/>
        <v>441</v>
      </c>
      <c r="I308" t="str">
        <f t="shared" si="24"/>
        <v>PLATINUM</v>
      </c>
    </row>
    <row r="309" spans="1:9" x14ac:dyDescent="0.2">
      <c r="A309">
        <v>13762</v>
      </c>
      <c r="B309">
        <f>VLOOKUP($A309,'[1]Summary Data'!$A$1:$H$1001,2,FALSE)</f>
        <v>204</v>
      </c>
      <c r="C309">
        <f>VLOOKUP($A309,'[1]Summary Data'!$A$1:$H$1001,5,FALSE)</f>
        <v>1</v>
      </c>
      <c r="D309">
        <f>VLOOKUP($A309,'[1]Summary Data'!$A$1:$H$1001,8,FALSE)</f>
        <v>120</v>
      </c>
      <c r="E309">
        <f t="shared" si="20"/>
        <v>2</v>
      </c>
      <c r="F309">
        <f t="shared" si="21"/>
        <v>4</v>
      </c>
      <c r="G309">
        <f t="shared" si="22"/>
        <v>1</v>
      </c>
      <c r="H309">
        <f t="shared" si="23"/>
        <v>241</v>
      </c>
      <c r="I309" t="str">
        <f t="shared" si="24"/>
        <v>PLATINUM</v>
      </c>
    </row>
    <row r="310" spans="1:9" x14ac:dyDescent="0.2">
      <c r="A310">
        <v>13763</v>
      </c>
      <c r="B310">
        <f>VLOOKUP($A310,'[1]Summary Data'!$A$1:$H$1001,2,FALSE)</f>
        <v>158</v>
      </c>
      <c r="C310">
        <f>VLOOKUP($A310,'[1]Summary Data'!$A$1:$H$1001,5,FALSE)</f>
        <v>1</v>
      </c>
      <c r="D310">
        <f>VLOOKUP($A310,'[1]Summary Data'!$A$1:$H$1001,8,FALSE)</f>
        <v>8.5</v>
      </c>
      <c r="E310">
        <f t="shared" si="20"/>
        <v>2</v>
      </c>
      <c r="F310">
        <f t="shared" si="21"/>
        <v>4</v>
      </c>
      <c r="G310">
        <f t="shared" si="22"/>
        <v>3</v>
      </c>
      <c r="H310">
        <f t="shared" si="23"/>
        <v>243</v>
      </c>
      <c r="I310" t="str">
        <f t="shared" si="24"/>
        <v>PLATINUM</v>
      </c>
    </row>
    <row r="311" spans="1:9" x14ac:dyDescent="0.2">
      <c r="A311">
        <v>13767</v>
      </c>
      <c r="B311">
        <f>VLOOKUP($A311,'[1]Summary Data'!$A$1:$H$1001,2,FALSE)</f>
        <v>29</v>
      </c>
      <c r="C311">
        <f>VLOOKUP($A311,'[1]Summary Data'!$A$1:$H$1001,5,FALSE)</f>
        <v>12</v>
      </c>
      <c r="D311">
        <f>VLOOKUP($A311,'[1]Summary Data'!$A$1:$H$1001,8,FALSE)</f>
        <v>60.7</v>
      </c>
      <c r="E311">
        <f t="shared" si="20"/>
        <v>4</v>
      </c>
      <c r="F311">
        <f t="shared" si="21"/>
        <v>1</v>
      </c>
      <c r="G311">
        <f t="shared" si="22"/>
        <v>1</v>
      </c>
      <c r="H311">
        <f t="shared" si="23"/>
        <v>411</v>
      </c>
      <c r="I311" t="str">
        <f t="shared" si="24"/>
        <v>PLATINUM</v>
      </c>
    </row>
    <row r="312" spans="1:9" x14ac:dyDescent="0.2">
      <c r="A312">
        <v>13769</v>
      </c>
      <c r="B312">
        <f>VLOOKUP($A312,'[1]Summary Data'!$A$1:$H$1001,2,FALSE)</f>
        <v>29</v>
      </c>
      <c r="C312">
        <f>VLOOKUP($A312,'[1]Summary Data'!$A$1:$H$1001,5,FALSE)</f>
        <v>5</v>
      </c>
      <c r="D312">
        <f>VLOOKUP($A312,'[1]Summary Data'!$A$1:$H$1001,8,FALSE)</f>
        <v>15.74</v>
      </c>
      <c r="E312">
        <f t="shared" si="20"/>
        <v>4</v>
      </c>
      <c r="F312">
        <f t="shared" si="21"/>
        <v>1</v>
      </c>
      <c r="G312">
        <f t="shared" si="22"/>
        <v>3</v>
      </c>
      <c r="H312">
        <f t="shared" si="23"/>
        <v>413</v>
      </c>
      <c r="I312" t="str">
        <f t="shared" si="24"/>
        <v>PLATINUM</v>
      </c>
    </row>
    <row r="313" spans="1:9" x14ac:dyDescent="0.2">
      <c r="A313">
        <v>13771</v>
      </c>
      <c r="B313">
        <f>VLOOKUP($A313,'[1]Summary Data'!$A$1:$H$1001,2,FALSE)</f>
        <v>179</v>
      </c>
      <c r="C313">
        <f>VLOOKUP($A313,'[1]Summary Data'!$A$1:$H$1001,5,FALSE)</f>
        <v>1</v>
      </c>
      <c r="D313">
        <f>VLOOKUP($A313,'[1]Summary Data'!$A$1:$H$1001,8,FALSE)</f>
        <v>2.75</v>
      </c>
      <c r="E313">
        <f t="shared" si="20"/>
        <v>2</v>
      </c>
      <c r="F313">
        <f t="shared" si="21"/>
        <v>4</v>
      </c>
      <c r="G313">
        <f t="shared" si="22"/>
        <v>4</v>
      </c>
      <c r="H313">
        <f t="shared" si="23"/>
        <v>244</v>
      </c>
      <c r="I313" t="str">
        <f t="shared" si="24"/>
        <v>PLATINUM</v>
      </c>
    </row>
    <row r="314" spans="1:9" x14ac:dyDescent="0.2">
      <c r="A314">
        <v>13777</v>
      </c>
      <c r="B314">
        <f>VLOOKUP($A314,'[1]Summary Data'!$A$1:$H$1001,2,FALSE)</f>
        <v>9</v>
      </c>
      <c r="C314">
        <f>VLOOKUP($A314,'[1]Summary Data'!$A$1:$H$1001,5,FALSE)</f>
        <v>4</v>
      </c>
      <c r="D314">
        <f>VLOOKUP($A314,'[1]Summary Data'!$A$1:$H$1001,8,FALSE)</f>
        <v>41.98</v>
      </c>
      <c r="E314">
        <f t="shared" si="20"/>
        <v>4</v>
      </c>
      <c r="F314">
        <f t="shared" si="21"/>
        <v>1</v>
      </c>
      <c r="G314">
        <f t="shared" si="22"/>
        <v>1</v>
      </c>
      <c r="H314">
        <f t="shared" si="23"/>
        <v>411</v>
      </c>
      <c r="I314" t="str">
        <f t="shared" si="24"/>
        <v>PLATINUM</v>
      </c>
    </row>
    <row r="315" spans="1:9" x14ac:dyDescent="0.2">
      <c r="A315">
        <v>13798</v>
      </c>
      <c r="B315">
        <f>VLOOKUP($A315,'[1]Summary Data'!$A$1:$H$1001,2,FALSE)</f>
        <v>63</v>
      </c>
      <c r="C315">
        <f>VLOOKUP($A315,'[1]Summary Data'!$A$1:$H$1001,5,FALSE)</f>
        <v>5</v>
      </c>
      <c r="D315">
        <f>VLOOKUP($A315,'[1]Summary Data'!$A$1:$H$1001,8,FALSE)</f>
        <v>185.62</v>
      </c>
      <c r="E315">
        <f t="shared" si="20"/>
        <v>3</v>
      </c>
      <c r="F315">
        <f t="shared" si="21"/>
        <v>1</v>
      </c>
      <c r="G315">
        <f t="shared" si="22"/>
        <v>1</v>
      </c>
      <c r="H315">
        <f t="shared" si="23"/>
        <v>311</v>
      </c>
      <c r="I315" t="str">
        <f t="shared" si="24"/>
        <v>PLATINUM</v>
      </c>
    </row>
    <row r="316" spans="1:9" x14ac:dyDescent="0.2">
      <c r="A316">
        <v>13802</v>
      </c>
      <c r="B316">
        <f>VLOOKUP($A316,'[1]Summary Data'!$A$1:$H$1001,2,FALSE)</f>
        <v>360</v>
      </c>
      <c r="C316">
        <f>VLOOKUP($A316,'[1]Summary Data'!$A$1:$H$1001,5,FALSE)</f>
        <v>1</v>
      </c>
      <c r="D316">
        <f>VLOOKUP($A316,'[1]Summary Data'!$A$1:$H$1001,8,FALSE)</f>
        <v>7.95</v>
      </c>
      <c r="E316">
        <f t="shared" si="20"/>
        <v>1</v>
      </c>
      <c r="F316">
        <f t="shared" si="21"/>
        <v>4</v>
      </c>
      <c r="G316">
        <f t="shared" si="22"/>
        <v>4</v>
      </c>
      <c r="H316">
        <f t="shared" si="23"/>
        <v>144</v>
      </c>
      <c r="I316" t="str">
        <f t="shared" si="24"/>
        <v>PLATINUM</v>
      </c>
    </row>
    <row r="317" spans="1:9" x14ac:dyDescent="0.2">
      <c r="A317">
        <v>13813</v>
      </c>
      <c r="B317">
        <f>VLOOKUP($A317,'[1]Summary Data'!$A$1:$H$1001,2,FALSE)</f>
        <v>126</v>
      </c>
      <c r="C317">
        <f>VLOOKUP($A317,'[1]Summary Data'!$A$1:$H$1001,5,FALSE)</f>
        <v>1</v>
      </c>
      <c r="D317">
        <f>VLOOKUP($A317,'[1]Summary Data'!$A$1:$H$1001,8,FALSE)</f>
        <v>13.45</v>
      </c>
      <c r="E317">
        <f t="shared" si="20"/>
        <v>2</v>
      </c>
      <c r="F317">
        <f t="shared" si="21"/>
        <v>4</v>
      </c>
      <c r="G317">
        <f t="shared" si="22"/>
        <v>3</v>
      </c>
      <c r="H317">
        <f t="shared" si="23"/>
        <v>243</v>
      </c>
      <c r="I317" t="str">
        <f t="shared" si="24"/>
        <v>PLATINUM</v>
      </c>
    </row>
    <row r="318" spans="1:9" x14ac:dyDescent="0.2">
      <c r="A318">
        <v>13816</v>
      </c>
      <c r="B318">
        <f>VLOOKUP($A318,'[1]Summary Data'!$A$1:$H$1001,2,FALSE)</f>
        <v>57</v>
      </c>
      <c r="C318">
        <f>VLOOKUP($A318,'[1]Summary Data'!$A$1:$H$1001,5,FALSE)</f>
        <v>1</v>
      </c>
      <c r="D318">
        <f>VLOOKUP($A318,'[1]Summary Data'!$A$1:$H$1001,8,FALSE)</f>
        <v>3.8</v>
      </c>
      <c r="E318">
        <f t="shared" si="20"/>
        <v>3</v>
      </c>
      <c r="F318">
        <f t="shared" si="21"/>
        <v>4</v>
      </c>
      <c r="G318">
        <f t="shared" si="22"/>
        <v>4</v>
      </c>
      <c r="H318">
        <f t="shared" si="23"/>
        <v>344</v>
      </c>
      <c r="I318" t="str">
        <f t="shared" si="24"/>
        <v>PLATINUM</v>
      </c>
    </row>
    <row r="319" spans="1:9" x14ac:dyDescent="0.2">
      <c r="A319">
        <v>13826</v>
      </c>
      <c r="B319">
        <f>VLOOKUP($A319,'[1]Summary Data'!$A$1:$H$1001,2,FALSE)</f>
        <v>158</v>
      </c>
      <c r="C319">
        <f>VLOOKUP($A319,'[1]Summary Data'!$A$1:$H$1001,5,FALSE)</f>
        <v>1</v>
      </c>
      <c r="D319">
        <f>VLOOKUP($A319,'[1]Summary Data'!$A$1:$H$1001,8,FALSE)</f>
        <v>9.9499999999999993</v>
      </c>
      <c r="E319">
        <f t="shared" si="20"/>
        <v>2</v>
      </c>
      <c r="F319">
        <f t="shared" si="21"/>
        <v>4</v>
      </c>
      <c r="G319">
        <f t="shared" si="22"/>
        <v>3</v>
      </c>
      <c r="H319">
        <f t="shared" si="23"/>
        <v>243</v>
      </c>
      <c r="I319" t="str">
        <f t="shared" si="24"/>
        <v>PLATINUM</v>
      </c>
    </row>
    <row r="320" spans="1:9" x14ac:dyDescent="0.2">
      <c r="A320">
        <v>13829</v>
      </c>
      <c r="B320">
        <f>VLOOKUP($A320,'[1]Summary Data'!$A$1:$H$1001,2,FALSE)</f>
        <v>359</v>
      </c>
      <c r="C320">
        <f>VLOOKUP($A320,'[1]Summary Data'!$A$1:$H$1001,5,FALSE)</f>
        <v>1</v>
      </c>
      <c r="D320">
        <f>VLOOKUP($A320,'[1]Summary Data'!$A$1:$H$1001,8,FALSE)</f>
        <v>102</v>
      </c>
      <c r="E320">
        <f t="shared" si="20"/>
        <v>1</v>
      </c>
      <c r="F320">
        <f t="shared" si="21"/>
        <v>4</v>
      </c>
      <c r="G320">
        <f t="shared" si="22"/>
        <v>1</v>
      </c>
      <c r="H320">
        <f t="shared" si="23"/>
        <v>141</v>
      </c>
      <c r="I320" t="str">
        <f t="shared" si="24"/>
        <v>PLATINUM</v>
      </c>
    </row>
    <row r="321" spans="1:9" x14ac:dyDescent="0.2">
      <c r="A321">
        <v>13846</v>
      </c>
      <c r="B321">
        <f>VLOOKUP($A321,'[1]Summary Data'!$A$1:$H$1001,2,FALSE)</f>
        <v>245</v>
      </c>
      <c r="C321">
        <f>VLOOKUP($A321,'[1]Summary Data'!$A$1:$H$1001,5,FALSE)</f>
        <v>1</v>
      </c>
      <c r="D321">
        <f>VLOOKUP($A321,'[1]Summary Data'!$A$1:$H$1001,8,FALSE)</f>
        <v>11.6</v>
      </c>
      <c r="E321">
        <f t="shared" si="20"/>
        <v>1</v>
      </c>
      <c r="F321">
        <f t="shared" si="21"/>
        <v>4</v>
      </c>
      <c r="G321">
        <f t="shared" si="22"/>
        <v>3</v>
      </c>
      <c r="H321">
        <f t="shared" si="23"/>
        <v>143</v>
      </c>
      <c r="I321" t="str">
        <f t="shared" si="24"/>
        <v>PLATINUM</v>
      </c>
    </row>
    <row r="322" spans="1:9" x14ac:dyDescent="0.2">
      <c r="A322">
        <v>13854</v>
      </c>
      <c r="B322">
        <f>VLOOKUP($A322,'[1]Summary Data'!$A$1:$H$1001,2,FALSE)</f>
        <v>190</v>
      </c>
      <c r="C322">
        <f>VLOOKUP($A322,'[1]Summary Data'!$A$1:$H$1001,5,FALSE)</f>
        <v>2</v>
      </c>
      <c r="D322">
        <f>VLOOKUP($A322,'[1]Summary Data'!$A$1:$H$1001,8,FALSE)</f>
        <v>32.65</v>
      </c>
      <c r="E322">
        <f t="shared" si="20"/>
        <v>2</v>
      </c>
      <c r="F322">
        <f t="shared" si="21"/>
        <v>2</v>
      </c>
      <c r="G322">
        <f t="shared" si="22"/>
        <v>2</v>
      </c>
      <c r="H322">
        <f t="shared" si="23"/>
        <v>222</v>
      </c>
      <c r="I322" t="str">
        <f t="shared" si="24"/>
        <v>PLATINUM</v>
      </c>
    </row>
    <row r="323" spans="1:9" x14ac:dyDescent="0.2">
      <c r="A323">
        <v>13856</v>
      </c>
      <c r="B323">
        <f>VLOOKUP($A323,'[1]Summary Data'!$A$1:$H$1001,2,FALSE)</f>
        <v>179</v>
      </c>
      <c r="C323">
        <f>VLOOKUP($A323,'[1]Summary Data'!$A$1:$H$1001,5,FALSE)</f>
        <v>1</v>
      </c>
      <c r="D323">
        <f>VLOOKUP($A323,'[1]Summary Data'!$A$1:$H$1001,8,FALSE)</f>
        <v>3.75</v>
      </c>
      <c r="E323">
        <f t="shared" ref="E323:E386" si="25">_xlfn.IFS($B323&gt;$K$12,1,AND($B323&lt;=$K$12,$B323&gt;$K$11),2,AND($B323&lt;=$K$11,$B323&gt;$K$10),3,$B323&lt;=$K$10,4)</f>
        <v>2</v>
      </c>
      <c r="F323">
        <f t="shared" ref="F323:F386" si="26">_xlfn.IFS($C323&gt;$L$12,1,AND($C323&lt;=$L$12,$C323&gt;$L$11),2,AND($C323&lt;=$L$11,$C323&gt;$L$10),3,$C323&lt;=$L$10,4)</f>
        <v>4</v>
      </c>
      <c r="G323">
        <f t="shared" ref="G323:G386" si="27">_xlfn.IFS($D323&gt;$M$12,1,AND($D323&lt;=$M$12,$D323&gt;$M$11),2,AND($D323&lt;=$M$11,$D323&gt;$M$10),3,$D323&lt;=$M$10,4)</f>
        <v>4</v>
      </c>
      <c r="H323">
        <f t="shared" ref="H323:H386" si="28">(100*$E323)+(10*$F323)+$G323</f>
        <v>244</v>
      </c>
      <c r="I323" t="str">
        <f t="shared" ref="I323:I386" si="29">_xlfn.IFS($H323&gt;$N$12,"PLATINUM",AND($H323&lt;=$N$12,$H323&gt;$N$11),"GOLD",AND($H323&lt;=$N$11,$H323&gt;$N$10),"SILVER",$H323&lt;=$N$10,"BRONZE")</f>
        <v>PLATINUM</v>
      </c>
    </row>
    <row r="324" spans="1:9" x14ac:dyDescent="0.2">
      <c r="A324">
        <v>13862</v>
      </c>
      <c r="B324">
        <f>VLOOKUP($A324,'[1]Summary Data'!$A$1:$H$1001,2,FALSE)</f>
        <v>329</v>
      </c>
      <c r="C324">
        <f>VLOOKUP($A324,'[1]Summary Data'!$A$1:$H$1001,5,FALSE)</f>
        <v>1</v>
      </c>
      <c r="D324">
        <f>VLOOKUP($A324,'[1]Summary Data'!$A$1:$H$1001,8,FALSE)</f>
        <v>2.1</v>
      </c>
      <c r="E324">
        <f t="shared" si="25"/>
        <v>1</v>
      </c>
      <c r="F324">
        <f t="shared" si="26"/>
        <v>4</v>
      </c>
      <c r="G324">
        <f t="shared" si="27"/>
        <v>4</v>
      </c>
      <c r="H324">
        <f t="shared" si="28"/>
        <v>144</v>
      </c>
      <c r="I324" t="str">
        <f t="shared" si="29"/>
        <v>PLATINUM</v>
      </c>
    </row>
    <row r="325" spans="1:9" x14ac:dyDescent="0.2">
      <c r="A325">
        <v>13863</v>
      </c>
      <c r="B325">
        <f>VLOOKUP($A325,'[1]Summary Data'!$A$1:$H$1001,2,FALSE)</f>
        <v>245</v>
      </c>
      <c r="C325">
        <f>VLOOKUP($A325,'[1]Summary Data'!$A$1:$H$1001,5,FALSE)</f>
        <v>1</v>
      </c>
      <c r="D325">
        <f>VLOOKUP($A325,'[1]Summary Data'!$A$1:$H$1001,8,FALSE)</f>
        <v>0.42</v>
      </c>
      <c r="E325">
        <f t="shared" si="25"/>
        <v>1</v>
      </c>
      <c r="F325">
        <f t="shared" si="26"/>
        <v>4</v>
      </c>
      <c r="G325">
        <f t="shared" si="27"/>
        <v>4</v>
      </c>
      <c r="H325">
        <f t="shared" si="28"/>
        <v>144</v>
      </c>
      <c r="I325" t="str">
        <f t="shared" si="29"/>
        <v>PLATINUM</v>
      </c>
    </row>
    <row r="326" spans="1:9" x14ac:dyDescent="0.2">
      <c r="A326">
        <v>13870</v>
      </c>
      <c r="B326">
        <f>VLOOKUP($A326,'[1]Summary Data'!$A$1:$H$1001,2,FALSE)</f>
        <v>37</v>
      </c>
      <c r="C326">
        <f>VLOOKUP($A326,'[1]Summary Data'!$A$1:$H$1001,5,FALSE)</f>
        <v>2</v>
      </c>
      <c r="D326">
        <f>VLOOKUP($A326,'[1]Summary Data'!$A$1:$H$1001,8,FALSE)</f>
        <v>4.84</v>
      </c>
      <c r="E326">
        <f t="shared" si="25"/>
        <v>4</v>
      </c>
      <c r="F326">
        <f t="shared" si="26"/>
        <v>2</v>
      </c>
      <c r="G326">
        <f t="shared" si="27"/>
        <v>4</v>
      </c>
      <c r="H326">
        <f t="shared" si="28"/>
        <v>424</v>
      </c>
      <c r="I326" t="str">
        <f t="shared" si="29"/>
        <v>PLATINUM</v>
      </c>
    </row>
    <row r="327" spans="1:9" x14ac:dyDescent="0.2">
      <c r="A327">
        <v>13871</v>
      </c>
      <c r="B327">
        <f>VLOOKUP($A327,'[1]Summary Data'!$A$1:$H$1001,2,FALSE)</f>
        <v>85</v>
      </c>
      <c r="C327">
        <f>VLOOKUP($A327,'[1]Summary Data'!$A$1:$H$1001,5,FALSE)</f>
        <v>1</v>
      </c>
      <c r="D327">
        <f>VLOOKUP($A327,'[1]Summary Data'!$A$1:$H$1001,8,FALSE)</f>
        <v>1.65</v>
      </c>
      <c r="E327">
        <f t="shared" si="25"/>
        <v>3</v>
      </c>
      <c r="F327">
        <f t="shared" si="26"/>
        <v>4</v>
      </c>
      <c r="G327">
        <f t="shared" si="27"/>
        <v>4</v>
      </c>
      <c r="H327">
        <f t="shared" si="28"/>
        <v>344</v>
      </c>
      <c r="I327" t="str">
        <f t="shared" si="29"/>
        <v>PLATINUM</v>
      </c>
    </row>
    <row r="328" spans="1:9" x14ac:dyDescent="0.2">
      <c r="A328">
        <v>13883</v>
      </c>
      <c r="B328">
        <f>VLOOKUP($A328,'[1]Summary Data'!$A$1:$H$1001,2,FALSE)</f>
        <v>1</v>
      </c>
      <c r="C328">
        <f>VLOOKUP($A328,'[1]Summary Data'!$A$1:$H$1001,5,FALSE)</f>
        <v>4</v>
      </c>
      <c r="D328">
        <f>VLOOKUP($A328,'[1]Summary Data'!$A$1:$H$1001,8,FALSE)</f>
        <v>85.73</v>
      </c>
      <c r="E328">
        <f t="shared" si="25"/>
        <v>4</v>
      </c>
      <c r="F328">
        <f t="shared" si="26"/>
        <v>1</v>
      </c>
      <c r="G328">
        <f t="shared" si="27"/>
        <v>1</v>
      </c>
      <c r="H328">
        <f t="shared" si="28"/>
        <v>411</v>
      </c>
      <c r="I328" t="str">
        <f t="shared" si="29"/>
        <v>PLATINUM</v>
      </c>
    </row>
    <row r="329" spans="1:9" x14ac:dyDescent="0.2">
      <c r="A329">
        <v>13890</v>
      </c>
      <c r="B329">
        <f>VLOOKUP($A329,'[1]Summary Data'!$A$1:$H$1001,2,FALSE)</f>
        <v>18</v>
      </c>
      <c r="C329">
        <f>VLOOKUP($A329,'[1]Summary Data'!$A$1:$H$1001,5,FALSE)</f>
        <v>3</v>
      </c>
      <c r="D329">
        <f>VLOOKUP($A329,'[1]Summary Data'!$A$1:$H$1001,8,FALSE)</f>
        <v>17.850000000000001</v>
      </c>
      <c r="E329">
        <f t="shared" si="25"/>
        <v>4</v>
      </c>
      <c r="F329">
        <f t="shared" si="26"/>
        <v>1</v>
      </c>
      <c r="G329">
        <f t="shared" si="27"/>
        <v>2</v>
      </c>
      <c r="H329">
        <f t="shared" si="28"/>
        <v>412</v>
      </c>
      <c r="I329" t="str">
        <f t="shared" si="29"/>
        <v>PLATINUM</v>
      </c>
    </row>
    <row r="330" spans="1:9" x14ac:dyDescent="0.2">
      <c r="A330">
        <v>13894</v>
      </c>
      <c r="B330">
        <f>VLOOKUP($A330,'[1]Summary Data'!$A$1:$H$1001,2,FALSE)</f>
        <v>22</v>
      </c>
      <c r="C330">
        <f>VLOOKUP($A330,'[1]Summary Data'!$A$1:$H$1001,5,FALSE)</f>
        <v>2</v>
      </c>
      <c r="D330">
        <f>VLOOKUP($A330,'[1]Summary Data'!$A$1:$H$1001,8,FALSE)</f>
        <v>17.399999999999999</v>
      </c>
      <c r="E330">
        <f t="shared" si="25"/>
        <v>4</v>
      </c>
      <c r="F330">
        <f t="shared" si="26"/>
        <v>2</v>
      </c>
      <c r="G330">
        <f t="shared" si="27"/>
        <v>3</v>
      </c>
      <c r="H330">
        <f t="shared" si="28"/>
        <v>423</v>
      </c>
      <c r="I330" t="str">
        <f t="shared" si="29"/>
        <v>PLATINUM</v>
      </c>
    </row>
    <row r="331" spans="1:9" x14ac:dyDescent="0.2">
      <c r="A331">
        <v>13895</v>
      </c>
      <c r="B331">
        <f>VLOOKUP($A331,'[1]Summary Data'!$A$1:$H$1001,2,FALSE)</f>
        <v>21</v>
      </c>
      <c r="C331">
        <f>VLOOKUP($A331,'[1]Summary Data'!$A$1:$H$1001,5,FALSE)</f>
        <v>1</v>
      </c>
      <c r="D331">
        <f>VLOOKUP($A331,'[1]Summary Data'!$A$1:$H$1001,8,FALSE)</f>
        <v>4.95</v>
      </c>
      <c r="E331">
        <f t="shared" si="25"/>
        <v>4</v>
      </c>
      <c r="F331">
        <f t="shared" si="26"/>
        <v>4</v>
      </c>
      <c r="G331">
        <f t="shared" si="27"/>
        <v>4</v>
      </c>
      <c r="H331">
        <f t="shared" si="28"/>
        <v>444</v>
      </c>
      <c r="I331" t="str">
        <f t="shared" si="29"/>
        <v>PLATINUM</v>
      </c>
    </row>
    <row r="332" spans="1:9" x14ac:dyDescent="0.2">
      <c r="A332">
        <v>13908</v>
      </c>
      <c r="B332">
        <f>VLOOKUP($A332,'[1]Summary Data'!$A$1:$H$1001,2,FALSE)</f>
        <v>211</v>
      </c>
      <c r="C332">
        <f>VLOOKUP($A332,'[1]Summary Data'!$A$1:$H$1001,5,FALSE)</f>
        <v>1</v>
      </c>
      <c r="D332">
        <f>VLOOKUP($A332,'[1]Summary Data'!$A$1:$H$1001,8,FALSE)</f>
        <v>5.0999999999999996</v>
      </c>
      <c r="E332">
        <f t="shared" si="25"/>
        <v>2</v>
      </c>
      <c r="F332">
        <f t="shared" si="26"/>
        <v>4</v>
      </c>
      <c r="G332">
        <f t="shared" si="27"/>
        <v>4</v>
      </c>
      <c r="H332">
        <f t="shared" si="28"/>
        <v>244</v>
      </c>
      <c r="I332" t="str">
        <f t="shared" si="29"/>
        <v>PLATINUM</v>
      </c>
    </row>
    <row r="333" spans="1:9" x14ac:dyDescent="0.2">
      <c r="A333">
        <v>13914</v>
      </c>
      <c r="B333">
        <f>VLOOKUP($A333,'[1]Summary Data'!$A$1:$H$1001,2,FALSE)</f>
        <v>3</v>
      </c>
      <c r="C333">
        <f>VLOOKUP($A333,'[1]Summary Data'!$A$1:$H$1001,5,FALSE)</f>
        <v>1</v>
      </c>
      <c r="D333">
        <f>VLOOKUP($A333,'[1]Summary Data'!$A$1:$H$1001,8,FALSE)</f>
        <v>12.5</v>
      </c>
      <c r="E333">
        <f t="shared" si="25"/>
        <v>4</v>
      </c>
      <c r="F333">
        <f t="shared" si="26"/>
        <v>4</v>
      </c>
      <c r="G333">
        <f t="shared" si="27"/>
        <v>3</v>
      </c>
      <c r="H333">
        <f t="shared" si="28"/>
        <v>443</v>
      </c>
      <c r="I333" t="str">
        <f t="shared" si="29"/>
        <v>PLATINUM</v>
      </c>
    </row>
    <row r="334" spans="1:9" x14ac:dyDescent="0.2">
      <c r="A334">
        <v>13924</v>
      </c>
      <c r="B334">
        <f>VLOOKUP($A334,'[1]Summary Data'!$A$1:$H$1001,2,FALSE)</f>
        <v>9</v>
      </c>
      <c r="C334">
        <f>VLOOKUP($A334,'[1]Summary Data'!$A$1:$H$1001,5,FALSE)</f>
        <v>3</v>
      </c>
      <c r="D334">
        <f>VLOOKUP($A334,'[1]Summary Data'!$A$1:$H$1001,8,FALSE)</f>
        <v>20.440000000000001</v>
      </c>
      <c r="E334">
        <f t="shared" si="25"/>
        <v>4</v>
      </c>
      <c r="F334">
        <f t="shared" si="26"/>
        <v>1</v>
      </c>
      <c r="G334">
        <f t="shared" si="27"/>
        <v>2</v>
      </c>
      <c r="H334">
        <f t="shared" si="28"/>
        <v>412</v>
      </c>
      <c r="I334" t="str">
        <f t="shared" si="29"/>
        <v>PLATINUM</v>
      </c>
    </row>
    <row r="335" spans="1:9" x14ac:dyDescent="0.2">
      <c r="A335">
        <v>13925</v>
      </c>
      <c r="B335">
        <f>VLOOKUP($A335,'[1]Summary Data'!$A$1:$H$1001,2,FALSE)</f>
        <v>36</v>
      </c>
      <c r="C335">
        <f>VLOOKUP($A335,'[1]Summary Data'!$A$1:$H$1001,5,FALSE)</f>
        <v>2</v>
      </c>
      <c r="D335">
        <f>VLOOKUP($A335,'[1]Summary Data'!$A$1:$H$1001,8,FALSE)</f>
        <v>61.6</v>
      </c>
      <c r="E335">
        <f t="shared" si="25"/>
        <v>4</v>
      </c>
      <c r="F335">
        <f t="shared" si="26"/>
        <v>2</v>
      </c>
      <c r="G335">
        <f t="shared" si="27"/>
        <v>1</v>
      </c>
      <c r="H335">
        <f t="shared" si="28"/>
        <v>421</v>
      </c>
      <c r="I335" t="str">
        <f t="shared" si="29"/>
        <v>PLATINUM</v>
      </c>
    </row>
    <row r="336" spans="1:9" x14ac:dyDescent="0.2">
      <c r="A336">
        <v>13936</v>
      </c>
      <c r="B336">
        <f>VLOOKUP($A336,'[1]Summary Data'!$A$1:$H$1001,2,FALSE)</f>
        <v>171</v>
      </c>
      <c r="C336">
        <f>VLOOKUP($A336,'[1]Summary Data'!$A$1:$H$1001,5,FALSE)</f>
        <v>1</v>
      </c>
      <c r="D336">
        <f>VLOOKUP($A336,'[1]Summary Data'!$A$1:$H$1001,8,FALSE)</f>
        <v>15.3</v>
      </c>
      <c r="E336">
        <f t="shared" si="25"/>
        <v>2</v>
      </c>
      <c r="F336">
        <f t="shared" si="26"/>
        <v>4</v>
      </c>
      <c r="G336">
        <f t="shared" si="27"/>
        <v>3</v>
      </c>
      <c r="H336">
        <f t="shared" si="28"/>
        <v>243</v>
      </c>
      <c r="I336" t="str">
        <f t="shared" si="29"/>
        <v>PLATINUM</v>
      </c>
    </row>
    <row r="337" spans="1:9" x14ac:dyDescent="0.2">
      <c r="A337">
        <v>13952</v>
      </c>
      <c r="B337">
        <f>VLOOKUP($A337,'[1]Summary Data'!$A$1:$H$1001,2,FALSE)</f>
        <v>211</v>
      </c>
      <c r="C337">
        <f>VLOOKUP($A337,'[1]Summary Data'!$A$1:$H$1001,5,FALSE)</f>
        <v>1</v>
      </c>
      <c r="D337">
        <f>VLOOKUP($A337,'[1]Summary Data'!$A$1:$H$1001,8,FALSE)</f>
        <v>4.9800000000000004</v>
      </c>
      <c r="E337">
        <f t="shared" si="25"/>
        <v>2</v>
      </c>
      <c r="F337">
        <f t="shared" si="26"/>
        <v>4</v>
      </c>
      <c r="G337">
        <f t="shared" si="27"/>
        <v>4</v>
      </c>
      <c r="H337">
        <f t="shared" si="28"/>
        <v>244</v>
      </c>
      <c r="I337" t="str">
        <f t="shared" si="29"/>
        <v>PLATINUM</v>
      </c>
    </row>
    <row r="338" spans="1:9" x14ac:dyDescent="0.2">
      <c r="A338">
        <v>13954</v>
      </c>
      <c r="B338">
        <f>VLOOKUP($A338,'[1]Summary Data'!$A$1:$H$1001,2,FALSE)</f>
        <v>57</v>
      </c>
      <c r="C338">
        <f>VLOOKUP($A338,'[1]Summary Data'!$A$1:$H$1001,5,FALSE)</f>
        <v>1</v>
      </c>
      <c r="D338">
        <f>VLOOKUP($A338,'[1]Summary Data'!$A$1:$H$1001,8,FALSE)</f>
        <v>38.15</v>
      </c>
      <c r="E338">
        <f t="shared" si="25"/>
        <v>3</v>
      </c>
      <c r="F338">
        <f t="shared" si="26"/>
        <v>4</v>
      </c>
      <c r="G338">
        <f t="shared" si="27"/>
        <v>2</v>
      </c>
      <c r="H338">
        <f t="shared" si="28"/>
        <v>342</v>
      </c>
      <c r="I338" t="str">
        <f t="shared" si="29"/>
        <v>PLATINUM</v>
      </c>
    </row>
    <row r="339" spans="1:9" x14ac:dyDescent="0.2">
      <c r="A339">
        <v>13958</v>
      </c>
      <c r="B339">
        <f>VLOOKUP($A339,'[1]Summary Data'!$A$1:$H$1001,2,FALSE)</f>
        <v>372</v>
      </c>
      <c r="C339">
        <f>VLOOKUP($A339,'[1]Summary Data'!$A$1:$H$1001,5,FALSE)</f>
        <v>1</v>
      </c>
      <c r="D339">
        <f>VLOOKUP($A339,'[1]Summary Data'!$A$1:$H$1001,8,FALSE)</f>
        <v>61.05</v>
      </c>
      <c r="E339">
        <f t="shared" si="25"/>
        <v>1</v>
      </c>
      <c r="F339">
        <f t="shared" si="26"/>
        <v>4</v>
      </c>
      <c r="G339">
        <f t="shared" si="27"/>
        <v>1</v>
      </c>
      <c r="H339">
        <f t="shared" si="28"/>
        <v>141</v>
      </c>
      <c r="I339" t="str">
        <f t="shared" si="29"/>
        <v>PLATINUM</v>
      </c>
    </row>
    <row r="340" spans="1:9" x14ac:dyDescent="0.2">
      <c r="A340">
        <v>13969</v>
      </c>
      <c r="B340">
        <f>VLOOKUP($A340,'[1]Summary Data'!$A$1:$H$1001,2,FALSE)</f>
        <v>7</v>
      </c>
      <c r="C340">
        <f>VLOOKUP($A340,'[1]Summary Data'!$A$1:$H$1001,5,FALSE)</f>
        <v>2</v>
      </c>
      <c r="D340">
        <f>VLOOKUP($A340,'[1]Summary Data'!$A$1:$H$1001,8,FALSE)</f>
        <v>33.299999999999997</v>
      </c>
      <c r="E340">
        <f t="shared" si="25"/>
        <v>4</v>
      </c>
      <c r="F340">
        <f t="shared" si="26"/>
        <v>2</v>
      </c>
      <c r="G340">
        <f t="shared" si="27"/>
        <v>2</v>
      </c>
      <c r="H340">
        <f t="shared" si="28"/>
        <v>422</v>
      </c>
      <c r="I340" t="str">
        <f t="shared" si="29"/>
        <v>PLATINUM</v>
      </c>
    </row>
    <row r="341" spans="1:9" x14ac:dyDescent="0.2">
      <c r="A341">
        <v>13971</v>
      </c>
      <c r="B341">
        <f>VLOOKUP($A341,'[1]Summary Data'!$A$1:$H$1001,2,FALSE)</f>
        <v>211</v>
      </c>
      <c r="C341">
        <f>VLOOKUP($A341,'[1]Summary Data'!$A$1:$H$1001,5,FALSE)</f>
        <v>2</v>
      </c>
      <c r="D341">
        <f>VLOOKUP($A341,'[1]Summary Data'!$A$1:$H$1001,8,FALSE)</f>
        <v>18.2</v>
      </c>
      <c r="E341">
        <f t="shared" si="25"/>
        <v>2</v>
      </c>
      <c r="F341">
        <f t="shared" si="26"/>
        <v>2</v>
      </c>
      <c r="G341">
        <f t="shared" si="27"/>
        <v>2</v>
      </c>
      <c r="H341">
        <f t="shared" si="28"/>
        <v>222</v>
      </c>
      <c r="I341" t="str">
        <f t="shared" si="29"/>
        <v>PLATINUM</v>
      </c>
    </row>
    <row r="342" spans="1:9" x14ac:dyDescent="0.2">
      <c r="A342">
        <v>13982</v>
      </c>
      <c r="B342">
        <f>VLOOKUP($A342,'[1]Summary Data'!$A$1:$H$1001,2,FALSE)</f>
        <v>163</v>
      </c>
      <c r="C342">
        <f>VLOOKUP($A342,'[1]Summary Data'!$A$1:$H$1001,5,FALSE)</f>
        <v>1</v>
      </c>
      <c r="D342">
        <f>VLOOKUP($A342,'[1]Summary Data'!$A$1:$H$1001,8,FALSE)</f>
        <v>10.7</v>
      </c>
      <c r="E342">
        <f t="shared" si="25"/>
        <v>2</v>
      </c>
      <c r="F342">
        <f t="shared" si="26"/>
        <v>4</v>
      </c>
      <c r="G342">
        <f t="shared" si="27"/>
        <v>3</v>
      </c>
      <c r="H342">
        <f t="shared" si="28"/>
        <v>243</v>
      </c>
      <c r="I342" t="str">
        <f t="shared" si="29"/>
        <v>PLATINUM</v>
      </c>
    </row>
    <row r="343" spans="1:9" x14ac:dyDescent="0.2">
      <c r="A343">
        <v>13983</v>
      </c>
      <c r="B343">
        <f>VLOOKUP($A343,'[1]Summary Data'!$A$1:$H$1001,2,FALSE)</f>
        <v>64</v>
      </c>
      <c r="C343">
        <f>VLOOKUP($A343,'[1]Summary Data'!$A$1:$H$1001,5,FALSE)</f>
        <v>1</v>
      </c>
      <c r="D343">
        <f>VLOOKUP($A343,'[1]Summary Data'!$A$1:$H$1001,8,FALSE)</f>
        <v>3.75</v>
      </c>
      <c r="E343">
        <f t="shared" si="25"/>
        <v>3</v>
      </c>
      <c r="F343">
        <f t="shared" si="26"/>
        <v>4</v>
      </c>
      <c r="G343">
        <f t="shared" si="27"/>
        <v>4</v>
      </c>
      <c r="H343">
        <f t="shared" si="28"/>
        <v>344</v>
      </c>
      <c r="I343" t="str">
        <f t="shared" si="29"/>
        <v>PLATINUM</v>
      </c>
    </row>
    <row r="344" spans="1:9" x14ac:dyDescent="0.2">
      <c r="A344">
        <v>13985</v>
      </c>
      <c r="B344">
        <f>VLOOKUP($A344,'[1]Summary Data'!$A$1:$H$1001,2,FALSE)</f>
        <v>182</v>
      </c>
      <c r="C344">
        <f>VLOOKUP($A344,'[1]Summary Data'!$A$1:$H$1001,5,FALSE)</f>
        <v>1</v>
      </c>
      <c r="D344">
        <f>VLOOKUP($A344,'[1]Summary Data'!$A$1:$H$1001,8,FALSE)</f>
        <v>29.7</v>
      </c>
      <c r="E344">
        <f t="shared" si="25"/>
        <v>2</v>
      </c>
      <c r="F344">
        <f t="shared" si="26"/>
        <v>4</v>
      </c>
      <c r="G344">
        <f t="shared" si="27"/>
        <v>2</v>
      </c>
      <c r="H344">
        <f t="shared" si="28"/>
        <v>242</v>
      </c>
      <c r="I344" t="str">
        <f t="shared" si="29"/>
        <v>PLATINUM</v>
      </c>
    </row>
    <row r="345" spans="1:9" x14ac:dyDescent="0.2">
      <c r="A345">
        <v>13988</v>
      </c>
      <c r="B345">
        <f>VLOOKUP($A345,'[1]Summary Data'!$A$1:$H$1001,2,FALSE)</f>
        <v>29</v>
      </c>
      <c r="C345">
        <f>VLOOKUP($A345,'[1]Summary Data'!$A$1:$H$1001,5,FALSE)</f>
        <v>3</v>
      </c>
      <c r="D345">
        <f>VLOOKUP($A345,'[1]Summary Data'!$A$1:$H$1001,8,FALSE)</f>
        <v>32.909999999999997</v>
      </c>
      <c r="E345">
        <f t="shared" si="25"/>
        <v>4</v>
      </c>
      <c r="F345">
        <f t="shared" si="26"/>
        <v>1</v>
      </c>
      <c r="G345">
        <f t="shared" si="27"/>
        <v>2</v>
      </c>
      <c r="H345">
        <f t="shared" si="28"/>
        <v>412</v>
      </c>
      <c r="I345" t="str">
        <f t="shared" si="29"/>
        <v>PLATINUM</v>
      </c>
    </row>
    <row r="346" spans="1:9" x14ac:dyDescent="0.2">
      <c r="A346">
        <v>13991</v>
      </c>
      <c r="B346">
        <f>VLOOKUP($A346,'[1]Summary Data'!$A$1:$H$1001,2,FALSE)</f>
        <v>43</v>
      </c>
      <c r="C346">
        <f>VLOOKUP($A346,'[1]Summary Data'!$A$1:$H$1001,5,FALSE)</f>
        <v>1</v>
      </c>
      <c r="D346">
        <f>VLOOKUP($A346,'[1]Summary Data'!$A$1:$H$1001,8,FALSE)</f>
        <v>5.34</v>
      </c>
      <c r="E346">
        <f t="shared" si="25"/>
        <v>4</v>
      </c>
      <c r="F346">
        <f t="shared" si="26"/>
        <v>4</v>
      </c>
      <c r="G346">
        <f t="shared" si="27"/>
        <v>4</v>
      </c>
      <c r="H346">
        <f t="shared" si="28"/>
        <v>444</v>
      </c>
      <c r="I346" t="str">
        <f t="shared" si="29"/>
        <v>PLATINUM</v>
      </c>
    </row>
    <row r="347" spans="1:9" x14ac:dyDescent="0.2">
      <c r="A347">
        <v>13993</v>
      </c>
      <c r="B347">
        <f>VLOOKUP($A347,'[1]Summary Data'!$A$1:$H$1001,2,FALSE)</f>
        <v>226</v>
      </c>
      <c r="C347">
        <f>VLOOKUP($A347,'[1]Summary Data'!$A$1:$H$1001,5,FALSE)</f>
        <v>1</v>
      </c>
      <c r="D347">
        <f>VLOOKUP($A347,'[1]Summary Data'!$A$1:$H$1001,8,FALSE)</f>
        <v>4.25</v>
      </c>
      <c r="E347">
        <f t="shared" si="25"/>
        <v>2</v>
      </c>
      <c r="F347">
        <f t="shared" si="26"/>
        <v>4</v>
      </c>
      <c r="G347">
        <f t="shared" si="27"/>
        <v>4</v>
      </c>
      <c r="H347">
        <f t="shared" si="28"/>
        <v>244</v>
      </c>
      <c r="I347" t="str">
        <f t="shared" si="29"/>
        <v>PLATINUM</v>
      </c>
    </row>
    <row r="348" spans="1:9" x14ac:dyDescent="0.2">
      <c r="A348">
        <v>13995</v>
      </c>
      <c r="B348">
        <f>VLOOKUP($A348,'[1]Summary Data'!$A$1:$H$1001,2,FALSE)</f>
        <v>242</v>
      </c>
      <c r="C348">
        <f>VLOOKUP($A348,'[1]Summary Data'!$A$1:$H$1001,5,FALSE)</f>
        <v>1</v>
      </c>
      <c r="D348">
        <f>VLOOKUP($A348,'[1]Summary Data'!$A$1:$H$1001,8,FALSE)</f>
        <v>10.199999999999999</v>
      </c>
      <c r="E348">
        <f t="shared" si="25"/>
        <v>1</v>
      </c>
      <c r="F348">
        <f t="shared" si="26"/>
        <v>4</v>
      </c>
      <c r="G348">
        <f t="shared" si="27"/>
        <v>3</v>
      </c>
      <c r="H348">
        <f t="shared" si="28"/>
        <v>143</v>
      </c>
      <c r="I348" t="str">
        <f t="shared" si="29"/>
        <v>PLATINUM</v>
      </c>
    </row>
    <row r="349" spans="1:9" x14ac:dyDescent="0.2">
      <c r="A349">
        <v>13999</v>
      </c>
      <c r="B349">
        <f>VLOOKUP($A349,'[1]Summary Data'!$A$1:$H$1001,2,FALSE)</f>
        <v>93</v>
      </c>
      <c r="C349">
        <f>VLOOKUP($A349,'[1]Summary Data'!$A$1:$H$1001,5,FALSE)</f>
        <v>1</v>
      </c>
      <c r="D349">
        <f>VLOOKUP($A349,'[1]Summary Data'!$A$1:$H$1001,8,FALSE)</f>
        <v>8.5</v>
      </c>
      <c r="E349">
        <f t="shared" si="25"/>
        <v>3</v>
      </c>
      <c r="F349">
        <f t="shared" si="26"/>
        <v>4</v>
      </c>
      <c r="G349">
        <f t="shared" si="27"/>
        <v>3</v>
      </c>
      <c r="H349">
        <f t="shared" si="28"/>
        <v>343</v>
      </c>
      <c r="I349" t="str">
        <f t="shared" si="29"/>
        <v>PLATINUM</v>
      </c>
    </row>
    <row r="350" spans="1:9" x14ac:dyDescent="0.2">
      <c r="A350">
        <v>14009</v>
      </c>
      <c r="B350">
        <f>VLOOKUP($A350,'[1]Summary Data'!$A$1:$H$1001,2,FALSE)</f>
        <v>200</v>
      </c>
      <c r="C350">
        <f>VLOOKUP($A350,'[1]Summary Data'!$A$1:$H$1001,5,FALSE)</f>
        <v>1</v>
      </c>
      <c r="D350">
        <f>VLOOKUP($A350,'[1]Summary Data'!$A$1:$H$1001,8,FALSE)</f>
        <v>0.83</v>
      </c>
      <c r="E350">
        <f t="shared" si="25"/>
        <v>2</v>
      </c>
      <c r="F350">
        <f t="shared" si="26"/>
        <v>4</v>
      </c>
      <c r="G350">
        <f t="shared" si="27"/>
        <v>4</v>
      </c>
      <c r="H350">
        <f t="shared" si="28"/>
        <v>244</v>
      </c>
      <c r="I350" t="str">
        <f t="shared" si="29"/>
        <v>PLATINUM</v>
      </c>
    </row>
    <row r="351" spans="1:9" x14ac:dyDescent="0.2">
      <c r="A351">
        <v>14016</v>
      </c>
      <c r="B351">
        <f>VLOOKUP($A351,'[1]Summary Data'!$A$1:$H$1001,2,FALSE)</f>
        <v>154</v>
      </c>
      <c r="C351">
        <f>VLOOKUP($A351,'[1]Summary Data'!$A$1:$H$1001,5,FALSE)</f>
        <v>1</v>
      </c>
      <c r="D351">
        <f>VLOOKUP($A351,'[1]Summary Data'!$A$1:$H$1001,8,FALSE)</f>
        <v>12.75</v>
      </c>
      <c r="E351">
        <f t="shared" si="25"/>
        <v>2</v>
      </c>
      <c r="F351">
        <f t="shared" si="26"/>
        <v>4</v>
      </c>
      <c r="G351">
        <f t="shared" si="27"/>
        <v>3</v>
      </c>
      <c r="H351">
        <f t="shared" si="28"/>
        <v>243</v>
      </c>
      <c r="I351" t="str">
        <f t="shared" si="29"/>
        <v>PLATINUM</v>
      </c>
    </row>
    <row r="352" spans="1:9" x14ac:dyDescent="0.2">
      <c r="A352">
        <v>14019</v>
      </c>
      <c r="B352">
        <f>VLOOKUP($A352,'[1]Summary Data'!$A$1:$H$1001,2,FALSE)</f>
        <v>85</v>
      </c>
      <c r="C352">
        <f>VLOOKUP($A352,'[1]Summary Data'!$A$1:$H$1001,5,FALSE)</f>
        <v>1</v>
      </c>
      <c r="D352">
        <f>VLOOKUP($A352,'[1]Summary Data'!$A$1:$H$1001,8,FALSE)</f>
        <v>12.75</v>
      </c>
      <c r="E352">
        <f t="shared" si="25"/>
        <v>3</v>
      </c>
      <c r="F352">
        <f t="shared" si="26"/>
        <v>4</v>
      </c>
      <c r="G352">
        <f t="shared" si="27"/>
        <v>3</v>
      </c>
      <c r="H352">
        <f t="shared" si="28"/>
        <v>343</v>
      </c>
      <c r="I352" t="str">
        <f t="shared" si="29"/>
        <v>PLATINUM</v>
      </c>
    </row>
    <row r="353" spans="1:9" x14ac:dyDescent="0.2">
      <c r="A353">
        <v>14031</v>
      </c>
      <c r="B353">
        <f>VLOOKUP($A353,'[1]Summary Data'!$A$1:$H$1001,2,FALSE)</f>
        <v>253</v>
      </c>
      <c r="C353">
        <f>VLOOKUP($A353,'[1]Summary Data'!$A$1:$H$1001,5,FALSE)</f>
        <v>2</v>
      </c>
      <c r="D353">
        <f>VLOOKUP($A353,'[1]Summary Data'!$A$1:$H$1001,8,FALSE)</f>
        <v>401.55</v>
      </c>
      <c r="E353">
        <f t="shared" si="25"/>
        <v>1</v>
      </c>
      <c r="F353">
        <f t="shared" si="26"/>
        <v>2</v>
      </c>
      <c r="G353">
        <f t="shared" si="27"/>
        <v>1</v>
      </c>
      <c r="H353">
        <f t="shared" si="28"/>
        <v>121</v>
      </c>
      <c r="I353" t="str">
        <f t="shared" si="29"/>
        <v>PLATINUM</v>
      </c>
    </row>
    <row r="354" spans="1:9" x14ac:dyDescent="0.2">
      <c r="A354">
        <v>14032</v>
      </c>
      <c r="B354">
        <f>VLOOKUP($A354,'[1]Summary Data'!$A$1:$H$1001,2,FALSE)</f>
        <v>16</v>
      </c>
      <c r="C354">
        <f>VLOOKUP($A354,'[1]Summary Data'!$A$1:$H$1001,5,FALSE)</f>
        <v>6</v>
      </c>
      <c r="D354">
        <f>VLOOKUP($A354,'[1]Summary Data'!$A$1:$H$1001,8,FALSE)</f>
        <v>36.659999999999997</v>
      </c>
      <c r="E354">
        <f t="shared" si="25"/>
        <v>4</v>
      </c>
      <c r="F354">
        <f t="shared" si="26"/>
        <v>1</v>
      </c>
      <c r="G354">
        <f t="shared" si="27"/>
        <v>2</v>
      </c>
      <c r="H354">
        <f t="shared" si="28"/>
        <v>412</v>
      </c>
      <c r="I354" t="str">
        <f t="shared" si="29"/>
        <v>PLATINUM</v>
      </c>
    </row>
    <row r="355" spans="1:9" x14ac:dyDescent="0.2">
      <c r="A355">
        <v>14034</v>
      </c>
      <c r="B355">
        <f>VLOOKUP($A355,'[1]Summary Data'!$A$1:$H$1001,2,FALSE)</f>
        <v>157</v>
      </c>
      <c r="C355">
        <f>VLOOKUP($A355,'[1]Summary Data'!$A$1:$H$1001,5,FALSE)</f>
        <v>1</v>
      </c>
      <c r="D355">
        <f>VLOOKUP($A355,'[1]Summary Data'!$A$1:$H$1001,8,FALSE)</f>
        <v>34.799999999999997</v>
      </c>
      <c r="E355">
        <f t="shared" si="25"/>
        <v>2</v>
      </c>
      <c r="F355">
        <f t="shared" si="26"/>
        <v>4</v>
      </c>
      <c r="G355">
        <f t="shared" si="27"/>
        <v>2</v>
      </c>
      <c r="H355">
        <f t="shared" si="28"/>
        <v>242</v>
      </c>
      <c r="I355" t="str">
        <f t="shared" si="29"/>
        <v>PLATINUM</v>
      </c>
    </row>
    <row r="356" spans="1:9" x14ac:dyDescent="0.2">
      <c r="A356">
        <v>14040</v>
      </c>
      <c r="B356">
        <f>VLOOKUP($A356,'[1]Summary Data'!$A$1:$H$1001,2,FALSE)</f>
        <v>171</v>
      </c>
      <c r="C356">
        <f>VLOOKUP($A356,'[1]Summary Data'!$A$1:$H$1001,5,FALSE)</f>
        <v>1</v>
      </c>
      <c r="D356">
        <f>VLOOKUP($A356,'[1]Summary Data'!$A$1:$H$1001,8,FALSE)</f>
        <v>3.73</v>
      </c>
      <c r="E356">
        <f t="shared" si="25"/>
        <v>2</v>
      </c>
      <c r="F356">
        <f t="shared" si="26"/>
        <v>4</v>
      </c>
      <c r="G356">
        <f t="shared" si="27"/>
        <v>4</v>
      </c>
      <c r="H356">
        <f t="shared" si="28"/>
        <v>244</v>
      </c>
      <c r="I356" t="str">
        <f t="shared" si="29"/>
        <v>PLATINUM</v>
      </c>
    </row>
    <row r="357" spans="1:9" x14ac:dyDescent="0.2">
      <c r="A357">
        <v>14048</v>
      </c>
      <c r="B357">
        <f>VLOOKUP($A357,'[1]Summary Data'!$A$1:$H$1001,2,FALSE)</f>
        <v>277</v>
      </c>
      <c r="C357">
        <f>VLOOKUP($A357,'[1]Summary Data'!$A$1:$H$1001,5,FALSE)</f>
        <v>1</v>
      </c>
      <c r="D357">
        <f>VLOOKUP($A357,'[1]Summary Data'!$A$1:$H$1001,8,FALSE)</f>
        <v>2.95</v>
      </c>
      <c r="E357">
        <f t="shared" si="25"/>
        <v>1</v>
      </c>
      <c r="F357">
        <f t="shared" si="26"/>
        <v>4</v>
      </c>
      <c r="G357">
        <f t="shared" si="27"/>
        <v>4</v>
      </c>
      <c r="H357">
        <f t="shared" si="28"/>
        <v>144</v>
      </c>
      <c r="I357" t="str">
        <f t="shared" si="29"/>
        <v>PLATINUM</v>
      </c>
    </row>
    <row r="358" spans="1:9" x14ac:dyDescent="0.2">
      <c r="A358">
        <v>14049</v>
      </c>
      <c r="B358">
        <f>VLOOKUP($A358,'[1]Summary Data'!$A$1:$H$1001,2,FALSE)</f>
        <v>16</v>
      </c>
      <c r="C358">
        <f>VLOOKUP($A358,'[1]Summary Data'!$A$1:$H$1001,5,FALSE)</f>
        <v>2</v>
      </c>
      <c r="D358">
        <f>VLOOKUP($A358,'[1]Summary Data'!$A$1:$H$1001,8,FALSE)</f>
        <v>36.770000000000003</v>
      </c>
      <c r="E358">
        <f t="shared" si="25"/>
        <v>4</v>
      </c>
      <c r="F358">
        <f t="shared" si="26"/>
        <v>2</v>
      </c>
      <c r="G358">
        <f t="shared" si="27"/>
        <v>2</v>
      </c>
      <c r="H358">
        <f t="shared" si="28"/>
        <v>422</v>
      </c>
      <c r="I358" t="str">
        <f t="shared" si="29"/>
        <v>PLATINUM</v>
      </c>
    </row>
    <row r="359" spans="1:9" x14ac:dyDescent="0.2">
      <c r="A359">
        <v>14051</v>
      </c>
      <c r="B359">
        <f>VLOOKUP($A359,'[1]Summary Data'!$A$1:$H$1001,2,FALSE)</f>
        <v>253</v>
      </c>
      <c r="C359">
        <f>VLOOKUP($A359,'[1]Summary Data'!$A$1:$H$1001,5,FALSE)</f>
        <v>1</v>
      </c>
      <c r="D359">
        <f>VLOOKUP($A359,'[1]Summary Data'!$A$1:$H$1001,8,FALSE)</f>
        <v>2.95</v>
      </c>
      <c r="E359">
        <f t="shared" si="25"/>
        <v>1</v>
      </c>
      <c r="F359">
        <f t="shared" si="26"/>
        <v>4</v>
      </c>
      <c r="G359">
        <f t="shared" si="27"/>
        <v>4</v>
      </c>
      <c r="H359">
        <f t="shared" si="28"/>
        <v>144</v>
      </c>
      <c r="I359" t="str">
        <f t="shared" si="29"/>
        <v>PLATINUM</v>
      </c>
    </row>
    <row r="360" spans="1:9" x14ac:dyDescent="0.2">
      <c r="A360">
        <v>14056</v>
      </c>
      <c r="B360">
        <f>VLOOKUP($A360,'[1]Summary Data'!$A$1:$H$1001,2,FALSE)</f>
        <v>52</v>
      </c>
      <c r="C360">
        <f>VLOOKUP($A360,'[1]Summary Data'!$A$1:$H$1001,5,FALSE)</f>
        <v>5</v>
      </c>
      <c r="D360">
        <f>VLOOKUP($A360,'[1]Summary Data'!$A$1:$H$1001,8,FALSE)</f>
        <v>37.76</v>
      </c>
      <c r="E360">
        <f t="shared" si="25"/>
        <v>3</v>
      </c>
      <c r="F360">
        <f t="shared" si="26"/>
        <v>1</v>
      </c>
      <c r="G360">
        <f t="shared" si="27"/>
        <v>2</v>
      </c>
      <c r="H360">
        <f t="shared" si="28"/>
        <v>312</v>
      </c>
      <c r="I360" t="str">
        <f t="shared" si="29"/>
        <v>PLATINUM</v>
      </c>
    </row>
    <row r="361" spans="1:9" x14ac:dyDescent="0.2">
      <c r="A361">
        <v>14057</v>
      </c>
      <c r="B361">
        <f>VLOOKUP($A361,'[1]Summary Data'!$A$1:$H$1001,2,FALSE)</f>
        <v>274</v>
      </c>
      <c r="C361">
        <f>VLOOKUP($A361,'[1]Summary Data'!$A$1:$H$1001,5,FALSE)</f>
        <v>1</v>
      </c>
      <c r="D361">
        <f>VLOOKUP($A361,'[1]Summary Data'!$A$1:$H$1001,8,FALSE)</f>
        <v>70.56</v>
      </c>
      <c r="E361">
        <f t="shared" si="25"/>
        <v>1</v>
      </c>
      <c r="F361">
        <f t="shared" si="26"/>
        <v>4</v>
      </c>
      <c r="G361">
        <f t="shared" si="27"/>
        <v>1</v>
      </c>
      <c r="H361">
        <f t="shared" si="28"/>
        <v>141</v>
      </c>
      <c r="I361" t="str">
        <f t="shared" si="29"/>
        <v>PLATINUM</v>
      </c>
    </row>
    <row r="362" spans="1:9" x14ac:dyDescent="0.2">
      <c r="A362">
        <v>14060</v>
      </c>
      <c r="B362">
        <f>VLOOKUP($A362,'[1]Summary Data'!$A$1:$H$1001,2,FALSE)</f>
        <v>85</v>
      </c>
      <c r="C362">
        <f>VLOOKUP($A362,'[1]Summary Data'!$A$1:$H$1001,5,FALSE)</f>
        <v>1</v>
      </c>
      <c r="D362">
        <f>VLOOKUP($A362,'[1]Summary Data'!$A$1:$H$1001,8,FALSE)</f>
        <v>5.04</v>
      </c>
      <c r="E362">
        <f t="shared" si="25"/>
        <v>3</v>
      </c>
      <c r="F362">
        <f t="shared" si="26"/>
        <v>4</v>
      </c>
      <c r="G362">
        <f t="shared" si="27"/>
        <v>4</v>
      </c>
      <c r="H362">
        <f t="shared" si="28"/>
        <v>344</v>
      </c>
      <c r="I362" t="str">
        <f t="shared" si="29"/>
        <v>PLATINUM</v>
      </c>
    </row>
    <row r="363" spans="1:9" x14ac:dyDescent="0.2">
      <c r="A363">
        <v>14064</v>
      </c>
      <c r="B363">
        <f>VLOOKUP($A363,'[1]Summary Data'!$A$1:$H$1001,2,FALSE)</f>
        <v>29</v>
      </c>
      <c r="C363">
        <f>VLOOKUP($A363,'[1]Summary Data'!$A$1:$H$1001,5,FALSE)</f>
        <v>1</v>
      </c>
      <c r="D363">
        <f>VLOOKUP($A363,'[1]Summary Data'!$A$1:$H$1001,8,FALSE)</f>
        <v>9.9</v>
      </c>
      <c r="E363">
        <f t="shared" si="25"/>
        <v>4</v>
      </c>
      <c r="F363">
        <f t="shared" si="26"/>
        <v>4</v>
      </c>
      <c r="G363">
        <f t="shared" si="27"/>
        <v>3</v>
      </c>
      <c r="H363">
        <f t="shared" si="28"/>
        <v>443</v>
      </c>
      <c r="I363" t="str">
        <f t="shared" si="29"/>
        <v>PLATINUM</v>
      </c>
    </row>
    <row r="364" spans="1:9" x14ac:dyDescent="0.2">
      <c r="A364">
        <v>14071</v>
      </c>
      <c r="B364">
        <f>VLOOKUP($A364,'[1]Summary Data'!$A$1:$H$1001,2,FALSE)</f>
        <v>241</v>
      </c>
      <c r="C364">
        <f>VLOOKUP($A364,'[1]Summary Data'!$A$1:$H$1001,5,FALSE)</f>
        <v>1</v>
      </c>
      <c r="D364">
        <f>VLOOKUP($A364,'[1]Summary Data'!$A$1:$H$1001,8,FALSE)</f>
        <v>76.31</v>
      </c>
      <c r="E364">
        <f t="shared" si="25"/>
        <v>1</v>
      </c>
      <c r="F364">
        <f t="shared" si="26"/>
        <v>4</v>
      </c>
      <c r="G364">
        <f t="shared" si="27"/>
        <v>1</v>
      </c>
      <c r="H364">
        <f t="shared" si="28"/>
        <v>141</v>
      </c>
      <c r="I364" t="str">
        <f t="shared" si="29"/>
        <v>PLATINUM</v>
      </c>
    </row>
    <row r="365" spans="1:9" x14ac:dyDescent="0.2">
      <c r="A365">
        <v>14081</v>
      </c>
      <c r="B365">
        <f>VLOOKUP($A365,'[1]Summary Data'!$A$1:$H$1001,2,FALSE)</f>
        <v>267</v>
      </c>
      <c r="C365">
        <f>VLOOKUP($A365,'[1]Summary Data'!$A$1:$H$1001,5,FALSE)</f>
        <v>2</v>
      </c>
      <c r="D365">
        <f>VLOOKUP($A365,'[1]Summary Data'!$A$1:$H$1001,8,FALSE)</f>
        <v>29.85</v>
      </c>
      <c r="E365">
        <f t="shared" si="25"/>
        <v>1</v>
      </c>
      <c r="F365">
        <f t="shared" si="26"/>
        <v>2</v>
      </c>
      <c r="G365">
        <f t="shared" si="27"/>
        <v>2</v>
      </c>
      <c r="H365">
        <f t="shared" si="28"/>
        <v>122</v>
      </c>
      <c r="I365" t="str">
        <f t="shared" si="29"/>
        <v>PLATINUM</v>
      </c>
    </row>
    <row r="366" spans="1:9" x14ac:dyDescent="0.2">
      <c r="A366">
        <v>14085</v>
      </c>
      <c r="B366">
        <f>VLOOKUP($A366,'[1]Summary Data'!$A$1:$H$1001,2,FALSE)</f>
        <v>361</v>
      </c>
      <c r="C366">
        <f>VLOOKUP($A366,'[1]Summary Data'!$A$1:$H$1001,5,FALSE)</f>
        <v>1</v>
      </c>
      <c r="D366">
        <f>VLOOKUP($A366,'[1]Summary Data'!$A$1:$H$1001,8,FALSE)</f>
        <v>12.75</v>
      </c>
      <c r="E366">
        <f t="shared" si="25"/>
        <v>1</v>
      </c>
      <c r="F366">
        <f t="shared" si="26"/>
        <v>4</v>
      </c>
      <c r="G366">
        <f t="shared" si="27"/>
        <v>3</v>
      </c>
      <c r="H366">
        <f t="shared" si="28"/>
        <v>143</v>
      </c>
      <c r="I366" t="str">
        <f t="shared" si="29"/>
        <v>PLATINUM</v>
      </c>
    </row>
    <row r="367" spans="1:9" x14ac:dyDescent="0.2">
      <c r="A367">
        <v>14087</v>
      </c>
      <c r="B367">
        <f>VLOOKUP($A367,'[1]Summary Data'!$A$1:$H$1001,2,FALSE)</f>
        <v>2</v>
      </c>
      <c r="C367">
        <f>VLOOKUP($A367,'[1]Summary Data'!$A$1:$H$1001,5,FALSE)</f>
        <v>1</v>
      </c>
      <c r="D367">
        <f>VLOOKUP($A367,'[1]Summary Data'!$A$1:$H$1001,8,FALSE)</f>
        <v>12.75</v>
      </c>
      <c r="E367">
        <f t="shared" si="25"/>
        <v>4</v>
      </c>
      <c r="F367">
        <f t="shared" si="26"/>
        <v>4</v>
      </c>
      <c r="G367">
        <f t="shared" si="27"/>
        <v>3</v>
      </c>
      <c r="H367">
        <f t="shared" si="28"/>
        <v>443</v>
      </c>
      <c r="I367" t="str">
        <f t="shared" si="29"/>
        <v>PLATINUM</v>
      </c>
    </row>
    <row r="368" spans="1:9" x14ac:dyDescent="0.2">
      <c r="A368">
        <v>14092</v>
      </c>
      <c r="B368">
        <f>VLOOKUP($A368,'[1]Summary Data'!$A$1:$H$1001,2,FALSE)</f>
        <v>291</v>
      </c>
      <c r="C368">
        <f>VLOOKUP($A368,'[1]Summary Data'!$A$1:$H$1001,5,FALSE)</f>
        <v>1</v>
      </c>
      <c r="D368">
        <f>VLOOKUP($A368,'[1]Summary Data'!$A$1:$H$1001,8,FALSE)</f>
        <v>3.75</v>
      </c>
      <c r="E368">
        <f t="shared" si="25"/>
        <v>1</v>
      </c>
      <c r="F368">
        <f t="shared" si="26"/>
        <v>4</v>
      </c>
      <c r="G368">
        <f t="shared" si="27"/>
        <v>4</v>
      </c>
      <c r="H368">
        <f t="shared" si="28"/>
        <v>144</v>
      </c>
      <c r="I368" t="str">
        <f t="shared" si="29"/>
        <v>PLATINUM</v>
      </c>
    </row>
    <row r="369" spans="1:9" x14ac:dyDescent="0.2">
      <c r="A369">
        <v>14096</v>
      </c>
      <c r="B369">
        <f>VLOOKUP($A369,'[1]Summary Data'!$A$1:$H$1001,2,FALSE)</f>
        <v>4</v>
      </c>
      <c r="C369">
        <f>VLOOKUP($A369,'[1]Summary Data'!$A$1:$H$1001,5,FALSE)</f>
        <v>16</v>
      </c>
      <c r="D369">
        <f>VLOOKUP($A369,'[1]Summary Data'!$A$1:$H$1001,8,FALSE)</f>
        <v>7933.43</v>
      </c>
      <c r="E369">
        <f t="shared" si="25"/>
        <v>4</v>
      </c>
      <c r="F369">
        <f t="shared" si="26"/>
        <v>1</v>
      </c>
      <c r="G369">
        <f t="shared" si="27"/>
        <v>1</v>
      </c>
      <c r="H369">
        <f t="shared" si="28"/>
        <v>411</v>
      </c>
      <c r="I369" t="str">
        <f t="shared" si="29"/>
        <v>PLATINUM</v>
      </c>
    </row>
    <row r="370" spans="1:9" x14ac:dyDescent="0.2">
      <c r="A370">
        <v>14099</v>
      </c>
      <c r="B370">
        <f>VLOOKUP($A370,'[1]Summary Data'!$A$1:$H$1001,2,FALSE)</f>
        <v>170</v>
      </c>
      <c r="C370">
        <f>VLOOKUP($A370,'[1]Summary Data'!$A$1:$H$1001,5,FALSE)</f>
        <v>1</v>
      </c>
      <c r="D370">
        <f>VLOOKUP($A370,'[1]Summary Data'!$A$1:$H$1001,8,FALSE)</f>
        <v>11.2</v>
      </c>
      <c r="E370">
        <f t="shared" si="25"/>
        <v>2</v>
      </c>
      <c r="F370">
        <f t="shared" si="26"/>
        <v>4</v>
      </c>
      <c r="G370">
        <f t="shared" si="27"/>
        <v>3</v>
      </c>
      <c r="H370">
        <f t="shared" si="28"/>
        <v>243</v>
      </c>
      <c r="I370" t="str">
        <f t="shared" si="29"/>
        <v>PLATINUM</v>
      </c>
    </row>
    <row r="371" spans="1:9" x14ac:dyDescent="0.2">
      <c r="A371">
        <v>14102</v>
      </c>
      <c r="B371">
        <f>VLOOKUP($A371,'[1]Summary Data'!$A$1:$H$1001,2,FALSE)</f>
        <v>22</v>
      </c>
      <c r="C371">
        <f>VLOOKUP($A371,'[1]Summary Data'!$A$1:$H$1001,5,FALSE)</f>
        <v>3</v>
      </c>
      <c r="D371">
        <f>VLOOKUP($A371,'[1]Summary Data'!$A$1:$H$1001,8,FALSE)</f>
        <v>41.2</v>
      </c>
      <c r="E371">
        <f t="shared" si="25"/>
        <v>4</v>
      </c>
      <c r="F371">
        <f t="shared" si="26"/>
        <v>1</v>
      </c>
      <c r="G371">
        <f t="shared" si="27"/>
        <v>1</v>
      </c>
      <c r="H371">
        <f t="shared" si="28"/>
        <v>411</v>
      </c>
      <c r="I371" t="str">
        <f t="shared" si="29"/>
        <v>PLATINUM</v>
      </c>
    </row>
    <row r="372" spans="1:9" x14ac:dyDescent="0.2">
      <c r="A372">
        <v>14105</v>
      </c>
      <c r="B372">
        <f>VLOOKUP($A372,'[1]Summary Data'!$A$1:$H$1001,2,FALSE)</f>
        <v>85</v>
      </c>
      <c r="C372">
        <f>VLOOKUP($A372,'[1]Summary Data'!$A$1:$H$1001,5,FALSE)</f>
        <v>1</v>
      </c>
      <c r="D372">
        <f>VLOOKUP($A372,'[1]Summary Data'!$A$1:$H$1001,8,FALSE)</f>
        <v>5.9</v>
      </c>
      <c r="E372">
        <f t="shared" si="25"/>
        <v>3</v>
      </c>
      <c r="F372">
        <f t="shared" si="26"/>
        <v>4</v>
      </c>
      <c r="G372">
        <f t="shared" si="27"/>
        <v>4</v>
      </c>
      <c r="H372">
        <f t="shared" si="28"/>
        <v>344</v>
      </c>
      <c r="I372" t="str">
        <f t="shared" si="29"/>
        <v>PLATINUM</v>
      </c>
    </row>
    <row r="373" spans="1:9" x14ac:dyDescent="0.2">
      <c r="A373">
        <v>14108</v>
      </c>
      <c r="B373">
        <f>VLOOKUP($A373,'[1]Summary Data'!$A$1:$H$1001,2,FALSE)</f>
        <v>91</v>
      </c>
      <c r="C373">
        <f>VLOOKUP($A373,'[1]Summary Data'!$A$1:$H$1001,5,FALSE)</f>
        <v>1</v>
      </c>
      <c r="D373">
        <f>VLOOKUP($A373,'[1]Summary Data'!$A$1:$H$1001,8,FALSE)</f>
        <v>3.75</v>
      </c>
      <c r="E373">
        <f t="shared" si="25"/>
        <v>3</v>
      </c>
      <c r="F373">
        <f t="shared" si="26"/>
        <v>4</v>
      </c>
      <c r="G373">
        <f t="shared" si="27"/>
        <v>4</v>
      </c>
      <c r="H373">
        <f t="shared" si="28"/>
        <v>344</v>
      </c>
      <c r="I373" t="str">
        <f t="shared" si="29"/>
        <v>PLATINUM</v>
      </c>
    </row>
    <row r="374" spans="1:9" x14ac:dyDescent="0.2">
      <c r="A374">
        <v>14109</v>
      </c>
      <c r="B374">
        <f>VLOOKUP($A374,'[1]Summary Data'!$A$1:$H$1001,2,FALSE)</f>
        <v>23</v>
      </c>
      <c r="C374">
        <f>VLOOKUP($A374,'[1]Summary Data'!$A$1:$H$1001,5,FALSE)</f>
        <v>1</v>
      </c>
      <c r="D374">
        <f>VLOOKUP($A374,'[1]Summary Data'!$A$1:$H$1001,8,FALSE)</f>
        <v>10.199999999999999</v>
      </c>
      <c r="E374">
        <f t="shared" si="25"/>
        <v>4</v>
      </c>
      <c r="F374">
        <f t="shared" si="26"/>
        <v>4</v>
      </c>
      <c r="G374">
        <f t="shared" si="27"/>
        <v>3</v>
      </c>
      <c r="H374">
        <f t="shared" si="28"/>
        <v>443</v>
      </c>
      <c r="I374" t="str">
        <f t="shared" si="29"/>
        <v>PLATINUM</v>
      </c>
    </row>
    <row r="375" spans="1:9" x14ac:dyDescent="0.2">
      <c r="A375">
        <v>14111</v>
      </c>
      <c r="B375">
        <f>VLOOKUP($A375,'[1]Summary Data'!$A$1:$H$1001,2,FALSE)</f>
        <v>85</v>
      </c>
      <c r="C375">
        <f>VLOOKUP($A375,'[1]Summary Data'!$A$1:$H$1001,5,FALSE)</f>
        <v>1</v>
      </c>
      <c r="D375">
        <f>VLOOKUP($A375,'[1]Summary Data'!$A$1:$H$1001,8,FALSE)</f>
        <v>4.25</v>
      </c>
      <c r="E375">
        <f t="shared" si="25"/>
        <v>3</v>
      </c>
      <c r="F375">
        <f t="shared" si="26"/>
        <v>4</v>
      </c>
      <c r="G375">
        <f t="shared" si="27"/>
        <v>4</v>
      </c>
      <c r="H375">
        <f t="shared" si="28"/>
        <v>344</v>
      </c>
      <c r="I375" t="str">
        <f t="shared" si="29"/>
        <v>PLATINUM</v>
      </c>
    </row>
    <row r="376" spans="1:9" x14ac:dyDescent="0.2">
      <c r="A376">
        <v>14112</v>
      </c>
      <c r="B376">
        <f>VLOOKUP($A376,'[1]Summary Data'!$A$1:$H$1001,2,FALSE)</f>
        <v>35</v>
      </c>
      <c r="C376">
        <f>VLOOKUP($A376,'[1]Summary Data'!$A$1:$H$1001,5,FALSE)</f>
        <v>5</v>
      </c>
      <c r="D376">
        <f>VLOOKUP($A376,'[1]Summary Data'!$A$1:$H$1001,8,FALSE)</f>
        <v>65.53</v>
      </c>
      <c r="E376">
        <f t="shared" si="25"/>
        <v>4</v>
      </c>
      <c r="F376">
        <f t="shared" si="26"/>
        <v>1</v>
      </c>
      <c r="G376">
        <f t="shared" si="27"/>
        <v>1</v>
      </c>
      <c r="H376">
        <f t="shared" si="28"/>
        <v>411</v>
      </c>
      <c r="I376" t="str">
        <f t="shared" si="29"/>
        <v>PLATINUM</v>
      </c>
    </row>
    <row r="377" spans="1:9" x14ac:dyDescent="0.2">
      <c r="A377">
        <v>14113</v>
      </c>
      <c r="B377">
        <f>VLOOKUP($A377,'[1]Summary Data'!$A$1:$H$1001,2,FALSE)</f>
        <v>50</v>
      </c>
      <c r="C377">
        <f>VLOOKUP($A377,'[1]Summary Data'!$A$1:$H$1001,5,FALSE)</f>
        <v>3</v>
      </c>
      <c r="D377">
        <f>VLOOKUP($A377,'[1]Summary Data'!$A$1:$H$1001,8,FALSE)</f>
        <v>131.25</v>
      </c>
      <c r="E377">
        <f t="shared" si="25"/>
        <v>3</v>
      </c>
      <c r="F377">
        <f t="shared" si="26"/>
        <v>1</v>
      </c>
      <c r="G377">
        <f t="shared" si="27"/>
        <v>1</v>
      </c>
      <c r="H377">
        <f t="shared" si="28"/>
        <v>311</v>
      </c>
      <c r="I377" t="str">
        <f t="shared" si="29"/>
        <v>PLATINUM</v>
      </c>
    </row>
    <row r="378" spans="1:9" x14ac:dyDescent="0.2">
      <c r="A378">
        <v>14121</v>
      </c>
      <c r="B378">
        <f>VLOOKUP($A378,'[1]Summary Data'!$A$1:$H$1001,2,FALSE)</f>
        <v>8</v>
      </c>
      <c r="C378">
        <f>VLOOKUP($A378,'[1]Summary Data'!$A$1:$H$1001,5,FALSE)</f>
        <v>1</v>
      </c>
      <c r="D378">
        <f>VLOOKUP($A378,'[1]Summary Data'!$A$1:$H$1001,8,FALSE)</f>
        <v>25</v>
      </c>
      <c r="E378">
        <f t="shared" si="25"/>
        <v>4</v>
      </c>
      <c r="F378">
        <f t="shared" si="26"/>
        <v>4</v>
      </c>
      <c r="G378">
        <f t="shared" si="27"/>
        <v>2</v>
      </c>
      <c r="H378">
        <f t="shared" si="28"/>
        <v>442</v>
      </c>
      <c r="I378" t="str">
        <f t="shared" si="29"/>
        <v>PLATINUM</v>
      </c>
    </row>
    <row r="379" spans="1:9" x14ac:dyDescent="0.2">
      <c r="A379">
        <v>14141</v>
      </c>
      <c r="B379">
        <f>VLOOKUP($A379,'[1]Summary Data'!$A$1:$H$1001,2,FALSE)</f>
        <v>64</v>
      </c>
      <c r="C379">
        <f>VLOOKUP($A379,'[1]Summary Data'!$A$1:$H$1001,5,FALSE)</f>
        <v>2</v>
      </c>
      <c r="D379">
        <f>VLOOKUP($A379,'[1]Summary Data'!$A$1:$H$1001,8,FALSE)</f>
        <v>26.2</v>
      </c>
      <c r="E379">
        <f t="shared" si="25"/>
        <v>3</v>
      </c>
      <c r="F379">
        <f t="shared" si="26"/>
        <v>2</v>
      </c>
      <c r="G379">
        <f t="shared" si="27"/>
        <v>2</v>
      </c>
      <c r="H379">
        <f t="shared" si="28"/>
        <v>322</v>
      </c>
      <c r="I379" t="str">
        <f t="shared" si="29"/>
        <v>PLATINUM</v>
      </c>
    </row>
    <row r="380" spans="1:9" x14ac:dyDescent="0.2">
      <c r="A380">
        <v>14146</v>
      </c>
      <c r="B380">
        <f>VLOOKUP($A380,'[1]Summary Data'!$A$1:$H$1001,2,FALSE)</f>
        <v>315</v>
      </c>
      <c r="C380">
        <f>VLOOKUP($A380,'[1]Summary Data'!$A$1:$H$1001,5,FALSE)</f>
        <v>1</v>
      </c>
      <c r="D380">
        <f>VLOOKUP($A380,'[1]Summary Data'!$A$1:$H$1001,8,FALSE)</f>
        <v>521.58000000000004</v>
      </c>
      <c r="E380">
        <f t="shared" si="25"/>
        <v>1</v>
      </c>
      <c r="F380">
        <f t="shared" si="26"/>
        <v>4</v>
      </c>
      <c r="G380">
        <f t="shared" si="27"/>
        <v>1</v>
      </c>
      <c r="H380">
        <f t="shared" si="28"/>
        <v>141</v>
      </c>
      <c r="I380" t="str">
        <f t="shared" si="29"/>
        <v>PLATINUM</v>
      </c>
    </row>
    <row r="381" spans="1:9" x14ac:dyDescent="0.2">
      <c r="A381">
        <v>14147</v>
      </c>
      <c r="B381">
        <f>VLOOKUP($A381,'[1]Summary Data'!$A$1:$H$1001,2,FALSE)</f>
        <v>49</v>
      </c>
      <c r="C381">
        <f>VLOOKUP($A381,'[1]Summary Data'!$A$1:$H$1001,5,FALSE)</f>
        <v>1</v>
      </c>
      <c r="D381">
        <f>VLOOKUP($A381,'[1]Summary Data'!$A$1:$H$1001,8,FALSE)</f>
        <v>15</v>
      </c>
      <c r="E381">
        <f t="shared" si="25"/>
        <v>3</v>
      </c>
      <c r="F381">
        <f t="shared" si="26"/>
        <v>4</v>
      </c>
      <c r="G381">
        <f t="shared" si="27"/>
        <v>3</v>
      </c>
      <c r="H381">
        <f t="shared" si="28"/>
        <v>343</v>
      </c>
      <c r="I381" t="str">
        <f t="shared" si="29"/>
        <v>PLATINUM</v>
      </c>
    </row>
    <row r="382" spans="1:9" x14ac:dyDescent="0.2">
      <c r="A382">
        <v>14149</v>
      </c>
      <c r="B382">
        <f>VLOOKUP($A382,'[1]Summary Data'!$A$1:$H$1001,2,FALSE)</f>
        <v>212</v>
      </c>
      <c r="C382">
        <f>VLOOKUP($A382,'[1]Summary Data'!$A$1:$H$1001,5,FALSE)</f>
        <v>1</v>
      </c>
      <c r="D382">
        <f>VLOOKUP($A382,'[1]Summary Data'!$A$1:$H$1001,8,FALSE)</f>
        <v>109.44</v>
      </c>
      <c r="E382">
        <f t="shared" si="25"/>
        <v>2</v>
      </c>
      <c r="F382">
        <f t="shared" si="26"/>
        <v>4</v>
      </c>
      <c r="G382">
        <f t="shared" si="27"/>
        <v>1</v>
      </c>
      <c r="H382">
        <f t="shared" si="28"/>
        <v>241</v>
      </c>
      <c r="I382" t="str">
        <f t="shared" si="29"/>
        <v>PLATINUM</v>
      </c>
    </row>
    <row r="383" spans="1:9" x14ac:dyDescent="0.2">
      <c r="A383">
        <v>14152</v>
      </c>
      <c r="B383">
        <f>VLOOKUP($A383,'[1]Summary Data'!$A$1:$H$1001,2,FALSE)</f>
        <v>232</v>
      </c>
      <c r="C383">
        <f>VLOOKUP($A383,'[1]Summary Data'!$A$1:$H$1001,5,FALSE)</f>
        <v>1</v>
      </c>
      <c r="D383">
        <f>VLOOKUP($A383,'[1]Summary Data'!$A$1:$H$1001,8,FALSE)</f>
        <v>10.199999999999999</v>
      </c>
      <c r="E383">
        <f t="shared" si="25"/>
        <v>1</v>
      </c>
      <c r="F383">
        <f t="shared" si="26"/>
        <v>4</v>
      </c>
      <c r="G383">
        <f t="shared" si="27"/>
        <v>3</v>
      </c>
      <c r="H383">
        <f t="shared" si="28"/>
        <v>143</v>
      </c>
      <c r="I383" t="str">
        <f t="shared" si="29"/>
        <v>PLATINUM</v>
      </c>
    </row>
    <row r="384" spans="1:9" x14ac:dyDescent="0.2">
      <c r="A384">
        <v>14156</v>
      </c>
      <c r="B384">
        <f>VLOOKUP($A384,'[1]Summary Data'!$A$1:$H$1001,2,FALSE)</f>
        <v>16</v>
      </c>
      <c r="C384">
        <f>VLOOKUP($A384,'[1]Summary Data'!$A$1:$H$1001,5,FALSE)</f>
        <v>4</v>
      </c>
      <c r="D384">
        <f>VLOOKUP($A384,'[1]Summary Data'!$A$1:$H$1001,8,FALSE)</f>
        <v>123.11</v>
      </c>
      <c r="E384">
        <f t="shared" si="25"/>
        <v>4</v>
      </c>
      <c r="F384">
        <f t="shared" si="26"/>
        <v>1</v>
      </c>
      <c r="G384">
        <f t="shared" si="27"/>
        <v>1</v>
      </c>
      <c r="H384">
        <f t="shared" si="28"/>
        <v>411</v>
      </c>
      <c r="I384" t="str">
        <f t="shared" si="29"/>
        <v>PLATINUM</v>
      </c>
    </row>
    <row r="385" spans="1:9" x14ac:dyDescent="0.2">
      <c r="A385">
        <v>14159</v>
      </c>
      <c r="B385">
        <f>VLOOKUP($A385,'[1]Summary Data'!$A$1:$H$1001,2,FALSE)</f>
        <v>81</v>
      </c>
      <c r="C385">
        <f>VLOOKUP($A385,'[1]Summary Data'!$A$1:$H$1001,5,FALSE)</f>
        <v>3</v>
      </c>
      <c r="D385">
        <f>VLOOKUP($A385,'[1]Summary Data'!$A$1:$H$1001,8,FALSE)</f>
        <v>11.89</v>
      </c>
      <c r="E385">
        <f t="shared" si="25"/>
        <v>3</v>
      </c>
      <c r="F385">
        <f t="shared" si="26"/>
        <v>1</v>
      </c>
      <c r="G385">
        <f t="shared" si="27"/>
        <v>3</v>
      </c>
      <c r="H385">
        <f t="shared" si="28"/>
        <v>313</v>
      </c>
      <c r="I385" t="str">
        <f t="shared" si="29"/>
        <v>PLATINUM</v>
      </c>
    </row>
    <row r="386" spans="1:9" x14ac:dyDescent="0.2">
      <c r="A386">
        <v>14175</v>
      </c>
      <c r="B386">
        <f>VLOOKUP($A386,'[1]Summary Data'!$A$1:$H$1001,2,FALSE)</f>
        <v>51</v>
      </c>
      <c r="C386">
        <f>VLOOKUP($A386,'[1]Summary Data'!$A$1:$H$1001,5,FALSE)</f>
        <v>3</v>
      </c>
      <c r="D386">
        <f>VLOOKUP($A386,'[1]Summary Data'!$A$1:$H$1001,8,FALSE)</f>
        <v>61.9</v>
      </c>
      <c r="E386">
        <f t="shared" si="25"/>
        <v>3</v>
      </c>
      <c r="F386">
        <f t="shared" si="26"/>
        <v>1</v>
      </c>
      <c r="G386">
        <f t="shared" si="27"/>
        <v>1</v>
      </c>
      <c r="H386">
        <f t="shared" si="28"/>
        <v>311</v>
      </c>
      <c r="I386" t="str">
        <f t="shared" si="29"/>
        <v>PLATINUM</v>
      </c>
    </row>
    <row r="387" spans="1:9" x14ac:dyDescent="0.2">
      <c r="A387">
        <v>14177</v>
      </c>
      <c r="B387">
        <f>VLOOKUP($A387,'[1]Summary Data'!$A$1:$H$1001,2,FALSE)</f>
        <v>84</v>
      </c>
      <c r="C387">
        <f>VLOOKUP($A387,'[1]Summary Data'!$A$1:$H$1001,5,FALSE)</f>
        <v>1</v>
      </c>
      <c r="D387">
        <f>VLOOKUP($A387,'[1]Summary Data'!$A$1:$H$1001,8,FALSE)</f>
        <v>4.95</v>
      </c>
      <c r="E387">
        <f t="shared" ref="E387:E450" si="30">_xlfn.IFS($B387&gt;$K$12,1,AND($B387&lt;=$K$12,$B387&gt;$K$11),2,AND($B387&lt;=$K$11,$B387&gt;$K$10),3,$B387&lt;=$K$10,4)</f>
        <v>3</v>
      </c>
      <c r="F387">
        <f t="shared" ref="F387:F450" si="31">_xlfn.IFS($C387&gt;$L$12,1,AND($C387&lt;=$L$12,$C387&gt;$L$11),2,AND($C387&lt;=$L$11,$C387&gt;$L$10),3,$C387&lt;=$L$10,4)</f>
        <v>4</v>
      </c>
      <c r="G387">
        <f t="shared" ref="G387:G450" si="32">_xlfn.IFS($D387&gt;$M$12,1,AND($D387&lt;=$M$12,$D387&gt;$M$11),2,AND($D387&lt;=$M$11,$D387&gt;$M$10),3,$D387&lt;=$M$10,4)</f>
        <v>4</v>
      </c>
      <c r="H387">
        <f t="shared" ref="H387:H450" si="33">(100*$E387)+(10*$F387)+$G387</f>
        <v>344</v>
      </c>
      <c r="I387" t="str">
        <f t="shared" ref="I387:I450" si="34">_xlfn.IFS($H387&gt;$N$12,"PLATINUM",AND($H387&lt;=$N$12,$H387&gt;$N$11),"GOLD",AND($H387&lt;=$N$11,$H387&gt;$N$10),"SILVER",$H387&lt;=$N$10,"BRONZE")</f>
        <v>PLATINUM</v>
      </c>
    </row>
    <row r="388" spans="1:9" x14ac:dyDescent="0.2">
      <c r="A388">
        <v>14180</v>
      </c>
      <c r="B388">
        <f>VLOOKUP($A388,'[1]Summary Data'!$A$1:$H$1001,2,FALSE)</f>
        <v>212</v>
      </c>
      <c r="C388">
        <f>VLOOKUP($A388,'[1]Summary Data'!$A$1:$H$1001,5,FALSE)</f>
        <v>5</v>
      </c>
      <c r="D388">
        <f>VLOOKUP($A388,'[1]Summary Data'!$A$1:$H$1001,8,FALSE)</f>
        <v>87.85</v>
      </c>
      <c r="E388">
        <f t="shared" si="30"/>
        <v>2</v>
      </c>
      <c r="F388">
        <f t="shared" si="31"/>
        <v>1</v>
      </c>
      <c r="G388">
        <f t="shared" si="32"/>
        <v>1</v>
      </c>
      <c r="H388">
        <f t="shared" si="33"/>
        <v>211</v>
      </c>
      <c r="I388" t="str">
        <f t="shared" si="34"/>
        <v>PLATINUM</v>
      </c>
    </row>
    <row r="389" spans="1:9" x14ac:dyDescent="0.2">
      <c r="A389">
        <v>14188</v>
      </c>
      <c r="B389">
        <f>VLOOKUP($A389,'[1]Summary Data'!$A$1:$H$1001,2,FALSE)</f>
        <v>8</v>
      </c>
      <c r="C389">
        <f>VLOOKUP($A389,'[1]Summary Data'!$A$1:$H$1001,5,FALSE)</f>
        <v>4</v>
      </c>
      <c r="D389">
        <f>VLOOKUP($A389,'[1]Summary Data'!$A$1:$H$1001,8,FALSE)</f>
        <v>32.15</v>
      </c>
      <c r="E389">
        <f t="shared" si="30"/>
        <v>4</v>
      </c>
      <c r="F389">
        <f t="shared" si="31"/>
        <v>1</v>
      </c>
      <c r="G389">
        <f t="shared" si="32"/>
        <v>2</v>
      </c>
      <c r="H389">
        <f t="shared" si="33"/>
        <v>412</v>
      </c>
      <c r="I389" t="str">
        <f t="shared" si="34"/>
        <v>PLATINUM</v>
      </c>
    </row>
    <row r="390" spans="1:9" x14ac:dyDescent="0.2">
      <c r="A390">
        <v>14189</v>
      </c>
      <c r="B390">
        <f>VLOOKUP($A390,'[1]Summary Data'!$A$1:$H$1001,2,FALSE)</f>
        <v>8</v>
      </c>
      <c r="C390">
        <f>VLOOKUP($A390,'[1]Summary Data'!$A$1:$H$1001,5,FALSE)</f>
        <v>8</v>
      </c>
      <c r="D390">
        <f>VLOOKUP($A390,'[1]Summary Data'!$A$1:$H$1001,8,FALSE)</f>
        <v>33.47</v>
      </c>
      <c r="E390">
        <f t="shared" si="30"/>
        <v>4</v>
      </c>
      <c r="F390">
        <f t="shared" si="31"/>
        <v>1</v>
      </c>
      <c r="G390">
        <f t="shared" si="32"/>
        <v>2</v>
      </c>
      <c r="H390">
        <f t="shared" si="33"/>
        <v>412</v>
      </c>
      <c r="I390" t="str">
        <f t="shared" si="34"/>
        <v>PLATINUM</v>
      </c>
    </row>
    <row r="391" spans="1:9" x14ac:dyDescent="0.2">
      <c r="A391">
        <v>14191</v>
      </c>
      <c r="B391">
        <f>VLOOKUP($A391,'[1]Summary Data'!$A$1:$H$1001,2,FALSE)</f>
        <v>196</v>
      </c>
      <c r="C391">
        <f>VLOOKUP($A391,'[1]Summary Data'!$A$1:$H$1001,5,FALSE)</f>
        <v>1</v>
      </c>
      <c r="D391">
        <f>VLOOKUP($A391,'[1]Summary Data'!$A$1:$H$1001,8,FALSE)</f>
        <v>8.85</v>
      </c>
      <c r="E391">
        <f t="shared" si="30"/>
        <v>2</v>
      </c>
      <c r="F391">
        <f t="shared" si="31"/>
        <v>4</v>
      </c>
      <c r="G391">
        <f t="shared" si="32"/>
        <v>3</v>
      </c>
      <c r="H391">
        <f t="shared" si="33"/>
        <v>243</v>
      </c>
      <c r="I391" t="str">
        <f t="shared" si="34"/>
        <v>PLATINUM</v>
      </c>
    </row>
    <row r="392" spans="1:9" x14ac:dyDescent="0.2">
      <c r="A392">
        <v>14194</v>
      </c>
      <c r="B392">
        <f>VLOOKUP($A392,'[1]Summary Data'!$A$1:$H$1001,2,FALSE)</f>
        <v>9</v>
      </c>
      <c r="C392">
        <f>VLOOKUP($A392,'[1]Summary Data'!$A$1:$H$1001,5,FALSE)</f>
        <v>10</v>
      </c>
      <c r="D392">
        <f>VLOOKUP($A392,'[1]Summary Data'!$A$1:$H$1001,8,FALSE)</f>
        <v>62.52</v>
      </c>
      <c r="E392">
        <f t="shared" si="30"/>
        <v>4</v>
      </c>
      <c r="F392">
        <f t="shared" si="31"/>
        <v>1</v>
      </c>
      <c r="G392">
        <f t="shared" si="32"/>
        <v>1</v>
      </c>
      <c r="H392">
        <f t="shared" si="33"/>
        <v>411</v>
      </c>
      <c r="I392" t="str">
        <f t="shared" si="34"/>
        <v>PLATINUM</v>
      </c>
    </row>
    <row r="393" spans="1:9" x14ac:dyDescent="0.2">
      <c r="A393">
        <v>14198</v>
      </c>
      <c r="B393">
        <f>VLOOKUP($A393,'[1]Summary Data'!$A$1:$H$1001,2,FALSE)</f>
        <v>4</v>
      </c>
      <c r="C393">
        <f>VLOOKUP($A393,'[1]Summary Data'!$A$1:$H$1001,5,FALSE)</f>
        <v>2</v>
      </c>
      <c r="D393">
        <f>VLOOKUP($A393,'[1]Summary Data'!$A$1:$H$1001,8,FALSE)</f>
        <v>13.15</v>
      </c>
      <c r="E393">
        <f t="shared" si="30"/>
        <v>4</v>
      </c>
      <c r="F393">
        <f t="shared" si="31"/>
        <v>2</v>
      </c>
      <c r="G393">
        <f t="shared" si="32"/>
        <v>3</v>
      </c>
      <c r="H393">
        <f t="shared" si="33"/>
        <v>423</v>
      </c>
      <c r="I393" t="str">
        <f t="shared" si="34"/>
        <v>PLATINUM</v>
      </c>
    </row>
    <row r="394" spans="1:9" x14ac:dyDescent="0.2">
      <c r="A394">
        <v>14201</v>
      </c>
      <c r="B394">
        <f>VLOOKUP($A394,'[1]Summary Data'!$A$1:$H$1001,2,FALSE)</f>
        <v>207</v>
      </c>
      <c r="C394">
        <f>VLOOKUP($A394,'[1]Summary Data'!$A$1:$H$1001,5,FALSE)</f>
        <v>2</v>
      </c>
      <c r="D394">
        <f>VLOOKUP($A394,'[1]Summary Data'!$A$1:$H$1001,8,FALSE)</f>
        <v>59.4</v>
      </c>
      <c r="E394">
        <f t="shared" si="30"/>
        <v>2</v>
      </c>
      <c r="F394">
        <f t="shared" si="31"/>
        <v>2</v>
      </c>
      <c r="G394">
        <f t="shared" si="32"/>
        <v>1</v>
      </c>
      <c r="H394">
        <f t="shared" si="33"/>
        <v>221</v>
      </c>
      <c r="I394" t="str">
        <f t="shared" si="34"/>
        <v>PLATINUM</v>
      </c>
    </row>
    <row r="395" spans="1:9" x14ac:dyDescent="0.2">
      <c r="A395">
        <v>14205</v>
      </c>
      <c r="B395">
        <f>VLOOKUP($A395,'[1]Summary Data'!$A$1:$H$1001,2,FALSE)</f>
        <v>365</v>
      </c>
      <c r="C395">
        <f>VLOOKUP($A395,'[1]Summary Data'!$A$1:$H$1001,5,FALSE)</f>
        <v>1</v>
      </c>
      <c r="D395">
        <f>VLOOKUP($A395,'[1]Summary Data'!$A$1:$H$1001,8,FALSE)</f>
        <v>146.69999999999999</v>
      </c>
      <c r="E395">
        <f t="shared" si="30"/>
        <v>1</v>
      </c>
      <c r="F395">
        <f t="shared" si="31"/>
        <v>4</v>
      </c>
      <c r="G395">
        <f t="shared" si="32"/>
        <v>1</v>
      </c>
      <c r="H395">
        <f t="shared" si="33"/>
        <v>141</v>
      </c>
      <c r="I395" t="str">
        <f t="shared" si="34"/>
        <v>PLATINUM</v>
      </c>
    </row>
    <row r="396" spans="1:9" x14ac:dyDescent="0.2">
      <c r="A396">
        <v>14210</v>
      </c>
      <c r="B396">
        <f>VLOOKUP($A396,'[1]Summary Data'!$A$1:$H$1001,2,FALSE)</f>
        <v>91</v>
      </c>
      <c r="C396">
        <f>VLOOKUP($A396,'[1]Summary Data'!$A$1:$H$1001,5,FALSE)</f>
        <v>1</v>
      </c>
      <c r="D396">
        <f>VLOOKUP($A396,'[1]Summary Data'!$A$1:$H$1001,8,FALSE)</f>
        <v>4.95</v>
      </c>
      <c r="E396">
        <f t="shared" si="30"/>
        <v>3</v>
      </c>
      <c r="F396">
        <f t="shared" si="31"/>
        <v>4</v>
      </c>
      <c r="G396">
        <f t="shared" si="32"/>
        <v>4</v>
      </c>
      <c r="H396">
        <f t="shared" si="33"/>
        <v>344</v>
      </c>
      <c r="I396" t="str">
        <f t="shared" si="34"/>
        <v>PLATINUM</v>
      </c>
    </row>
    <row r="397" spans="1:9" x14ac:dyDescent="0.2">
      <c r="A397">
        <v>14211</v>
      </c>
      <c r="B397">
        <f>VLOOKUP($A397,'[1]Summary Data'!$A$1:$H$1001,2,FALSE)</f>
        <v>64</v>
      </c>
      <c r="C397">
        <f>VLOOKUP($A397,'[1]Summary Data'!$A$1:$H$1001,5,FALSE)</f>
        <v>3</v>
      </c>
      <c r="D397">
        <f>VLOOKUP($A397,'[1]Summary Data'!$A$1:$H$1001,8,FALSE)</f>
        <v>26</v>
      </c>
      <c r="E397">
        <f t="shared" si="30"/>
        <v>3</v>
      </c>
      <c r="F397">
        <f t="shared" si="31"/>
        <v>1</v>
      </c>
      <c r="G397">
        <f t="shared" si="32"/>
        <v>2</v>
      </c>
      <c r="H397">
        <f t="shared" si="33"/>
        <v>312</v>
      </c>
      <c r="I397" t="str">
        <f t="shared" si="34"/>
        <v>PLATINUM</v>
      </c>
    </row>
    <row r="398" spans="1:9" x14ac:dyDescent="0.2">
      <c r="A398">
        <v>14214</v>
      </c>
      <c r="B398">
        <f>VLOOKUP($A398,'[1]Summary Data'!$A$1:$H$1001,2,FALSE)</f>
        <v>273</v>
      </c>
      <c r="C398">
        <f>VLOOKUP($A398,'[1]Summary Data'!$A$1:$H$1001,5,FALSE)</f>
        <v>2</v>
      </c>
      <c r="D398">
        <f>VLOOKUP($A398,'[1]Summary Data'!$A$1:$H$1001,8,FALSE)</f>
        <v>4.1500000000000004</v>
      </c>
      <c r="E398">
        <f t="shared" si="30"/>
        <v>1</v>
      </c>
      <c r="F398">
        <f t="shared" si="31"/>
        <v>2</v>
      </c>
      <c r="G398">
        <f t="shared" si="32"/>
        <v>4</v>
      </c>
      <c r="H398">
        <f t="shared" si="33"/>
        <v>124</v>
      </c>
      <c r="I398" t="str">
        <f t="shared" si="34"/>
        <v>PLATINUM</v>
      </c>
    </row>
    <row r="399" spans="1:9" x14ac:dyDescent="0.2">
      <c r="A399">
        <v>14217</v>
      </c>
      <c r="B399">
        <f>VLOOKUP($A399,'[1]Summary Data'!$A$1:$H$1001,2,FALSE)</f>
        <v>9</v>
      </c>
      <c r="C399">
        <f>VLOOKUP($A399,'[1]Summary Data'!$A$1:$H$1001,5,FALSE)</f>
        <v>5</v>
      </c>
      <c r="D399">
        <f>VLOOKUP($A399,'[1]Summary Data'!$A$1:$H$1001,8,FALSE)</f>
        <v>46.75</v>
      </c>
      <c r="E399">
        <f t="shared" si="30"/>
        <v>4</v>
      </c>
      <c r="F399">
        <f t="shared" si="31"/>
        <v>1</v>
      </c>
      <c r="G399">
        <f t="shared" si="32"/>
        <v>1</v>
      </c>
      <c r="H399">
        <f t="shared" si="33"/>
        <v>411</v>
      </c>
      <c r="I399" t="str">
        <f t="shared" si="34"/>
        <v>PLATINUM</v>
      </c>
    </row>
    <row r="400" spans="1:9" x14ac:dyDescent="0.2">
      <c r="A400">
        <v>14221</v>
      </c>
      <c r="B400">
        <f>VLOOKUP($A400,'[1]Summary Data'!$A$1:$H$1001,2,FALSE)</f>
        <v>184</v>
      </c>
      <c r="C400">
        <f>VLOOKUP($A400,'[1]Summary Data'!$A$1:$H$1001,5,FALSE)</f>
        <v>1</v>
      </c>
      <c r="D400">
        <f>VLOOKUP($A400,'[1]Summary Data'!$A$1:$H$1001,8,FALSE)</f>
        <v>4.95</v>
      </c>
      <c r="E400">
        <f t="shared" si="30"/>
        <v>2</v>
      </c>
      <c r="F400">
        <f t="shared" si="31"/>
        <v>4</v>
      </c>
      <c r="G400">
        <f t="shared" si="32"/>
        <v>4</v>
      </c>
      <c r="H400">
        <f t="shared" si="33"/>
        <v>244</v>
      </c>
      <c r="I400" t="str">
        <f t="shared" si="34"/>
        <v>PLATINUM</v>
      </c>
    </row>
    <row r="401" spans="1:9" x14ac:dyDescent="0.2">
      <c r="A401">
        <v>14226</v>
      </c>
      <c r="B401">
        <f>VLOOKUP($A401,'[1]Summary Data'!$A$1:$H$1001,2,FALSE)</f>
        <v>199</v>
      </c>
      <c r="C401">
        <f>VLOOKUP($A401,'[1]Summary Data'!$A$1:$H$1001,5,FALSE)</f>
        <v>2</v>
      </c>
      <c r="D401">
        <f>VLOOKUP($A401,'[1]Summary Data'!$A$1:$H$1001,8,FALSE)</f>
        <v>24.65</v>
      </c>
      <c r="E401">
        <f t="shared" si="30"/>
        <v>2</v>
      </c>
      <c r="F401">
        <f t="shared" si="31"/>
        <v>2</v>
      </c>
      <c r="G401">
        <f t="shared" si="32"/>
        <v>2</v>
      </c>
      <c r="H401">
        <f t="shared" si="33"/>
        <v>222</v>
      </c>
      <c r="I401" t="str">
        <f t="shared" si="34"/>
        <v>PLATINUM</v>
      </c>
    </row>
    <row r="402" spans="1:9" x14ac:dyDescent="0.2">
      <c r="A402">
        <v>14227</v>
      </c>
      <c r="B402">
        <f>VLOOKUP($A402,'[1]Summary Data'!$A$1:$H$1001,2,FALSE)</f>
        <v>43</v>
      </c>
      <c r="C402">
        <f>VLOOKUP($A402,'[1]Summary Data'!$A$1:$H$1001,5,FALSE)</f>
        <v>5</v>
      </c>
      <c r="D402">
        <f>VLOOKUP($A402,'[1]Summary Data'!$A$1:$H$1001,8,FALSE)</f>
        <v>18.75</v>
      </c>
      <c r="E402">
        <f t="shared" si="30"/>
        <v>4</v>
      </c>
      <c r="F402">
        <f t="shared" si="31"/>
        <v>1</v>
      </c>
      <c r="G402">
        <f t="shared" si="32"/>
        <v>2</v>
      </c>
      <c r="H402">
        <f t="shared" si="33"/>
        <v>412</v>
      </c>
      <c r="I402" t="str">
        <f t="shared" si="34"/>
        <v>PLATINUM</v>
      </c>
    </row>
    <row r="403" spans="1:9" x14ac:dyDescent="0.2">
      <c r="A403">
        <v>14229</v>
      </c>
      <c r="B403">
        <f>VLOOKUP($A403,'[1]Summary Data'!$A$1:$H$1001,2,FALSE)</f>
        <v>315</v>
      </c>
      <c r="C403">
        <f>VLOOKUP($A403,'[1]Summary Data'!$A$1:$H$1001,5,FALSE)</f>
        <v>2</v>
      </c>
      <c r="D403">
        <f>VLOOKUP($A403,'[1]Summary Data'!$A$1:$H$1001,8,FALSE)</f>
        <v>19.95</v>
      </c>
      <c r="E403">
        <f t="shared" si="30"/>
        <v>1</v>
      </c>
      <c r="F403">
        <f t="shared" si="31"/>
        <v>2</v>
      </c>
      <c r="G403">
        <f t="shared" si="32"/>
        <v>2</v>
      </c>
      <c r="H403">
        <f t="shared" si="33"/>
        <v>122</v>
      </c>
      <c r="I403" t="str">
        <f t="shared" si="34"/>
        <v>PLATINUM</v>
      </c>
    </row>
    <row r="404" spans="1:9" x14ac:dyDescent="0.2">
      <c r="A404">
        <v>14231</v>
      </c>
      <c r="B404">
        <f>VLOOKUP($A404,'[1]Summary Data'!$A$1:$H$1001,2,FALSE)</f>
        <v>282</v>
      </c>
      <c r="C404">
        <f>VLOOKUP($A404,'[1]Summary Data'!$A$1:$H$1001,5,FALSE)</f>
        <v>1</v>
      </c>
      <c r="D404">
        <f>VLOOKUP($A404,'[1]Summary Data'!$A$1:$H$1001,8,FALSE)</f>
        <v>5.9</v>
      </c>
      <c r="E404">
        <f t="shared" si="30"/>
        <v>1</v>
      </c>
      <c r="F404">
        <f t="shared" si="31"/>
        <v>4</v>
      </c>
      <c r="G404">
        <f t="shared" si="32"/>
        <v>4</v>
      </c>
      <c r="H404">
        <f t="shared" si="33"/>
        <v>144</v>
      </c>
      <c r="I404" t="str">
        <f t="shared" si="34"/>
        <v>PLATINUM</v>
      </c>
    </row>
    <row r="405" spans="1:9" x14ac:dyDescent="0.2">
      <c r="A405">
        <v>14232</v>
      </c>
      <c r="B405">
        <f>VLOOKUP($A405,'[1]Summary Data'!$A$1:$H$1001,2,FALSE)</f>
        <v>31</v>
      </c>
      <c r="C405">
        <f>VLOOKUP($A405,'[1]Summary Data'!$A$1:$H$1001,5,FALSE)</f>
        <v>2</v>
      </c>
      <c r="D405">
        <f>VLOOKUP($A405,'[1]Summary Data'!$A$1:$H$1001,8,FALSE)</f>
        <v>3.3</v>
      </c>
      <c r="E405">
        <f t="shared" si="30"/>
        <v>4</v>
      </c>
      <c r="F405">
        <f t="shared" si="31"/>
        <v>2</v>
      </c>
      <c r="G405">
        <f t="shared" si="32"/>
        <v>4</v>
      </c>
      <c r="H405">
        <f t="shared" si="33"/>
        <v>424</v>
      </c>
      <c r="I405" t="str">
        <f t="shared" si="34"/>
        <v>PLATINUM</v>
      </c>
    </row>
    <row r="406" spans="1:9" x14ac:dyDescent="0.2">
      <c r="A406">
        <v>14235</v>
      </c>
      <c r="B406">
        <f>VLOOKUP($A406,'[1]Summary Data'!$A$1:$H$1001,2,FALSE)</f>
        <v>10</v>
      </c>
      <c r="C406">
        <f>VLOOKUP($A406,'[1]Summary Data'!$A$1:$H$1001,5,FALSE)</f>
        <v>1</v>
      </c>
      <c r="D406">
        <f>VLOOKUP($A406,'[1]Summary Data'!$A$1:$H$1001,8,FALSE)</f>
        <v>51</v>
      </c>
      <c r="E406">
        <f t="shared" si="30"/>
        <v>4</v>
      </c>
      <c r="F406">
        <f t="shared" si="31"/>
        <v>4</v>
      </c>
      <c r="G406">
        <f t="shared" si="32"/>
        <v>1</v>
      </c>
      <c r="H406">
        <f t="shared" si="33"/>
        <v>441</v>
      </c>
      <c r="I406" t="str">
        <f t="shared" si="34"/>
        <v>PLATINUM</v>
      </c>
    </row>
    <row r="407" spans="1:9" x14ac:dyDescent="0.2">
      <c r="A407">
        <v>14239</v>
      </c>
      <c r="B407">
        <f>VLOOKUP($A407,'[1]Summary Data'!$A$1:$H$1001,2,FALSE)</f>
        <v>200</v>
      </c>
      <c r="C407">
        <f>VLOOKUP($A407,'[1]Summary Data'!$A$1:$H$1001,5,FALSE)</f>
        <v>2</v>
      </c>
      <c r="D407">
        <f>VLOOKUP($A407,'[1]Summary Data'!$A$1:$H$1001,8,FALSE)</f>
        <v>9.1999999999999993</v>
      </c>
      <c r="E407">
        <f t="shared" si="30"/>
        <v>2</v>
      </c>
      <c r="F407">
        <f t="shared" si="31"/>
        <v>2</v>
      </c>
      <c r="G407">
        <f t="shared" si="32"/>
        <v>3</v>
      </c>
      <c r="H407">
        <f t="shared" si="33"/>
        <v>223</v>
      </c>
      <c r="I407" t="str">
        <f t="shared" si="34"/>
        <v>PLATINUM</v>
      </c>
    </row>
    <row r="408" spans="1:9" x14ac:dyDescent="0.2">
      <c r="A408">
        <v>14243</v>
      </c>
      <c r="B408">
        <f>VLOOKUP($A408,'[1]Summary Data'!$A$1:$H$1001,2,FALSE)</f>
        <v>171</v>
      </c>
      <c r="C408">
        <f>VLOOKUP($A408,'[1]Summary Data'!$A$1:$H$1001,5,FALSE)</f>
        <v>1</v>
      </c>
      <c r="D408">
        <f>VLOOKUP($A408,'[1]Summary Data'!$A$1:$H$1001,8,FALSE)</f>
        <v>7.84</v>
      </c>
      <c r="E408">
        <f t="shared" si="30"/>
        <v>2</v>
      </c>
      <c r="F408">
        <f t="shared" si="31"/>
        <v>4</v>
      </c>
      <c r="G408">
        <f t="shared" si="32"/>
        <v>4</v>
      </c>
      <c r="H408">
        <f t="shared" si="33"/>
        <v>244</v>
      </c>
      <c r="I408" t="str">
        <f t="shared" si="34"/>
        <v>PLATINUM</v>
      </c>
    </row>
    <row r="409" spans="1:9" x14ac:dyDescent="0.2">
      <c r="A409">
        <v>14245</v>
      </c>
      <c r="B409">
        <f>VLOOKUP($A409,'[1]Summary Data'!$A$1:$H$1001,2,FALSE)</f>
        <v>176</v>
      </c>
      <c r="C409">
        <f>VLOOKUP($A409,'[1]Summary Data'!$A$1:$H$1001,5,FALSE)</f>
        <v>2</v>
      </c>
      <c r="D409">
        <f>VLOOKUP($A409,'[1]Summary Data'!$A$1:$H$1001,8,FALSE)</f>
        <v>6.07</v>
      </c>
      <c r="E409">
        <f t="shared" si="30"/>
        <v>2</v>
      </c>
      <c r="F409">
        <f t="shared" si="31"/>
        <v>2</v>
      </c>
      <c r="G409">
        <f t="shared" si="32"/>
        <v>4</v>
      </c>
      <c r="H409">
        <f t="shared" si="33"/>
        <v>224</v>
      </c>
      <c r="I409" t="str">
        <f t="shared" si="34"/>
        <v>PLATINUM</v>
      </c>
    </row>
    <row r="410" spans="1:9" x14ac:dyDescent="0.2">
      <c r="A410">
        <v>14264</v>
      </c>
      <c r="B410">
        <f>VLOOKUP($A410,'[1]Summary Data'!$A$1:$H$1001,2,FALSE)</f>
        <v>372</v>
      </c>
      <c r="C410">
        <f>VLOOKUP($A410,'[1]Summary Data'!$A$1:$H$1001,5,FALSE)</f>
        <v>1</v>
      </c>
      <c r="D410">
        <f>VLOOKUP($A410,'[1]Summary Data'!$A$1:$H$1001,8,FALSE)</f>
        <v>10.75</v>
      </c>
      <c r="E410">
        <f t="shared" si="30"/>
        <v>1</v>
      </c>
      <c r="F410">
        <f t="shared" si="31"/>
        <v>4</v>
      </c>
      <c r="G410">
        <f t="shared" si="32"/>
        <v>3</v>
      </c>
      <c r="H410">
        <f t="shared" si="33"/>
        <v>143</v>
      </c>
      <c r="I410" t="str">
        <f t="shared" si="34"/>
        <v>PLATINUM</v>
      </c>
    </row>
    <row r="411" spans="1:9" x14ac:dyDescent="0.2">
      <c r="A411">
        <v>14267</v>
      </c>
      <c r="B411">
        <f>VLOOKUP($A411,'[1]Summary Data'!$A$1:$H$1001,2,FALSE)</f>
        <v>150</v>
      </c>
      <c r="C411">
        <f>VLOOKUP($A411,'[1]Summary Data'!$A$1:$H$1001,5,FALSE)</f>
        <v>4</v>
      </c>
      <c r="D411">
        <f>VLOOKUP($A411,'[1]Summary Data'!$A$1:$H$1001,8,FALSE)</f>
        <v>237.15</v>
      </c>
      <c r="E411">
        <f t="shared" si="30"/>
        <v>2</v>
      </c>
      <c r="F411">
        <f t="shared" si="31"/>
        <v>1</v>
      </c>
      <c r="G411">
        <f t="shared" si="32"/>
        <v>1</v>
      </c>
      <c r="H411">
        <f t="shared" si="33"/>
        <v>211</v>
      </c>
      <c r="I411" t="str">
        <f t="shared" si="34"/>
        <v>PLATINUM</v>
      </c>
    </row>
    <row r="412" spans="1:9" x14ac:dyDescent="0.2">
      <c r="A412">
        <v>14276</v>
      </c>
      <c r="B412">
        <f>VLOOKUP($A412,'[1]Summary Data'!$A$1:$H$1001,2,FALSE)</f>
        <v>88</v>
      </c>
      <c r="C412">
        <f>VLOOKUP($A412,'[1]Summary Data'!$A$1:$H$1001,5,FALSE)</f>
        <v>2</v>
      </c>
      <c r="D412">
        <f>VLOOKUP($A412,'[1]Summary Data'!$A$1:$H$1001,8,FALSE)</f>
        <v>28</v>
      </c>
      <c r="E412">
        <f t="shared" si="30"/>
        <v>3</v>
      </c>
      <c r="F412">
        <f t="shared" si="31"/>
        <v>2</v>
      </c>
      <c r="G412">
        <f t="shared" si="32"/>
        <v>2</v>
      </c>
      <c r="H412">
        <f t="shared" si="33"/>
        <v>322</v>
      </c>
      <c r="I412" t="str">
        <f t="shared" si="34"/>
        <v>PLATINUM</v>
      </c>
    </row>
    <row r="413" spans="1:9" x14ac:dyDescent="0.2">
      <c r="A413">
        <v>14284</v>
      </c>
      <c r="B413">
        <f>VLOOKUP($A413,'[1]Summary Data'!$A$1:$H$1001,2,FALSE)</f>
        <v>79</v>
      </c>
      <c r="C413">
        <f>VLOOKUP($A413,'[1]Summary Data'!$A$1:$H$1001,5,FALSE)</f>
        <v>1</v>
      </c>
      <c r="D413">
        <f>VLOOKUP($A413,'[1]Summary Data'!$A$1:$H$1001,8,FALSE)</f>
        <v>7.95</v>
      </c>
      <c r="E413">
        <f t="shared" si="30"/>
        <v>3</v>
      </c>
      <c r="F413">
        <f t="shared" si="31"/>
        <v>4</v>
      </c>
      <c r="G413">
        <f t="shared" si="32"/>
        <v>4</v>
      </c>
      <c r="H413">
        <f t="shared" si="33"/>
        <v>344</v>
      </c>
      <c r="I413" t="str">
        <f t="shared" si="34"/>
        <v>PLATINUM</v>
      </c>
    </row>
    <row r="414" spans="1:9" x14ac:dyDescent="0.2">
      <c r="A414">
        <v>14286</v>
      </c>
      <c r="B414">
        <f>VLOOKUP($A414,'[1]Summary Data'!$A$1:$H$1001,2,FALSE)</f>
        <v>39</v>
      </c>
      <c r="C414">
        <f>VLOOKUP($A414,'[1]Summary Data'!$A$1:$H$1001,5,FALSE)</f>
        <v>2</v>
      </c>
      <c r="D414">
        <f>VLOOKUP($A414,'[1]Summary Data'!$A$1:$H$1001,8,FALSE)</f>
        <v>32.94</v>
      </c>
      <c r="E414">
        <f t="shared" si="30"/>
        <v>4</v>
      </c>
      <c r="F414">
        <f t="shared" si="31"/>
        <v>2</v>
      </c>
      <c r="G414">
        <f t="shared" si="32"/>
        <v>2</v>
      </c>
      <c r="H414">
        <f t="shared" si="33"/>
        <v>422</v>
      </c>
      <c r="I414" t="str">
        <f t="shared" si="34"/>
        <v>PLATINUM</v>
      </c>
    </row>
    <row r="415" spans="1:9" x14ac:dyDescent="0.2">
      <c r="A415">
        <v>14287</v>
      </c>
      <c r="B415">
        <f>VLOOKUP($A415,'[1]Summary Data'!$A$1:$H$1001,2,FALSE)</f>
        <v>182</v>
      </c>
      <c r="C415">
        <f>VLOOKUP($A415,'[1]Summary Data'!$A$1:$H$1001,5,FALSE)</f>
        <v>1</v>
      </c>
      <c r="D415">
        <f>VLOOKUP($A415,'[1]Summary Data'!$A$1:$H$1001,8,FALSE)</f>
        <v>20.399999999999999</v>
      </c>
      <c r="E415">
        <f t="shared" si="30"/>
        <v>2</v>
      </c>
      <c r="F415">
        <f t="shared" si="31"/>
        <v>4</v>
      </c>
      <c r="G415">
        <f t="shared" si="32"/>
        <v>2</v>
      </c>
      <c r="H415">
        <f t="shared" si="33"/>
        <v>242</v>
      </c>
      <c r="I415" t="str">
        <f t="shared" si="34"/>
        <v>PLATINUM</v>
      </c>
    </row>
    <row r="416" spans="1:9" x14ac:dyDescent="0.2">
      <c r="A416">
        <v>14288</v>
      </c>
      <c r="B416">
        <f>VLOOKUP($A416,'[1]Summary Data'!$A$1:$H$1001,2,FALSE)</f>
        <v>212</v>
      </c>
      <c r="C416">
        <f>VLOOKUP($A416,'[1]Summary Data'!$A$1:$H$1001,5,FALSE)</f>
        <v>1</v>
      </c>
      <c r="D416">
        <f>VLOOKUP($A416,'[1]Summary Data'!$A$1:$H$1001,8,FALSE)</f>
        <v>12.75</v>
      </c>
      <c r="E416">
        <f t="shared" si="30"/>
        <v>2</v>
      </c>
      <c r="F416">
        <f t="shared" si="31"/>
        <v>4</v>
      </c>
      <c r="G416">
        <f t="shared" si="32"/>
        <v>3</v>
      </c>
      <c r="H416">
        <f t="shared" si="33"/>
        <v>243</v>
      </c>
      <c r="I416" t="str">
        <f t="shared" si="34"/>
        <v>PLATINUM</v>
      </c>
    </row>
    <row r="417" spans="1:9" x14ac:dyDescent="0.2">
      <c r="A417">
        <v>14290</v>
      </c>
      <c r="B417">
        <f>VLOOKUP($A417,'[1]Summary Data'!$A$1:$H$1001,2,FALSE)</f>
        <v>316</v>
      </c>
      <c r="C417">
        <f>VLOOKUP($A417,'[1]Summary Data'!$A$1:$H$1001,5,FALSE)</f>
        <v>1</v>
      </c>
      <c r="D417">
        <f>VLOOKUP($A417,'[1]Summary Data'!$A$1:$H$1001,8,FALSE)</f>
        <v>7.2</v>
      </c>
      <c r="E417">
        <f t="shared" si="30"/>
        <v>1</v>
      </c>
      <c r="F417">
        <f t="shared" si="31"/>
        <v>4</v>
      </c>
      <c r="G417">
        <f t="shared" si="32"/>
        <v>4</v>
      </c>
      <c r="H417">
        <f t="shared" si="33"/>
        <v>144</v>
      </c>
      <c r="I417" t="str">
        <f t="shared" si="34"/>
        <v>PLATINUM</v>
      </c>
    </row>
    <row r="418" spans="1:9" x14ac:dyDescent="0.2">
      <c r="A418">
        <v>14291</v>
      </c>
      <c r="B418">
        <f>VLOOKUP($A418,'[1]Summary Data'!$A$1:$H$1001,2,FALSE)</f>
        <v>113</v>
      </c>
      <c r="C418">
        <f>VLOOKUP($A418,'[1]Summary Data'!$A$1:$H$1001,5,FALSE)</f>
        <v>1</v>
      </c>
      <c r="D418">
        <f>VLOOKUP($A418,'[1]Summary Data'!$A$1:$H$1001,8,FALSE)</f>
        <v>9.9499999999999993</v>
      </c>
      <c r="E418">
        <f t="shared" si="30"/>
        <v>3</v>
      </c>
      <c r="F418">
        <f t="shared" si="31"/>
        <v>4</v>
      </c>
      <c r="G418">
        <f t="shared" si="32"/>
        <v>3</v>
      </c>
      <c r="H418">
        <f t="shared" si="33"/>
        <v>343</v>
      </c>
      <c r="I418" t="str">
        <f t="shared" si="34"/>
        <v>PLATINUM</v>
      </c>
    </row>
    <row r="419" spans="1:9" x14ac:dyDescent="0.2">
      <c r="A419">
        <v>14292</v>
      </c>
      <c r="B419">
        <f>VLOOKUP($A419,'[1]Summary Data'!$A$1:$H$1001,2,FALSE)</f>
        <v>86</v>
      </c>
      <c r="C419">
        <f>VLOOKUP($A419,'[1]Summary Data'!$A$1:$H$1001,5,FALSE)</f>
        <v>3</v>
      </c>
      <c r="D419">
        <f>VLOOKUP($A419,'[1]Summary Data'!$A$1:$H$1001,8,FALSE)</f>
        <v>21.25</v>
      </c>
      <c r="E419">
        <f t="shared" si="30"/>
        <v>3</v>
      </c>
      <c r="F419">
        <f t="shared" si="31"/>
        <v>1</v>
      </c>
      <c r="G419">
        <f t="shared" si="32"/>
        <v>2</v>
      </c>
      <c r="H419">
        <f t="shared" si="33"/>
        <v>312</v>
      </c>
      <c r="I419" t="str">
        <f t="shared" si="34"/>
        <v>PLATINUM</v>
      </c>
    </row>
    <row r="420" spans="1:9" x14ac:dyDescent="0.2">
      <c r="A420">
        <v>14295</v>
      </c>
      <c r="B420">
        <f>VLOOKUP($A420,'[1]Summary Data'!$A$1:$H$1001,2,FALSE)</f>
        <v>332</v>
      </c>
      <c r="C420">
        <f>VLOOKUP($A420,'[1]Summary Data'!$A$1:$H$1001,5,FALSE)</f>
        <v>1</v>
      </c>
      <c r="D420">
        <f>VLOOKUP($A420,'[1]Summary Data'!$A$1:$H$1001,8,FALSE)</f>
        <v>8.5</v>
      </c>
      <c r="E420">
        <f t="shared" si="30"/>
        <v>1</v>
      </c>
      <c r="F420">
        <f t="shared" si="31"/>
        <v>4</v>
      </c>
      <c r="G420">
        <f t="shared" si="32"/>
        <v>3</v>
      </c>
      <c r="H420">
        <f t="shared" si="33"/>
        <v>143</v>
      </c>
      <c r="I420" t="str">
        <f t="shared" si="34"/>
        <v>PLATINUM</v>
      </c>
    </row>
    <row r="421" spans="1:9" x14ac:dyDescent="0.2">
      <c r="A421">
        <v>14299</v>
      </c>
      <c r="B421">
        <f>VLOOKUP($A421,'[1]Summary Data'!$A$1:$H$1001,2,FALSE)</f>
        <v>8</v>
      </c>
      <c r="C421">
        <f>VLOOKUP($A421,'[1]Summary Data'!$A$1:$H$1001,5,FALSE)</f>
        <v>6</v>
      </c>
      <c r="D421">
        <f>VLOOKUP($A421,'[1]Summary Data'!$A$1:$H$1001,8,FALSE)</f>
        <v>215.92</v>
      </c>
      <c r="E421">
        <f t="shared" si="30"/>
        <v>4</v>
      </c>
      <c r="F421">
        <f t="shared" si="31"/>
        <v>1</v>
      </c>
      <c r="G421">
        <f t="shared" si="32"/>
        <v>1</v>
      </c>
      <c r="H421">
        <f t="shared" si="33"/>
        <v>411</v>
      </c>
      <c r="I421" t="str">
        <f t="shared" si="34"/>
        <v>PLATINUM</v>
      </c>
    </row>
    <row r="422" spans="1:9" x14ac:dyDescent="0.2">
      <c r="A422">
        <v>14301</v>
      </c>
      <c r="B422">
        <f>VLOOKUP($A422,'[1]Summary Data'!$A$1:$H$1001,2,FALSE)</f>
        <v>107</v>
      </c>
      <c r="C422">
        <f>VLOOKUP($A422,'[1]Summary Data'!$A$1:$H$1001,5,FALSE)</f>
        <v>1</v>
      </c>
      <c r="D422">
        <f>VLOOKUP($A422,'[1]Summary Data'!$A$1:$H$1001,8,FALSE)</f>
        <v>1.25</v>
      </c>
      <c r="E422">
        <f t="shared" si="30"/>
        <v>3</v>
      </c>
      <c r="F422">
        <f t="shared" si="31"/>
        <v>4</v>
      </c>
      <c r="G422">
        <f t="shared" si="32"/>
        <v>4</v>
      </c>
      <c r="H422">
        <f t="shared" si="33"/>
        <v>344</v>
      </c>
      <c r="I422" t="str">
        <f t="shared" si="34"/>
        <v>PLATINUM</v>
      </c>
    </row>
    <row r="423" spans="1:9" x14ac:dyDescent="0.2">
      <c r="A423">
        <v>14304</v>
      </c>
      <c r="B423">
        <f>VLOOKUP($A423,'[1]Summary Data'!$A$1:$H$1001,2,FALSE)</f>
        <v>301</v>
      </c>
      <c r="C423">
        <f>VLOOKUP($A423,'[1]Summary Data'!$A$1:$H$1001,5,FALSE)</f>
        <v>1</v>
      </c>
      <c r="D423">
        <f>VLOOKUP($A423,'[1]Summary Data'!$A$1:$H$1001,8,FALSE)</f>
        <v>113.1</v>
      </c>
      <c r="E423">
        <f t="shared" si="30"/>
        <v>1</v>
      </c>
      <c r="F423">
        <f t="shared" si="31"/>
        <v>4</v>
      </c>
      <c r="G423">
        <f t="shared" si="32"/>
        <v>1</v>
      </c>
      <c r="H423">
        <f t="shared" si="33"/>
        <v>141</v>
      </c>
      <c r="I423" t="str">
        <f t="shared" si="34"/>
        <v>PLATINUM</v>
      </c>
    </row>
    <row r="424" spans="1:9" x14ac:dyDescent="0.2">
      <c r="A424">
        <v>14305</v>
      </c>
      <c r="B424">
        <f>VLOOKUP($A424,'[1]Summary Data'!$A$1:$H$1001,2,FALSE)</f>
        <v>113</v>
      </c>
      <c r="C424">
        <f>VLOOKUP($A424,'[1]Summary Data'!$A$1:$H$1001,5,FALSE)</f>
        <v>2</v>
      </c>
      <c r="D424">
        <f>VLOOKUP($A424,'[1]Summary Data'!$A$1:$H$1001,8,FALSE)</f>
        <v>28.3</v>
      </c>
      <c r="E424">
        <f t="shared" si="30"/>
        <v>3</v>
      </c>
      <c r="F424">
        <f t="shared" si="31"/>
        <v>2</v>
      </c>
      <c r="G424">
        <f t="shared" si="32"/>
        <v>2</v>
      </c>
      <c r="H424">
        <f t="shared" si="33"/>
        <v>322</v>
      </c>
      <c r="I424" t="str">
        <f t="shared" si="34"/>
        <v>PLATINUM</v>
      </c>
    </row>
    <row r="425" spans="1:9" x14ac:dyDescent="0.2">
      <c r="A425">
        <v>14306</v>
      </c>
      <c r="B425">
        <f>VLOOKUP($A425,'[1]Summary Data'!$A$1:$H$1001,2,FALSE)</f>
        <v>79</v>
      </c>
      <c r="C425">
        <f>VLOOKUP($A425,'[1]Summary Data'!$A$1:$H$1001,5,FALSE)</f>
        <v>1</v>
      </c>
      <c r="D425">
        <f>VLOOKUP($A425,'[1]Summary Data'!$A$1:$H$1001,8,FALSE)</f>
        <v>9.9</v>
      </c>
      <c r="E425">
        <f t="shared" si="30"/>
        <v>3</v>
      </c>
      <c r="F425">
        <f t="shared" si="31"/>
        <v>4</v>
      </c>
      <c r="G425">
        <f t="shared" si="32"/>
        <v>3</v>
      </c>
      <c r="H425">
        <f t="shared" si="33"/>
        <v>343</v>
      </c>
      <c r="I425" t="str">
        <f t="shared" si="34"/>
        <v>PLATINUM</v>
      </c>
    </row>
    <row r="426" spans="1:9" x14ac:dyDescent="0.2">
      <c r="A426">
        <v>14309</v>
      </c>
      <c r="B426">
        <f>VLOOKUP($A426,'[1]Summary Data'!$A$1:$H$1001,2,FALSE)</f>
        <v>323</v>
      </c>
      <c r="C426">
        <f>VLOOKUP($A426,'[1]Summary Data'!$A$1:$H$1001,5,FALSE)</f>
        <v>1</v>
      </c>
      <c r="D426">
        <f>VLOOKUP($A426,'[1]Summary Data'!$A$1:$H$1001,8,FALSE)</f>
        <v>21.5</v>
      </c>
      <c r="E426">
        <f t="shared" si="30"/>
        <v>1</v>
      </c>
      <c r="F426">
        <f t="shared" si="31"/>
        <v>4</v>
      </c>
      <c r="G426">
        <f t="shared" si="32"/>
        <v>2</v>
      </c>
      <c r="H426">
        <f t="shared" si="33"/>
        <v>142</v>
      </c>
      <c r="I426" t="str">
        <f t="shared" si="34"/>
        <v>PLATINUM</v>
      </c>
    </row>
    <row r="427" spans="1:9" x14ac:dyDescent="0.2">
      <c r="A427">
        <v>14311</v>
      </c>
      <c r="B427">
        <f>VLOOKUP($A427,'[1]Summary Data'!$A$1:$H$1001,2,FALSE)</f>
        <v>225</v>
      </c>
      <c r="C427">
        <f>VLOOKUP($A427,'[1]Summary Data'!$A$1:$H$1001,5,FALSE)</f>
        <v>1</v>
      </c>
      <c r="D427">
        <f>VLOOKUP($A427,'[1]Summary Data'!$A$1:$H$1001,8,FALSE)</f>
        <v>45.95</v>
      </c>
      <c r="E427">
        <f t="shared" si="30"/>
        <v>2</v>
      </c>
      <c r="F427">
        <f t="shared" si="31"/>
        <v>4</v>
      </c>
      <c r="G427">
        <f t="shared" si="32"/>
        <v>1</v>
      </c>
      <c r="H427">
        <f t="shared" si="33"/>
        <v>241</v>
      </c>
      <c r="I427" t="str">
        <f t="shared" si="34"/>
        <v>PLATINUM</v>
      </c>
    </row>
    <row r="428" spans="1:9" x14ac:dyDescent="0.2">
      <c r="A428">
        <v>14320</v>
      </c>
      <c r="B428">
        <f>VLOOKUP($A428,'[1]Summary Data'!$A$1:$H$1001,2,FALSE)</f>
        <v>322</v>
      </c>
      <c r="C428">
        <f>VLOOKUP($A428,'[1]Summary Data'!$A$1:$H$1001,5,FALSE)</f>
        <v>1</v>
      </c>
      <c r="D428">
        <f>VLOOKUP($A428,'[1]Summary Data'!$A$1:$H$1001,8,FALSE)</f>
        <v>95.28</v>
      </c>
      <c r="E428">
        <f t="shared" si="30"/>
        <v>1</v>
      </c>
      <c r="F428">
        <f t="shared" si="31"/>
        <v>4</v>
      </c>
      <c r="G428">
        <f t="shared" si="32"/>
        <v>1</v>
      </c>
      <c r="H428">
        <f t="shared" si="33"/>
        <v>141</v>
      </c>
      <c r="I428" t="str">
        <f t="shared" si="34"/>
        <v>PLATINUM</v>
      </c>
    </row>
    <row r="429" spans="1:9" x14ac:dyDescent="0.2">
      <c r="A429">
        <v>14323</v>
      </c>
      <c r="B429">
        <f>VLOOKUP($A429,'[1]Summary Data'!$A$1:$H$1001,2,FALSE)</f>
        <v>190</v>
      </c>
      <c r="C429">
        <f>VLOOKUP($A429,'[1]Summary Data'!$A$1:$H$1001,5,FALSE)</f>
        <v>2</v>
      </c>
      <c r="D429">
        <f>VLOOKUP($A429,'[1]Summary Data'!$A$1:$H$1001,8,FALSE)</f>
        <v>30.8</v>
      </c>
      <c r="E429">
        <f t="shared" si="30"/>
        <v>2</v>
      </c>
      <c r="F429">
        <f t="shared" si="31"/>
        <v>2</v>
      </c>
      <c r="G429">
        <f t="shared" si="32"/>
        <v>2</v>
      </c>
      <c r="H429">
        <f t="shared" si="33"/>
        <v>222</v>
      </c>
      <c r="I429" t="str">
        <f t="shared" si="34"/>
        <v>PLATINUM</v>
      </c>
    </row>
    <row r="430" spans="1:9" x14ac:dyDescent="0.2">
      <c r="A430">
        <v>14329</v>
      </c>
      <c r="B430">
        <f>VLOOKUP($A430,'[1]Summary Data'!$A$1:$H$1001,2,FALSE)</f>
        <v>38</v>
      </c>
      <c r="C430">
        <f>VLOOKUP($A430,'[1]Summary Data'!$A$1:$H$1001,5,FALSE)</f>
        <v>5</v>
      </c>
      <c r="D430">
        <f>VLOOKUP($A430,'[1]Summary Data'!$A$1:$H$1001,8,FALSE)</f>
        <v>42.1</v>
      </c>
      <c r="E430">
        <f t="shared" si="30"/>
        <v>4</v>
      </c>
      <c r="F430">
        <f t="shared" si="31"/>
        <v>1</v>
      </c>
      <c r="G430">
        <f t="shared" si="32"/>
        <v>1</v>
      </c>
      <c r="H430">
        <f t="shared" si="33"/>
        <v>411</v>
      </c>
      <c r="I430" t="str">
        <f t="shared" si="34"/>
        <v>PLATINUM</v>
      </c>
    </row>
    <row r="431" spans="1:9" x14ac:dyDescent="0.2">
      <c r="A431">
        <v>14333</v>
      </c>
      <c r="B431">
        <f>VLOOKUP($A431,'[1]Summary Data'!$A$1:$H$1001,2,FALSE)</f>
        <v>64</v>
      </c>
      <c r="C431">
        <f>VLOOKUP($A431,'[1]Summary Data'!$A$1:$H$1001,5,FALSE)</f>
        <v>1</v>
      </c>
      <c r="D431">
        <f>VLOOKUP($A431,'[1]Summary Data'!$A$1:$H$1001,8,FALSE)</f>
        <v>26.25</v>
      </c>
      <c r="E431">
        <f t="shared" si="30"/>
        <v>3</v>
      </c>
      <c r="F431">
        <f t="shared" si="31"/>
        <v>4</v>
      </c>
      <c r="G431">
        <f t="shared" si="32"/>
        <v>2</v>
      </c>
      <c r="H431">
        <f t="shared" si="33"/>
        <v>342</v>
      </c>
      <c r="I431" t="str">
        <f t="shared" si="34"/>
        <v>PLATINUM</v>
      </c>
    </row>
    <row r="432" spans="1:9" x14ac:dyDescent="0.2">
      <c r="A432">
        <v>14334</v>
      </c>
      <c r="B432">
        <f>VLOOKUP($A432,'[1]Summary Data'!$A$1:$H$1001,2,FALSE)</f>
        <v>267</v>
      </c>
      <c r="C432">
        <f>VLOOKUP($A432,'[1]Summary Data'!$A$1:$H$1001,5,FALSE)</f>
        <v>1</v>
      </c>
      <c r="D432">
        <f>VLOOKUP($A432,'[1]Summary Data'!$A$1:$H$1001,8,FALSE)</f>
        <v>12.75</v>
      </c>
      <c r="E432">
        <f t="shared" si="30"/>
        <v>1</v>
      </c>
      <c r="F432">
        <f t="shared" si="31"/>
        <v>4</v>
      </c>
      <c r="G432">
        <f t="shared" si="32"/>
        <v>3</v>
      </c>
      <c r="H432">
        <f t="shared" si="33"/>
        <v>143</v>
      </c>
      <c r="I432" t="str">
        <f t="shared" si="34"/>
        <v>PLATINUM</v>
      </c>
    </row>
    <row r="433" spans="1:9" x14ac:dyDescent="0.2">
      <c r="A433">
        <v>14338</v>
      </c>
      <c r="B433">
        <f>VLOOKUP($A433,'[1]Summary Data'!$A$1:$H$1001,2,FALSE)</f>
        <v>158</v>
      </c>
      <c r="C433">
        <f>VLOOKUP($A433,'[1]Summary Data'!$A$1:$H$1001,5,FALSE)</f>
        <v>1</v>
      </c>
      <c r="D433">
        <f>VLOOKUP($A433,'[1]Summary Data'!$A$1:$H$1001,8,FALSE)</f>
        <v>5.95</v>
      </c>
      <c r="E433">
        <f t="shared" si="30"/>
        <v>2</v>
      </c>
      <c r="F433">
        <f t="shared" si="31"/>
        <v>4</v>
      </c>
      <c r="G433">
        <f t="shared" si="32"/>
        <v>4</v>
      </c>
      <c r="H433">
        <f t="shared" si="33"/>
        <v>244</v>
      </c>
      <c r="I433" t="str">
        <f t="shared" si="34"/>
        <v>PLATINUM</v>
      </c>
    </row>
    <row r="434" spans="1:9" x14ac:dyDescent="0.2">
      <c r="A434">
        <v>14339</v>
      </c>
      <c r="B434">
        <f>VLOOKUP($A434,'[1]Summary Data'!$A$1:$H$1001,2,FALSE)</f>
        <v>234</v>
      </c>
      <c r="C434">
        <f>VLOOKUP($A434,'[1]Summary Data'!$A$1:$H$1001,5,FALSE)</f>
        <v>2</v>
      </c>
      <c r="D434">
        <f>VLOOKUP($A434,'[1]Summary Data'!$A$1:$H$1001,8,FALSE)</f>
        <v>10.79</v>
      </c>
      <c r="E434">
        <f t="shared" si="30"/>
        <v>1</v>
      </c>
      <c r="F434">
        <f t="shared" si="31"/>
        <v>2</v>
      </c>
      <c r="G434">
        <f t="shared" si="32"/>
        <v>3</v>
      </c>
      <c r="H434">
        <f t="shared" si="33"/>
        <v>123</v>
      </c>
      <c r="I434" t="str">
        <f t="shared" si="34"/>
        <v>PLATINUM</v>
      </c>
    </row>
    <row r="435" spans="1:9" x14ac:dyDescent="0.2">
      <c r="A435">
        <v>14342</v>
      </c>
      <c r="B435">
        <f>VLOOKUP($A435,'[1]Summary Data'!$A$1:$H$1001,2,FALSE)</f>
        <v>206</v>
      </c>
      <c r="C435">
        <f>VLOOKUP($A435,'[1]Summary Data'!$A$1:$H$1001,5,FALSE)</f>
        <v>1</v>
      </c>
      <c r="D435">
        <f>VLOOKUP($A435,'[1]Summary Data'!$A$1:$H$1001,8,FALSE)</f>
        <v>39.9</v>
      </c>
      <c r="E435">
        <f t="shared" si="30"/>
        <v>2</v>
      </c>
      <c r="F435">
        <f t="shared" si="31"/>
        <v>4</v>
      </c>
      <c r="G435">
        <f t="shared" si="32"/>
        <v>2</v>
      </c>
      <c r="H435">
        <f t="shared" si="33"/>
        <v>242</v>
      </c>
      <c r="I435" t="str">
        <f t="shared" si="34"/>
        <v>PLATINUM</v>
      </c>
    </row>
    <row r="436" spans="1:9" x14ac:dyDescent="0.2">
      <c r="A436">
        <v>14350</v>
      </c>
      <c r="B436">
        <f>VLOOKUP($A436,'[1]Summary Data'!$A$1:$H$1001,2,FALSE)</f>
        <v>270</v>
      </c>
      <c r="C436">
        <f>VLOOKUP($A436,'[1]Summary Data'!$A$1:$H$1001,5,FALSE)</f>
        <v>1</v>
      </c>
      <c r="D436">
        <f>VLOOKUP($A436,'[1]Summary Data'!$A$1:$H$1001,8,FALSE)</f>
        <v>20.83</v>
      </c>
      <c r="E436">
        <f t="shared" si="30"/>
        <v>1</v>
      </c>
      <c r="F436">
        <f t="shared" si="31"/>
        <v>4</v>
      </c>
      <c r="G436">
        <f t="shared" si="32"/>
        <v>2</v>
      </c>
      <c r="H436">
        <f t="shared" si="33"/>
        <v>142</v>
      </c>
      <c r="I436" t="str">
        <f t="shared" si="34"/>
        <v>PLATINUM</v>
      </c>
    </row>
    <row r="437" spans="1:9" x14ac:dyDescent="0.2">
      <c r="A437">
        <v>14356</v>
      </c>
      <c r="B437">
        <f>VLOOKUP($A437,'[1]Summary Data'!$A$1:$H$1001,2,FALSE)</f>
        <v>60</v>
      </c>
      <c r="C437">
        <f>VLOOKUP($A437,'[1]Summary Data'!$A$1:$H$1001,5,FALSE)</f>
        <v>2</v>
      </c>
      <c r="D437">
        <f>VLOOKUP($A437,'[1]Summary Data'!$A$1:$H$1001,8,FALSE)</f>
        <v>30.39</v>
      </c>
      <c r="E437">
        <f t="shared" si="30"/>
        <v>3</v>
      </c>
      <c r="F437">
        <f t="shared" si="31"/>
        <v>2</v>
      </c>
      <c r="G437">
        <f t="shared" si="32"/>
        <v>2</v>
      </c>
      <c r="H437">
        <f t="shared" si="33"/>
        <v>322</v>
      </c>
      <c r="I437" t="str">
        <f t="shared" si="34"/>
        <v>PLATINUM</v>
      </c>
    </row>
    <row r="438" spans="1:9" x14ac:dyDescent="0.2">
      <c r="A438">
        <v>14359</v>
      </c>
      <c r="B438">
        <f>VLOOKUP($A438,'[1]Summary Data'!$A$1:$H$1001,2,FALSE)</f>
        <v>36</v>
      </c>
      <c r="C438">
        <f>VLOOKUP($A438,'[1]Summary Data'!$A$1:$H$1001,5,FALSE)</f>
        <v>1</v>
      </c>
      <c r="D438">
        <f>VLOOKUP($A438,'[1]Summary Data'!$A$1:$H$1001,8,FALSE)</f>
        <v>5.75</v>
      </c>
      <c r="E438">
        <f t="shared" si="30"/>
        <v>4</v>
      </c>
      <c r="F438">
        <f t="shared" si="31"/>
        <v>4</v>
      </c>
      <c r="G438">
        <f t="shared" si="32"/>
        <v>4</v>
      </c>
      <c r="H438">
        <f t="shared" si="33"/>
        <v>444</v>
      </c>
      <c r="I438" t="str">
        <f t="shared" si="34"/>
        <v>PLATINUM</v>
      </c>
    </row>
    <row r="439" spans="1:9" x14ac:dyDescent="0.2">
      <c r="A439">
        <v>14367</v>
      </c>
      <c r="B439">
        <f>VLOOKUP($A439,'[1]Summary Data'!$A$1:$H$1001,2,FALSE)</f>
        <v>75</v>
      </c>
      <c r="C439">
        <f>VLOOKUP($A439,'[1]Summary Data'!$A$1:$H$1001,5,FALSE)</f>
        <v>3</v>
      </c>
      <c r="D439">
        <f>VLOOKUP($A439,'[1]Summary Data'!$A$1:$H$1001,8,FALSE)</f>
        <v>76.55</v>
      </c>
      <c r="E439">
        <f t="shared" si="30"/>
        <v>3</v>
      </c>
      <c r="F439">
        <f t="shared" si="31"/>
        <v>1</v>
      </c>
      <c r="G439">
        <f t="shared" si="32"/>
        <v>1</v>
      </c>
      <c r="H439">
        <f t="shared" si="33"/>
        <v>311</v>
      </c>
      <c r="I439" t="str">
        <f t="shared" si="34"/>
        <v>PLATINUM</v>
      </c>
    </row>
    <row r="440" spans="1:9" x14ac:dyDescent="0.2">
      <c r="A440">
        <v>14388</v>
      </c>
      <c r="B440">
        <f>VLOOKUP($A440,'[1]Summary Data'!$A$1:$H$1001,2,FALSE)</f>
        <v>8</v>
      </c>
      <c r="C440">
        <f>VLOOKUP($A440,'[1]Summary Data'!$A$1:$H$1001,5,FALSE)</f>
        <v>2</v>
      </c>
      <c r="D440">
        <f>VLOOKUP($A440,'[1]Summary Data'!$A$1:$H$1001,8,FALSE)</f>
        <v>13.9</v>
      </c>
      <c r="E440">
        <f t="shared" si="30"/>
        <v>4</v>
      </c>
      <c r="F440">
        <f t="shared" si="31"/>
        <v>2</v>
      </c>
      <c r="G440">
        <f t="shared" si="32"/>
        <v>3</v>
      </c>
      <c r="H440">
        <f t="shared" si="33"/>
        <v>423</v>
      </c>
      <c r="I440" t="str">
        <f t="shared" si="34"/>
        <v>PLATINUM</v>
      </c>
    </row>
    <row r="441" spans="1:9" x14ac:dyDescent="0.2">
      <c r="A441">
        <v>14389</v>
      </c>
      <c r="B441">
        <f>VLOOKUP($A441,'[1]Summary Data'!$A$1:$H$1001,2,FALSE)</f>
        <v>8</v>
      </c>
      <c r="C441">
        <f>VLOOKUP($A441,'[1]Summary Data'!$A$1:$H$1001,5,FALSE)</f>
        <v>3</v>
      </c>
      <c r="D441">
        <f>VLOOKUP($A441,'[1]Summary Data'!$A$1:$H$1001,8,FALSE)</f>
        <v>16.66</v>
      </c>
      <c r="E441">
        <f t="shared" si="30"/>
        <v>4</v>
      </c>
      <c r="F441">
        <f t="shared" si="31"/>
        <v>1</v>
      </c>
      <c r="G441">
        <f t="shared" si="32"/>
        <v>3</v>
      </c>
      <c r="H441">
        <f t="shared" si="33"/>
        <v>413</v>
      </c>
      <c r="I441" t="str">
        <f t="shared" si="34"/>
        <v>PLATINUM</v>
      </c>
    </row>
    <row r="442" spans="1:9" x14ac:dyDescent="0.2">
      <c r="A442">
        <v>14390</v>
      </c>
      <c r="B442">
        <f>VLOOKUP($A442,'[1]Summary Data'!$A$1:$H$1001,2,FALSE)</f>
        <v>37</v>
      </c>
      <c r="C442">
        <f>VLOOKUP($A442,'[1]Summary Data'!$A$1:$H$1001,5,FALSE)</f>
        <v>3</v>
      </c>
      <c r="D442">
        <f>VLOOKUP($A442,'[1]Summary Data'!$A$1:$H$1001,8,FALSE)</f>
        <v>51.85</v>
      </c>
      <c r="E442">
        <f t="shared" si="30"/>
        <v>4</v>
      </c>
      <c r="F442">
        <f t="shared" si="31"/>
        <v>1</v>
      </c>
      <c r="G442">
        <f t="shared" si="32"/>
        <v>1</v>
      </c>
      <c r="H442">
        <f t="shared" si="33"/>
        <v>411</v>
      </c>
      <c r="I442" t="str">
        <f t="shared" si="34"/>
        <v>PLATINUM</v>
      </c>
    </row>
    <row r="443" spans="1:9" x14ac:dyDescent="0.2">
      <c r="A443">
        <v>14395</v>
      </c>
      <c r="B443">
        <f>VLOOKUP($A443,'[1]Summary Data'!$A$1:$H$1001,2,FALSE)</f>
        <v>45</v>
      </c>
      <c r="C443">
        <f>VLOOKUP($A443,'[1]Summary Data'!$A$1:$H$1001,5,FALSE)</f>
        <v>2</v>
      </c>
      <c r="D443">
        <f>VLOOKUP($A443,'[1]Summary Data'!$A$1:$H$1001,8,FALSE)</f>
        <v>19.899999999999999</v>
      </c>
      <c r="E443">
        <f t="shared" si="30"/>
        <v>3</v>
      </c>
      <c r="F443">
        <f t="shared" si="31"/>
        <v>2</v>
      </c>
      <c r="G443">
        <f t="shared" si="32"/>
        <v>2</v>
      </c>
      <c r="H443">
        <f t="shared" si="33"/>
        <v>322</v>
      </c>
      <c r="I443" t="str">
        <f t="shared" si="34"/>
        <v>PLATINUM</v>
      </c>
    </row>
    <row r="444" spans="1:9" x14ac:dyDescent="0.2">
      <c r="A444">
        <v>14397</v>
      </c>
      <c r="B444">
        <f>VLOOKUP($A444,'[1]Summary Data'!$A$1:$H$1001,2,FALSE)</f>
        <v>0</v>
      </c>
      <c r="C444">
        <f>VLOOKUP($A444,'[1]Summary Data'!$A$1:$H$1001,5,FALSE)</f>
        <v>2</v>
      </c>
      <c r="D444">
        <f>VLOOKUP($A444,'[1]Summary Data'!$A$1:$H$1001,8,FALSE)</f>
        <v>27.55</v>
      </c>
      <c r="E444">
        <f t="shared" si="30"/>
        <v>4</v>
      </c>
      <c r="F444">
        <f t="shared" si="31"/>
        <v>2</v>
      </c>
      <c r="G444">
        <f t="shared" si="32"/>
        <v>2</v>
      </c>
      <c r="H444">
        <f t="shared" si="33"/>
        <v>422</v>
      </c>
      <c r="I444" t="str">
        <f t="shared" si="34"/>
        <v>PLATINUM</v>
      </c>
    </row>
    <row r="445" spans="1:9" x14ac:dyDescent="0.2">
      <c r="A445">
        <v>14403</v>
      </c>
      <c r="B445">
        <f>VLOOKUP($A445,'[1]Summary Data'!$A$1:$H$1001,2,FALSE)</f>
        <v>235</v>
      </c>
      <c r="C445">
        <f>VLOOKUP($A445,'[1]Summary Data'!$A$1:$H$1001,5,FALSE)</f>
        <v>1</v>
      </c>
      <c r="D445">
        <f>VLOOKUP($A445,'[1]Summary Data'!$A$1:$H$1001,8,FALSE)</f>
        <v>49.5</v>
      </c>
      <c r="E445">
        <f t="shared" si="30"/>
        <v>1</v>
      </c>
      <c r="F445">
        <f t="shared" si="31"/>
        <v>4</v>
      </c>
      <c r="G445">
        <f t="shared" si="32"/>
        <v>1</v>
      </c>
      <c r="H445">
        <f t="shared" si="33"/>
        <v>141</v>
      </c>
      <c r="I445" t="str">
        <f t="shared" si="34"/>
        <v>PLATINUM</v>
      </c>
    </row>
    <row r="446" spans="1:9" x14ac:dyDescent="0.2">
      <c r="A446">
        <v>14407</v>
      </c>
      <c r="B446">
        <f>VLOOKUP($A446,'[1]Summary Data'!$A$1:$H$1001,2,FALSE)</f>
        <v>108</v>
      </c>
      <c r="C446">
        <f>VLOOKUP($A446,'[1]Summary Data'!$A$1:$H$1001,5,FALSE)</f>
        <v>3</v>
      </c>
      <c r="D446">
        <f>VLOOKUP($A446,'[1]Summary Data'!$A$1:$H$1001,8,FALSE)</f>
        <v>46.65</v>
      </c>
      <c r="E446">
        <f t="shared" si="30"/>
        <v>3</v>
      </c>
      <c r="F446">
        <f t="shared" si="31"/>
        <v>1</v>
      </c>
      <c r="G446">
        <f t="shared" si="32"/>
        <v>1</v>
      </c>
      <c r="H446">
        <f t="shared" si="33"/>
        <v>311</v>
      </c>
      <c r="I446" t="str">
        <f t="shared" si="34"/>
        <v>PLATINUM</v>
      </c>
    </row>
    <row r="447" spans="1:9" x14ac:dyDescent="0.2">
      <c r="A447">
        <v>14410</v>
      </c>
      <c r="B447">
        <f>VLOOKUP($A447,'[1]Summary Data'!$A$1:$H$1001,2,FALSE)</f>
        <v>15</v>
      </c>
      <c r="C447">
        <f>VLOOKUP($A447,'[1]Summary Data'!$A$1:$H$1001,5,FALSE)</f>
        <v>6</v>
      </c>
      <c r="D447">
        <f>VLOOKUP($A447,'[1]Summary Data'!$A$1:$H$1001,8,FALSE)</f>
        <v>220.94</v>
      </c>
      <c r="E447">
        <f t="shared" si="30"/>
        <v>4</v>
      </c>
      <c r="F447">
        <f t="shared" si="31"/>
        <v>1</v>
      </c>
      <c r="G447">
        <f t="shared" si="32"/>
        <v>1</v>
      </c>
      <c r="H447">
        <f t="shared" si="33"/>
        <v>411</v>
      </c>
      <c r="I447" t="str">
        <f t="shared" si="34"/>
        <v>PLATINUM</v>
      </c>
    </row>
    <row r="448" spans="1:9" x14ac:dyDescent="0.2">
      <c r="A448">
        <v>14412</v>
      </c>
      <c r="B448">
        <f>VLOOKUP($A448,'[1]Summary Data'!$A$1:$H$1001,2,FALSE)</f>
        <v>35</v>
      </c>
      <c r="C448">
        <f>VLOOKUP($A448,'[1]Summary Data'!$A$1:$H$1001,5,FALSE)</f>
        <v>1</v>
      </c>
      <c r="D448">
        <f>VLOOKUP($A448,'[1]Summary Data'!$A$1:$H$1001,8,FALSE)</f>
        <v>8.6999999999999993</v>
      </c>
      <c r="E448">
        <f t="shared" si="30"/>
        <v>4</v>
      </c>
      <c r="F448">
        <f t="shared" si="31"/>
        <v>4</v>
      </c>
      <c r="G448">
        <f t="shared" si="32"/>
        <v>3</v>
      </c>
      <c r="H448">
        <f t="shared" si="33"/>
        <v>443</v>
      </c>
      <c r="I448" t="str">
        <f t="shared" si="34"/>
        <v>PLATINUM</v>
      </c>
    </row>
    <row r="449" spans="1:9" x14ac:dyDescent="0.2">
      <c r="A449">
        <v>14415</v>
      </c>
      <c r="B449">
        <f>VLOOKUP($A449,'[1]Summary Data'!$A$1:$H$1001,2,FALSE)</f>
        <v>42</v>
      </c>
      <c r="C449">
        <f>VLOOKUP($A449,'[1]Summary Data'!$A$1:$H$1001,5,FALSE)</f>
        <v>5</v>
      </c>
      <c r="D449">
        <f>VLOOKUP($A449,'[1]Summary Data'!$A$1:$H$1001,8,FALSE)</f>
        <v>60.37</v>
      </c>
      <c r="E449">
        <f t="shared" si="30"/>
        <v>4</v>
      </c>
      <c r="F449">
        <f t="shared" si="31"/>
        <v>1</v>
      </c>
      <c r="G449">
        <f t="shared" si="32"/>
        <v>1</v>
      </c>
      <c r="H449">
        <f t="shared" si="33"/>
        <v>411</v>
      </c>
      <c r="I449" t="str">
        <f t="shared" si="34"/>
        <v>PLATINUM</v>
      </c>
    </row>
    <row r="450" spans="1:9" x14ac:dyDescent="0.2">
      <c r="A450">
        <v>14420</v>
      </c>
      <c r="B450">
        <f>VLOOKUP($A450,'[1]Summary Data'!$A$1:$H$1001,2,FALSE)</f>
        <v>85</v>
      </c>
      <c r="C450">
        <f>VLOOKUP($A450,'[1]Summary Data'!$A$1:$H$1001,5,FALSE)</f>
        <v>1</v>
      </c>
      <c r="D450">
        <f>VLOOKUP($A450,'[1]Summary Data'!$A$1:$H$1001,8,FALSE)</f>
        <v>1.65</v>
      </c>
      <c r="E450">
        <f t="shared" si="30"/>
        <v>3</v>
      </c>
      <c r="F450">
        <f t="shared" si="31"/>
        <v>4</v>
      </c>
      <c r="G450">
        <f t="shared" si="32"/>
        <v>4</v>
      </c>
      <c r="H450">
        <f t="shared" si="33"/>
        <v>344</v>
      </c>
      <c r="I450" t="str">
        <f t="shared" si="34"/>
        <v>PLATINUM</v>
      </c>
    </row>
    <row r="451" spans="1:9" x14ac:dyDescent="0.2">
      <c r="A451">
        <v>14426</v>
      </c>
      <c r="B451">
        <f>VLOOKUP($A451,'[1]Summary Data'!$A$1:$H$1001,2,FALSE)</f>
        <v>148</v>
      </c>
      <c r="C451">
        <f>VLOOKUP($A451,'[1]Summary Data'!$A$1:$H$1001,5,FALSE)</f>
        <v>4</v>
      </c>
      <c r="D451">
        <f>VLOOKUP($A451,'[1]Summary Data'!$A$1:$H$1001,8,FALSE)</f>
        <v>394.84</v>
      </c>
      <c r="E451">
        <f t="shared" ref="E451:E514" si="35">_xlfn.IFS($B451&gt;$K$12,1,AND($B451&lt;=$K$12,$B451&gt;$K$11),2,AND($B451&lt;=$K$11,$B451&gt;$K$10),3,$B451&lt;=$K$10,4)</f>
        <v>2</v>
      </c>
      <c r="F451">
        <f t="shared" ref="F451:F514" si="36">_xlfn.IFS($C451&gt;$L$12,1,AND($C451&lt;=$L$12,$C451&gt;$L$11),2,AND($C451&lt;=$L$11,$C451&gt;$L$10),3,$C451&lt;=$L$10,4)</f>
        <v>1</v>
      </c>
      <c r="G451">
        <f t="shared" ref="G451:G514" si="37">_xlfn.IFS($D451&gt;$M$12,1,AND($D451&lt;=$M$12,$D451&gt;$M$11),2,AND($D451&lt;=$M$11,$D451&gt;$M$10),3,$D451&lt;=$M$10,4)</f>
        <v>1</v>
      </c>
      <c r="H451">
        <f t="shared" ref="H451:H514" si="38">(100*$E451)+(10*$F451)+$G451</f>
        <v>211</v>
      </c>
      <c r="I451" t="str">
        <f t="shared" ref="I451:I514" si="39">_xlfn.IFS($H451&gt;$N$12,"PLATINUM",AND($H451&lt;=$N$12,$H451&gt;$N$11),"GOLD",AND($H451&lt;=$N$11,$H451&gt;$N$10),"SILVER",$H451&lt;=$N$10,"BRONZE")</f>
        <v>PLATINUM</v>
      </c>
    </row>
    <row r="452" spans="1:9" x14ac:dyDescent="0.2">
      <c r="A452">
        <v>14428</v>
      </c>
      <c r="B452">
        <f>VLOOKUP($A452,'[1]Summary Data'!$A$1:$H$1001,2,FALSE)</f>
        <v>46</v>
      </c>
      <c r="C452">
        <f>VLOOKUP($A452,'[1]Summary Data'!$A$1:$H$1001,5,FALSE)</f>
        <v>1</v>
      </c>
      <c r="D452">
        <f>VLOOKUP($A452,'[1]Summary Data'!$A$1:$H$1001,8,FALSE)</f>
        <v>2.95</v>
      </c>
      <c r="E452">
        <f t="shared" si="35"/>
        <v>3</v>
      </c>
      <c r="F452">
        <f t="shared" si="36"/>
        <v>4</v>
      </c>
      <c r="G452">
        <f t="shared" si="37"/>
        <v>4</v>
      </c>
      <c r="H452">
        <f t="shared" si="38"/>
        <v>344</v>
      </c>
      <c r="I452" t="str">
        <f t="shared" si="39"/>
        <v>PLATINUM</v>
      </c>
    </row>
    <row r="453" spans="1:9" x14ac:dyDescent="0.2">
      <c r="A453">
        <v>14431</v>
      </c>
      <c r="B453">
        <f>VLOOKUP($A453,'[1]Summary Data'!$A$1:$H$1001,2,FALSE)</f>
        <v>298</v>
      </c>
      <c r="C453">
        <f>VLOOKUP($A453,'[1]Summary Data'!$A$1:$H$1001,5,FALSE)</f>
        <v>1</v>
      </c>
      <c r="D453">
        <f>VLOOKUP($A453,'[1]Summary Data'!$A$1:$H$1001,8,FALSE)</f>
        <v>15.7</v>
      </c>
      <c r="E453">
        <f t="shared" si="35"/>
        <v>1</v>
      </c>
      <c r="F453">
        <f t="shared" si="36"/>
        <v>4</v>
      </c>
      <c r="G453">
        <f t="shared" si="37"/>
        <v>3</v>
      </c>
      <c r="H453">
        <f t="shared" si="38"/>
        <v>143</v>
      </c>
      <c r="I453" t="str">
        <f t="shared" si="39"/>
        <v>PLATINUM</v>
      </c>
    </row>
    <row r="454" spans="1:9" x14ac:dyDescent="0.2">
      <c r="A454">
        <v>14441</v>
      </c>
      <c r="B454">
        <f>VLOOKUP($A454,'[1]Summary Data'!$A$1:$H$1001,2,FALSE)</f>
        <v>21</v>
      </c>
      <c r="C454">
        <f>VLOOKUP($A454,'[1]Summary Data'!$A$1:$H$1001,5,FALSE)</f>
        <v>4</v>
      </c>
      <c r="D454">
        <f>VLOOKUP($A454,'[1]Summary Data'!$A$1:$H$1001,8,FALSE)</f>
        <v>50.15</v>
      </c>
      <c r="E454">
        <f t="shared" si="35"/>
        <v>4</v>
      </c>
      <c r="F454">
        <f t="shared" si="36"/>
        <v>1</v>
      </c>
      <c r="G454">
        <f t="shared" si="37"/>
        <v>1</v>
      </c>
      <c r="H454">
        <f t="shared" si="38"/>
        <v>411</v>
      </c>
      <c r="I454" t="str">
        <f t="shared" si="39"/>
        <v>PLATINUM</v>
      </c>
    </row>
    <row r="455" spans="1:9" x14ac:dyDescent="0.2">
      <c r="A455">
        <v>14442</v>
      </c>
      <c r="B455">
        <f>VLOOKUP($A455,'[1]Summary Data'!$A$1:$H$1001,2,FALSE)</f>
        <v>1</v>
      </c>
      <c r="C455">
        <f>VLOOKUP($A455,'[1]Summary Data'!$A$1:$H$1001,5,FALSE)</f>
        <v>2</v>
      </c>
      <c r="D455">
        <f>VLOOKUP($A455,'[1]Summary Data'!$A$1:$H$1001,8,FALSE)</f>
        <v>14.7</v>
      </c>
      <c r="E455">
        <f t="shared" si="35"/>
        <v>4</v>
      </c>
      <c r="F455">
        <f t="shared" si="36"/>
        <v>2</v>
      </c>
      <c r="G455">
        <f t="shared" si="37"/>
        <v>3</v>
      </c>
      <c r="H455">
        <f t="shared" si="38"/>
        <v>423</v>
      </c>
      <c r="I455" t="str">
        <f t="shared" si="39"/>
        <v>PLATINUM</v>
      </c>
    </row>
    <row r="456" spans="1:9" x14ac:dyDescent="0.2">
      <c r="A456">
        <v>14443</v>
      </c>
      <c r="B456">
        <f>VLOOKUP($A456,'[1]Summary Data'!$A$1:$H$1001,2,FALSE)</f>
        <v>305</v>
      </c>
      <c r="C456">
        <f>VLOOKUP($A456,'[1]Summary Data'!$A$1:$H$1001,5,FALSE)</f>
        <v>2</v>
      </c>
      <c r="D456">
        <f>VLOOKUP($A456,'[1]Summary Data'!$A$1:$H$1001,8,FALSE)</f>
        <v>2.92</v>
      </c>
      <c r="E456">
        <f t="shared" si="35"/>
        <v>1</v>
      </c>
      <c r="F456">
        <f t="shared" si="36"/>
        <v>2</v>
      </c>
      <c r="G456">
        <f t="shared" si="37"/>
        <v>4</v>
      </c>
      <c r="H456">
        <f t="shared" si="38"/>
        <v>124</v>
      </c>
      <c r="I456" t="str">
        <f t="shared" si="39"/>
        <v>PLATINUM</v>
      </c>
    </row>
    <row r="457" spans="1:9" x14ac:dyDescent="0.2">
      <c r="A457">
        <v>14456</v>
      </c>
      <c r="B457">
        <f>VLOOKUP($A457,'[1]Summary Data'!$A$1:$H$1001,2,FALSE)</f>
        <v>22</v>
      </c>
      <c r="C457">
        <f>VLOOKUP($A457,'[1]Summary Data'!$A$1:$H$1001,5,FALSE)</f>
        <v>4</v>
      </c>
      <c r="D457">
        <f>VLOOKUP($A457,'[1]Summary Data'!$A$1:$H$1001,8,FALSE)</f>
        <v>13.52</v>
      </c>
      <c r="E457">
        <f t="shared" si="35"/>
        <v>4</v>
      </c>
      <c r="F457">
        <f t="shared" si="36"/>
        <v>1</v>
      </c>
      <c r="G457">
        <f t="shared" si="37"/>
        <v>3</v>
      </c>
      <c r="H457">
        <f t="shared" si="38"/>
        <v>413</v>
      </c>
      <c r="I457" t="str">
        <f t="shared" si="39"/>
        <v>PLATINUM</v>
      </c>
    </row>
    <row r="458" spans="1:9" x14ac:dyDescent="0.2">
      <c r="A458">
        <v>14460</v>
      </c>
      <c r="B458">
        <f>VLOOKUP($A458,'[1]Summary Data'!$A$1:$H$1001,2,FALSE)</f>
        <v>310</v>
      </c>
      <c r="C458">
        <f>VLOOKUP($A458,'[1]Summary Data'!$A$1:$H$1001,5,FALSE)</f>
        <v>1</v>
      </c>
      <c r="D458">
        <f>VLOOKUP($A458,'[1]Summary Data'!$A$1:$H$1001,8,FALSE)</f>
        <v>51</v>
      </c>
      <c r="E458">
        <f t="shared" si="35"/>
        <v>1</v>
      </c>
      <c r="F458">
        <f t="shared" si="36"/>
        <v>4</v>
      </c>
      <c r="G458">
        <f t="shared" si="37"/>
        <v>1</v>
      </c>
      <c r="H458">
        <f t="shared" si="38"/>
        <v>141</v>
      </c>
      <c r="I458" t="str">
        <f t="shared" si="39"/>
        <v>PLATINUM</v>
      </c>
    </row>
    <row r="459" spans="1:9" x14ac:dyDescent="0.2">
      <c r="A459">
        <v>14462</v>
      </c>
      <c r="B459">
        <f>VLOOKUP($A459,'[1]Summary Data'!$A$1:$H$1001,2,FALSE)</f>
        <v>63</v>
      </c>
      <c r="C459">
        <f>VLOOKUP($A459,'[1]Summary Data'!$A$1:$H$1001,5,FALSE)</f>
        <v>3</v>
      </c>
      <c r="D459">
        <f>VLOOKUP($A459,'[1]Summary Data'!$A$1:$H$1001,8,FALSE)</f>
        <v>25.55</v>
      </c>
      <c r="E459">
        <f t="shared" si="35"/>
        <v>3</v>
      </c>
      <c r="F459">
        <f t="shared" si="36"/>
        <v>1</v>
      </c>
      <c r="G459">
        <f t="shared" si="37"/>
        <v>2</v>
      </c>
      <c r="H459">
        <f t="shared" si="38"/>
        <v>312</v>
      </c>
      <c r="I459" t="str">
        <f t="shared" si="39"/>
        <v>PLATINUM</v>
      </c>
    </row>
    <row r="460" spans="1:9" x14ac:dyDescent="0.2">
      <c r="A460">
        <v>14474</v>
      </c>
      <c r="B460">
        <f>VLOOKUP($A460,'[1]Summary Data'!$A$1:$H$1001,2,FALSE)</f>
        <v>43</v>
      </c>
      <c r="C460">
        <f>VLOOKUP($A460,'[1]Summary Data'!$A$1:$H$1001,5,FALSE)</f>
        <v>1</v>
      </c>
      <c r="D460">
        <f>VLOOKUP($A460,'[1]Summary Data'!$A$1:$H$1001,8,FALSE)</f>
        <v>9.9499999999999993</v>
      </c>
      <c r="E460">
        <f t="shared" si="35"/>
        <v>4</v>
      </c>
      <c r="F460">
        <f t="shared" si="36"/>
        <v>4</v>
      </c>
      <c r="G460">
        <f t="shared" si="37"/>
        <v>3</v>
      </c>
      <c r="H460">
        <f t="shared" si="38"/>
        <v>443</v>
      </c>
      <c r="I460" t="str">
        <f t="shared" si="39"/>
        <v>PLATINUM</v>
      </c>
    </row>
    <row r="461" spans="1:9" x14ac:dyDescent="0.2">
      <c r="A461">
        <v>14475</v>
      </c>
      <c r="B461">
        <f>VLOOKUP($A461,'[1]Summary Data'!$A$1:$H$1001,2,FALSE)</f>
        <v>184</v>
      </c>
      <c r="C461">
        <f>VLOOKUP($A461,'[1]Summary Data'!$A$1:$H$1001,5,FALSE)</f>
        <v>2</v>
      </c>
      <c r="D461">
        <f>VLOOKUP($A461,'[1]Summary Data'!$A$1:$H$1001,8,FALSE)</f>
        <v>26.53</v>
      </c>
      <c r="E461">
        <f t="shared" si="35"/>
        <v>2</v>
      </c>
      <c r="F461">
        <f t="shared" si="36"/>
        <v>2</v>
      </c>
      <c r="G461">
        <f t="shared" si="37"/>
        <v>2</v>
      </c>
      <c r="H461">
        <f t="shared" si="38"/>
        <v>222</v>
      </c>
      <c r="I461" t="str">
        <f t="shared" si="39"/>
        <v>PLATINUM</v>
      </c>
    </row>
    <row r="462" spans="1:9" x14ac:dyDescent="0.2">
      <c r="A462">
        <v>14477</v>
      </c>
      <c r="B462">
        <f>VLOOKUP($A462,'[1]Summary Data'!$A$1:$H$1001,2,FALSE)</f>
        <v>51</v>
      </c>
      <c r="C462">
        <f>VLOOKUP($A462,'[1]Summary Data'!$A$1:$H$1001,5,FALSE)</f>
        <v>1</v>
      </c>
      <c r="D462">
        <f>VLOOKUP($A462,'[1]Summary Data'!$A$1:$H$1001,8,FALSE)</f>
        <v>1.79</v>
      </c>
      <c r="E462">
        <f t="shared" si="35"/>
        <v>3</v>
      </c>
      <c r="F462">
        <f t="shared" si="36"/>
        <v>4</v>
      </c>
      <c r="G462">
        <f t="shared" si="37"/>
        <v>4</v>
      </c>
      <c r="H462">
        <f t="shared" si="38"/>
        <v>344</v>
      </c>
      <c r="I462" t="str">
        <f t="shared" si="39"/>
        <v>PLATINUM</v>
      </c>
    </row>
    <row r="463" spans="1:9" x14ac:dyDescent="0.2">
      <c r="A463">
        <v>14487</v>
      </c>
      <c r="B463">
        <f>VLOOKUP($A463,'[1]Summary Data'!$A$1:$H$1001,2,FALSE)</f>
        <v>368</v>
      </c>
      <c r="C463">
        <f>VLOOKUP($A463,'[1]Summary Data'!$A$1:$H$1001,5,FALSE)</f>
        <v>1</v>
      </c>
      <c r="D463">
        <f>VLOOKUP($A463,'[1]Summary Data'!$A$1:$H$1001,8,FALSE)</f>
        <v>12.75</v>
      </c>
      <c r="E463">
        <f t="shared" si="35"/>
        <v>1</v>
      </c>
      <c r="F463">
        <f t="shared" si="36"/>
        <v>4</v>
      </c>
      <c r="G463">
        <f t="shared" si="37"/>
        <v>3</v>
      </c>
      <c r="H463">
        <f t="shared" si="38"/>
        <v>143</v>
      </c>
      <c r="I463" t="str">
        <f t="shared" si="39"/>
        <v>PLATINUM</v>
      </c>
    </row>
    <row r="464" spans="1:9" x14ac:dyDescent="0.2">
      <c r="A464">
        <v>14488</v>
      </c>
      <c r="B464">
        <f>VLOOKUP($A464,'[1]Summary Data'!$A$1:$H$1001,2,FALSE)</f>
        <v>51</v>
      </c>
      <c r="C464">
        <f>VLOOKUP($A464,'[1]Summary Data'!$A$1:$H$1001,5,FALSE)</f>
        <v>1</v>
      </c>
      <c r="D464">
        <f>VLOOKUP($A464,'[1]Summary Data'!$A$1:$H$1001,8,FALSE)</f>
        <v>8.5</v>
      </c>
      <c r="E464">
        <f t="shared" si="35"/>
        <v>3</v>
      </c>
      <c r="F464">
        <f t="shared" si="36"/>
        <v>4</v>
      </c>
      <c r="G464">
        <f t="shared" si="37"/>
        <v>3</v>
      </c>
      <c r="H464">
        <f t="shared" si="38"/>
        <v>343</v>
      </c>
      <c r="I464" t="str">
        <f t="shared" si="39"/>
        <v>PLATINUM</v>
      </c>
    </row>
    <row r="465" spans="1:9" x14ac:dyDescent="0.2">
      <c r="A465">
        <v>14493</v>
      </c>
      <c r="B465">
        <f>VLOOKUP($A465,'[1]Summary Data'!$A$1:$H$1001,2,FALSE)</f>
        <v>18</v>
      </c>
      <c r="C465">
        <f>VLOOKUP($A465,'[1]Summary Data'!$A$1:$H$1001,5,FALSE)</f>
        <v>2</v>
      </c>
      <c r="D465">
        <f>VLOOKUP($A465,'[1]Summary Data'!$A$1:$H$1001,8,FALSE)</f>
        <v>5.4</v>
      </c>
      <c r="E465">
        <f t="shared" si="35"/>
        <v>4</v>
      </c>
      <c r="F465">
        <f t="shared" si="36"/>
        <v>2</v>
      </c>
      <c r="G465">
        <f t="shared" si="37"/>
        <v>4</v>
      </c>
      <c r="H465">
        <f t="shared" si="38"/>
        <v>424</v>
      </c>
      <c r="I465" t="str">
        <f t="shared" si="39"/>
        <v>PLATINUM</v>
      </c>
    </row>
    <row r="466" spans="1:9" x14ac:dyDescent="0.2">
      <c r="A466">
        <v>14497</v>
      </c>
      <c r="B466">
        <f>VLOOKUP($A466,'[1]Summary Data'!$A$1:$H$1001,2,FALSE)</f>
        <v>301</v>
      </c>
      <c r="C466">
        <f>VLOOKUP($A466,'[1]Summary Data'!$A$1:$H$1001,5,FALSE)</f>
        <v>1</v>
      </c>
      <c r="D466">
        <f>VLOOKUP($A466,'[1]Summary Data'!$A$1:$H$1001,8,FALSE)</f>
        <v>17.899999999999999</v>
      </c>
      <c r="E466">
        <f t="shared" si="35"/>
        <v>1</v>
      </c>
      <c r="F466">
        <f t="shared" si="36"/>
        <v>4</v>
      </c>
      <c r="G466">
        <f t="shared" si="37"/>
        <v>2</v>
      </c>
      <c r="H466">
        <f t="shared" si="38"/>
        <v>142</v>
      </c>
      <c r="I466" t="str">
        <f t="shared" si="39"/>
        <v>PLATINUM</v>
      </c>
    </row>
    <row r="467" spans="1:9" x14ac:dyDescent="0.2">
      <c r="A467">
        <v>14501</v>
      </c>
      <c r="B467">
        <f>VLOOKUP($A467,'[1]Summary Data'!$A$1:$H$1001,2,FALSE)</f>
        <v>64</v>
      </c>
      <c r="C467">
        <f>VLOOKUP($A467,'[1]Summary Data'!$A$1:$H$1001,5,FALSE)</f>
        <v>1</v>
      </c>
      <c r="D467">
        <f>VLOOKUP($A467,'[1]Summary Data'!$A$1:$H$1001,8,FALSE)</f>
        <v>34.799999999999997</v>
      </c>
      <c r="E467">
        <f t="shared" si="35"/>
        <v>3</v>
      </c>
      <c r="F467">
        <f t="shared" si="36"/>
        <v>4</v>
      </c>
      <c r="G467">
        <f t="shared" si="37"/>
        <v>2</v>
      </c>
      <c r="H467">
        <f t="shared" si="38"/>
        <v>342</v>
      </c>
      <c r="I467" t="str">
        <f t="shared" si="39"/>
        <v>PLATINUM</v>
      </c>
    </row>
    <row r="468" spans="1:9" x14ac:dyDescent="0.2">
      <c r="A468">
        <v>14502</v>
      </c>
      <c r="B468">
        <f>VLOOKUP($A468,'[1]Summary Data'!$A$1:$H$1001,2,FALSE)</f>
        <v>33</v>
      </c>
      <c r="C468">
        <f>VLOOKUP($A468,'[1]Summary Data'!$A$1:$H$1001,5,FALSE)</f>
        <v>2</v>
      </c>
      <c r="D468">
        <f>VLOOKUP($A468,'[1]Summary Data'!$A$1:$H$1001,8,FALSE)</f>
        <v>30.1</v>
      </c>
      <c r="E468">
        <f t="shared" si="35"/>
        <v>4</v>
      </c>
      <c r="F468">
        <f t="shared" si="36"/>
        <v>2</v>
      </c>
      <c r="G468">
        <f t="shared" si="37"/>
        <v>2</v>
      </c>
      <c r="H468">
        <f t="shared" si="38"/>
        <v>422</v>
      </c>
      <c r="I468" t="str">
        <f t="shared" si="39"/>
        <v>PLATINUM</v>
      </c>
    </row>
    <row r="469" spans="1:9" x14ac:dyDescent="0.2">
      <c r="A469">
        <v>14507</v>
      </c>
      <c r="B469">
        <f>VLOOKUP($A469,'[1]Summary Data'!$A$1:$H$1001,2,FALSE)</f>
        <v>276</v>
      </c>
      <c r="C469">
        <f>VLOOKUP($A469,'[1]Summary Data'!$A$1:$H$1001,5,FALSE)</f>
        <v>1</v>
      </c>
      <c r="D469">
        <f>VLOOKUP($A469,'[1]Summary Data'!$A$1:$H$1001,8,FALSE)</f>
        <v>15</v>
      </c>
      <c r="E469">
        <f t="shared" si="35"/>
        <v>1</v>
      </c>
      <c r="F469">
        <f t="shared" si="36"/>
        <v>4</v>
      </c>
      <c r="G469">
        <f t="shared" si="37"/>
        <v>3</v>
      </c>
      <c r="H469">
        <f t="shared" si="38"/>
        <v>143</v>
      </c>
      <c r="I469" t="str">
        <f t="shared" si="39"/>
        <v>PLATINUM</v>
      </c>
    </row>
    <row r="470" spans="1:9" x14ac:dyDescent="0.2">
      <c r="A470">
        <v>14513</v>
      </c>
      <c r="B470">
        <f>VLOOKUP($A470,'[1]Summary Data'!$A$1:$H$1001,2,FALSE)</f>
        <v>261</v>
      </c>
      <c r="C470">
        <f>VLOOKUP($A470,'[1]Summary Data'!$A$1:$H$1001,5,FALSE)</f>
        <v>1</v>
      </c>
      <c r="D470">
        <f>VLOOKUP($A470,'[1]Summary Data'!$A$1:$H$1001,8,FALSE)</f>
        <v>17.100000000000001</v>
      </c>
      <c r="E470">
        <f t="shared" si="35"/>
        <v>1</v>
      </c>
      <c r="F470">
        <f t="shared" si="36"/>
        <v>4</v>
      </c>
      <c r="G470">
        <f t="shared" si="37"/>
        <v>3</v>
      </c>
      <c r="H470">
        <f t="shared" si="38"/>
        <v>143</v>
      </c>
      <c r="I470" t="str">
        <f t="shared" si="39"/>
        <v>PLATINUM</v>
      </c>
    </row>
    <row r="471" spans="1:9" x14ac:dyDescent="0.2">
      <c r="A471">
        <v>14525</v>
      </c>
      <c r="B471">
        <f>VLOOKUP($A471,'[1]Summary Data'!$A$1:$H$1001,2,FALSE)</f>
        <v>8</v>
      </c>
      <c r="C471">
        <f>VLOOKUP($A471,'[1]Summary Data'!$A$1:$H$1001,5,FALSE)</f>
        <v>3</v>
      </c>
      <c r="D471">
        <f>VLOOKUP($A471,'[1]Summary Data'!$A$1:$H$1001,8,FALSE)</f>
        <v>62.53</v>
      </c>
      <c r="E471">
        <f t="shared" si="35"/>
        <v>4</v>
      </c>
      <c r="F471">
        <f t="shared" si="36"/>
        <v>1</v>
      </c>
      <c r="G471">
        <f t="shared" si="37"/>
        <v>1</v>
      </c>
      <c r="H471">
        <f t="shared" si="38"/>
        <v>411</v>
      </c>
      <c r="I471" t="str">
        <f t="shared" si="39"/>
        <v>PLATINUM</v>
      </c>
    </row>
    <row r="472" spans="1:9" x14ac:dyDescent="0.2">
      <c r="A472">
        <v>14527</v>
      </c>
      <c r="B472">
        <f>VLOOKUP($A472,'[1]Summary Data'!$A$1:$H$1001,2,FALSE)</f>
        <v>246</v>
      </c>
      <c r="C472">
        <f>VLOOKUP($A472,'[1]Summary Data'!$A$1:$H$1001,5,FALSE)</f>
        <v>1</v>
      </c>
      <c r="D472">
        <f>VLOOKUP($A472,'[1]Summary Data'!$A$1:$H$1001,8,FALSE)</f>
        <v>11.6</v>
      </c>
      <c r="E472">
        <f t="shared" si="35"/>
        <v>1</v>
      </c>
      <c r="F472">
        <f t="shared" si="36"/>
        <v>4</v>
      </c>
      <c r="G472">
        <f t="shared" si="37"/>
        <v>3</v>
      </c>
      <c r="H472">
        <f t="shared" si="38"/>
        <v>143</v>
      </c>
      <c r="I472" t="str">
        <f t="shared" si="39"/>
        <v>PLATINUM</v>
      </c>
    </row>
    <row r="473" spans="1:9" x14ac:dyDescent="0.2">
      <c r="A473">
        <v>14533</v>
      </c>
      <c r="B473">
        <f>VLOOKUP($A473,'[1]Summary Data'!$A$1:$H$1001,2,FALSE)</f>
        <v>60</v>
      </c>
      <c r="C473">
        <f>VLOOKUP($A473,'[1]Summary Data'!$A$1:$H$1001,5,FALSE)</f>
        <v>1</v>
      </c>
      <c r="D473">
        <f>VLOOKUP($A473,'[1]Summary Data'!$A$1:$H$1001,8,FALSE)</f>
        <v>29.7</v>
      </c>
      <c r="E473">
        <f t="shared" si="35"/>
        <v>3</v>
      </c>
      <c r="F473">
        <f t="shared" si="36"/>
        <v>4</v>
      </c>
      <c r="G473">
        <f t="shared" si="37"/>
        <v>2</v>
      </c>
      <c r="H473">
        <f t="shared" si="38"/>
        <v>342</v>
      </c>
      <c r="I473" t="str">
        <f t="shared" si="39"/>
        <v>PLATINUM</v>
      </c>
    </row>
    <row r="474" spans="1:9" x14ac:dyDescent="0.2">
      <c r="A474">
        <v>14534</v>
      </c>
      <c r="B474">
        <f>VLOOKUP($A474,'[1]Summary Data'!$A$1:$H$1001,2,FALSE)</f>
        <v>2</v>
      </c>
      <c r="C474">
        <f>VLOOKUP($A474,'[1]Summary Data'!$A$1:$H$1001,5,FALSE)</f>
        <v>7</v>
      </c>
      <c r="D474">
        <f>VLOOKUP($A474,'[1]Summary Data'!$A$1:$H$1001,8,FALSE)</f>
        <v>258.75</v>
      </c>
      <c r="E474">
        <f t="shared" si="35"/>
        <v>4</v>
      </c>
      <c r="F474">
        <f t="shared" si="36"/>
        <v>1</v>
      </c>
      <c r="G474">
        <f t="shared" si="37"/>
        <v>1</v>
      </c>
      <c r="H474">
        <f t="shared" si="38"/>
        <v>411</v>
      </c>
      <c r="I474" t="str">
        <f t="shared" si="39"/>
        <v>PLATINUM</v>
      </c>
    </row>
    <row r="475" spans="1:9" x14ac:dyDescent="0.2">
      <c r="A475">
        <v>14535</v>
      </c>
      <c r="B475">
        <f>VLOOKUP($A475,'[1]Summary Data'!$A$1:$H$1001,2,FALSE)</f>
        <v>59</v>
      </c>
      <c r="C475">
        <f>VLOOKUP($A475,'[1]Summary Data'!$A$1:$H$1001,5,FALSE)</f>
        <v>1</v>
      </c>
      <c r="D475">
        <f>VLOOKUP($A475,'[1]Summary Data'!$A$1:$H$1001,8,FALSE)</f>
        <v>3.3</v>
      </c>
      <c r="E475">
        <f t="shared" si="35"/>
        <v>3</v>
      </c>
      <c r="F475">
        <f t="shared" si="36"/>
        <v>4</v>
      </c>
      <c r="G475">
        <f t="shared" si="37"/>
        <v>4</v>
      </c>
      <c r="H475">
        <f t="shared" si="38"/>
        <v>344</v>
      </c>
      <c r="I475" t="str">
        <f t="shared" si="39"/>
        <v>PLATINUM</v>
      </c>
    </row>
    <row r="476" spans="1:9" x14ac:dyDescent="0.2">
      <c r="A476">
        <v>14543</v>
      </c>
      <c r="B476">
        <f>VLOOKUP($A476,'[1]Summary Data'!$A$1:$H$1001,2,FALSE)</f>
        <v>3</v>
      </c>
      <c r="C476">
        <f>VLOOKUP($A476,'[1]Summary Data'!$A$1:$H$1001,5,FALSE)</f>
        <v>4</v>
      </c>
      <c r="D476">
        <f>VLOOKUP($A476,'[1]Summary Data'!$A$1:$H$1001,8,FALSE)</f>
        <v>115.66</v>
      </c>
      <c r="E476">
        <f t="shared" si="35"/>
        <v>4</v>
      </c>
      <c r="F476">
        <f t="shared" si="36"/>
        <v>1</v>
      </c>
      <c r="G476">
        <f t="shared" si="37"/>
        <v>1</v>
      </c>
      <c r="H476">
        <f t="shared" si="38"/>
        <v>411</v>
      </c>
      <c r="I476" t="str">
        <f t="shared" si="39"/>
        <v>PLATINUM</v>
      </c>
    </row>
    <row r="477" spans="1:9" x14ac:dyDescent="0.2">
      <c r="A477">
        <v>14546</v>
      </c>
      <c r="B477">
        <f>VLOOKUP($A477,'[1]Summary Data'!$A$1:$H$1001,2,FALSE)</f>
        <v>4</v>
      </c>
      <c r="C477">
        <f>VLOOKUP($A477,'[1]Summary Data'!$A$1:$H$1001,5,FALSE)</f>
        <v>4</v>
      </c>
      <c r="D477">
        <f>VLOOKUP($A477,'[1]Summary Data'!$A$1:$H$1001,8,FALSE)</f>
        <v>83.57</v>
      </c>
      <c r="E477">
        <f t="shared" si="35"/>
        <v>4</v>
      </c>
      <c r="F477">
        <f t="shared" si="36"/>
        <v>1</v>
      </c>
      <c r="G477">
        <f t="shared" si="37"/>
        <v>1</v>
      </c>
      <c r="H477">
        <f t="shared" si="38"/>
        <v>411</v>
      </c>
      <c r="I477" t="str">
        <f t="shared" si="39"/>
        <v>PLATINUM</v>
      </c>
    </row>
    <row r="478" spans="1:9" x14ac:dyDescent="0.2">
      <c r="A478">
        <v>14557</v>
      </c>
      <c r="B478">
        <f>VLOOKUP($A478,'[1]Summary Data'!$A$1:$H$1001,2,FALSE)</f>
        <v>64</v>
      </c>
      <c r="C478">
        <f>VLOOKUP($A478,'[1]Summary Data'!$A$1:$H$1001,5,FALSE)</f>
        <v>1</v>
      </c>
      <c r="D478">
        <f>VLOOKUP($A478,'[1]Summary Data'!$A$1:$H$1001,8,FALSE)</f>
        <v>274.44</v>
      </c>
      <c r="E478">
        <f t="shared" si="35"/>
        <v>3</v>
      </c>
      <c r="F478">
        <f t="shared" si="36"/>
        <v>4</v>
      </c>
      <c r="G478">
        <f t="shared" si="37"/>
        <v>1</v>
      </c>
      <c r="H478">
        <f t="shared" si="38"/>
        <v>341</v>
      </c>
      <c r="I478" t="str">
        <f t="shared" si="39"/>
        <v>PLATINUM</v>
      </c>
    </row>
    <row r="479" spans="1:9" x14ac:dyDescent="0.2">
      <c r="A479">
        <v>14560</v>
      </c>
      <c r="B479">
        <f>VLOOKUP($A479,'[1]Summary Data'!$A$1:$H$1001,2,FALSE)</f>
        <v>351</v>
      </c>
      <c r="C479">
        <f>VLOOKUP($A479,'[1]Summary Data'!$A$1:$H$1001,5,FALSE)</f>
        <v>1</v>
      </c>
      <c r="D479">
        <f>VLOOKUP($A479,'[1]Summary Data'!$A$1:$H$1001,8,FALSE)</f>
        <v>9.9499999999999993</v>
      </c>
      <c r="E479">
        <f t="shared" si="35"/>
        <v>1</v>
      </c>
      <c r="F479">
        <f t="shared" si="36"/>
        <v>4</v>
      </c>
      <c r="G479">
        <f t="shared" si="37"/>
        <v>3</v>
      </c>
      <c r="H479">
        <f t="shared" si="38"/>
        <v>143</v>
      </c>
      <c r="I479" t="str">
        <f t="shared" si="39"/>
        <v>PLATINUM</v>
      </c>
    </row>
    <row r="480" spans="1:9" x14ac:dyDescent="0.2">
      <c r="A480">
        <v>14562</v>
      </c>
      <c r="B480">
        <f>VLOOKUP($A480,'[1]Summary Data'!$A$1:$H$1001,2,FALSE)</f>
        <v>3</v>
      </c>
      <c r="C480">
        <f>VLOOKUP($A480,'[1]Summary Data'!$A$1:$H$1001,5,FALSE)</f>
        <v>3</v>
      </c>
      <c r="D480">
        <f>VLOOKUP($A480,'[1]Summary Data'!$A$1:$H$1001,8,FALSE)</f>
        <v>273.75</v>
      </c>
      <c r="E480">
        <f t="shared" si="35"/>
        <v>4</v>
      </c>
      <c r="F480">
        <f t="shared" si="36"/>
        <v>1</v>
      </c>
      <c r="G480">
        <f t="shared" si="37"/>
        <v>1</v>
      </c>
      <c r="H480">
        <f t="shared" si="38"/>
        <v>411</v>
      </c>
      <c r="I480" t="str">
        <f t="shared" si="39"/>
        <v>PLATINUM</v>
      </c>
    </row>
    <row r="481" spans="1:9" x14ac:dyDescent="0.2">
      <c r="A481">
        <v>14572</v>
      </c>
      <c r="B481">
        <f>VLOOKUP($A481,'[1]Summary Data'!$A$1:$H$1001,2,FALSE)</f>
        <v>110</v>
      </c>
      <c r="C481">
        <f>VLOOKUP($A481,'[1]Summary Data'!$A$1:$H$1001,5,FALSE)</f>
        <v>3</v>
      </c>
      <c r="D481">
        <f>VLOOKUP($A481,'[1]Summary Data'!$A$1:$H$1001,8,FALSE)</f>
        <v>29.15</v>
      </c>
      <c r="E481">
        <f t="shared" si="35"/>
        <v>3</v>
      </c>
      <c r="F481">
        <f t="shared" si="36"/>
        <v>1</v>
      </c>
      <c r="G481">
        <f t="shared" si="37"/>
        <v>2</v>
      </c>
      <c r="H481">
        <f t="shared" si="38"/>
        <v>312</v>
      </c>
      <c r="I481" t="str">
        <f t="shared" si="39"/>
        <v>PLATINUM</v>
      </c>
    </row>
    <row r="482" spans="1:9" x14ac:dyDescent="0.2">
      <c r="A482">
        <v>14573</v>
      </c>
      <c r="B482">
        <f>VLOOKUP($A482,'[1]Summary Data'!$A$1:$H$1001,2,FALSE)</f>
        <v>200</v>
      </c>
      <c r="C482">
        <f>VLOOKUP($A482,'[1]Summary Data'!$A$1:$H$1001,5,FALSE)</f>
        <v>4</v>
      </c>
      <c r="D482">
        <f>VLOOKUP($A482,'[1]Summary Data'!$A$1:$H$1001,8,FALSE)</f>
        <v>49.7</v>
      </c>
      <c r="E482">
        <f t="shared" si="35"/>
        <v>2</v>
      </c>
      <c r="F482">
        <f t="shared" si="36"/>
        <v>1</v>
      </c>
      <c r="G482">
        <f t="shared" si="37"/>
        <v>1</v>
      </c>
      <c r="H482">
        <f t="shared" si="38"/>
        <v>211</v>
      </c>
      <c r="I482" t="str">
        <f t="shared" si="39"/>
        <v>PLATINUM</v>
      </c>
    </row>
    <row r="483" spans="1:9" x14ac:dyDescent="0.2">
      <c r="A483">
        <v>14586</v>
      </c>
      <c r="B483">
        <f>VLOOKUP($A483,'[1]Summary Data'!$A$1:$H$1001,2,FALSE)</f>
        <v>227</v>
      </c>
      <c r="C483">
        <f>VLOOKUP($A483,'[1]Summary Data'!$A$1:$H$1001,5,FALSE)</f>
        <v>2</v>
      </c>
      <c r="D483">
        <f>VLOOKUP($A483,'[1]Summary Data'!$A$1:$H$1001,8,FALSE)</f>
        <v>82.56</v>
      </c>
      <c r="E483">
        <f t="shared" si="35"/>
        <v>2</v>
      </c>
      <c r="F483">
        <f t="shared" si="36"/>
        <v>2</v>
      </c>
      <c r="G483">
        <f t="shared" si="37"/>
        <v>1</v>
      </c>
      <c r="H483">
        <f t="shared" si="38"/>
        <v>221</v>
      </c>
      <c r="I483" t="str">
        <f t="shared" si="39"/>
        <v>PLATINUM</v>
      </c>
    </row>
    <row r="484" spans="1:9" x14ac:dyDescent="0.2">
      <c r="A484">
        <v>14606</v>
      </c>
      <c r="B484">
        <f>VLOOKUP($A484,'[1]Summary Data'!$A$1:$H$1001,2,FALSE)</f>
        <v>25</v>
      </c>
      <c r="C484">
        <f>VLOOKUP($A484,'[1]Summary Data'!$A$1:$H$1001,5,FALSE)</f>
        <v>32</v>
      </c>
      <c r="D484">
        <f>VLOOKUP($A484,'[1]Summary Data'!$A$1:$H$1001,8,FALSE)</f>
        <v>230.8</v>
      </c>
      <c r="E484">
        <f t="shared" si="35"/>
        <v>4</v>
      </c>
      <c r="F484">
        <f t="shared" si="36"/>
        <v>1</v>
      </c>
      <c r="G484">
        <f t="shared" si="37"/>
        <v>1</v>
      </c>
      <c r="H484">
        <f t="shared" si="38"/>
        <v>411</v>
      </c>
      <c r="I484" t="str">
        <f t="shared" si="39"/>
        <v>PLATINUM</v>
      </c>
    </row>
    <row r="485" spans="1:9" x14ac:dyDescent="0.2">
      <c r="A485">
        <v>14607</v>
      </c>
      <c r="B485">
        <f>VLOOKUP($A485,'[1]Summary Data'!$A$1:$H$1001,2,FALSE)</f>
        <v>46</v>
      </c>
      <c r="C485">
        <f>VLOOKUP($A485,'[1]Summary Data'!$A$1:$H$1001,5,FALSE)</f>
        <v>1</v>
      </c>
      <c r="D485">
        <f>VLOOKUP($A485,'[1]Summary Data'!$A$1:$H$1001,8,FALSE)</f>
        <v>61.2</v>
      </c>
      <c r="E485">
        <f t="shared" si="35"/>
        <v>3</v>
      </c>
      <c r="F485">
        <f t="shared" si="36"/>
        <v>4</v>
      </c>
      <c r="G485">
        <f t="shared" si="37"/>
        <v>1</v>
      </c>
      <c r="H485">
        <f t="shared" si="38"/>
        <v>341</v>
      </c>
      <c r="I485" t="str">
        <f t="shared" si="39"/>
        <v>PLATINUM</v>
      </c>
    </row>
    <row r="486" spans="1:9" x14ac:dyDescent="0.2">
      <c r="A486">
        <v>14619</v>
      </c>
      <c r="B486">
        <f>VLOOKUP($A486,'[1]Summary Data'!$A$1:$H$1001,2,FALSE)</f>
        <v>239</v>
      </c>
      <c r="C486">
        <f>VLOOKUP($A486,'[1]Summary Data'!$A$1:$H$1001,5,FALSE)</f>
        <v>1</v>
      </c>
      <c r="D486">
        <f>VLOOKUP($A486,'[1]Summary Data'!$A$1:$H$1001,8,FALSE)</f>
        <v>14.93</v>
      </c>
      <c r="E486">
        <f t="shared" si="35"/>
        <v>1</v>
      </c>
      <c r="F486">
        <f t="shared" si="36"/>
        <v>4</v>
      </c>
      <c r="G486">
        <f t="shared" si="37"/>
        <v>3</v>
      </c>
      <c r="H486">
        <f t="shared" si="38"/>
        <v>143</v>
      </c>
      <c r="I486" t="str">
        <f t="shared" si="39"/>
        <v>PLATINUM</v>
      </c>
    </row>
    <row r="487" spans="1:9" x14ac:dyDescent="0.2">
      <c r="A487">
        <v>14620</v>
      </c>
      <c r="B487">
        <f>VLOOKUP($A487,'[1]Summary Data'!$A$1:$H$1001,2,FALSE)</f>
        <v>204</v>
      </c>
      <c r="C487">
        <f>VLOOKUP($A487,'[1]Summary Data'!$A$1:$H$1001,5,FALSE)</f>
        <v>1</v>
      </c>
      <c r="D487">
        <f>VLOOKUP($A487,'[1]Summary Data'!$A$1:$H$1001,8,FALSE)</f>
        <v>3.11</v>
      </c>
      <c r="E487">
        <f t="shared" si="35"/>
        <v>2</v>
      </c>
      <c r="F487">
        <f t="shared" si="36"/>
        <v>4</v>
      </c>
      <c r="G487">
        <f t="shared" si="37"/>
        <v>4</v>
      </c>
      <c r="H487">
        <f t="shared" si="38"/>
        <v>244</v>
      </c>
      <c r="I487" t="str">
        <f t="shared" si="39"/>
        <v>PLATINUM</v>
      </c>
    </row>
    <row r="488" spans="1:9" x14ac:dyDescent="0.2">
      <c r="A488">
        <v>14621</v>
      </c>
      <c r="B488">
        <f>VLOOKUP($A488,'[1]Summary Data'!$A$1:$H$1001,2,FALSE)</f>
        <v>127</v>
      </c>
      <c r="C488">
        <f>VLOOKUP($A488,'[1]Summary Data'!$A$1:$H$1001,5,FALSE)</f>
        <v>1</v>
      </c>
      <c r="D488">
        <f>VLOOKUP($A488,'[1]Summary Data'!$A$1:$H$1001,8,FALSE)</f>
        <v>13.4</v>
      </c>
      <c r="E488">
        <f t="shared" si="35"/>
        <v>2</v>
      </c>
      <c r="F488">
        <f t="shared" si="36"/>
        <v>4</v>
      </c>
      <c r="G488">
        <f t="shared" si="37"/>
        <v>3</v>
      </c>
      <c r="H488">
        <f t="shared" si="38"/>
        <v>243</v>
      </c>
      <c r="I488" t="str">
        <f t="shared" si="39"/>
        <v>PLATINUM</v>
      </c>
    </row>
    <row r="489" spans="1:9" x14ac:dyDescent="0.2">
      <c r="A489">
        <v>14625</v>
      </c>
      <c r="B489">
        <f>VLOOKUP($A489,'[1]Summary Data'!$A$1:$H$1001,2,FALSE)</f>
        <v>185</v>
      </c>
      <c r="C489">
        <f>VLOOKUP($A489,'[1]Summary Data'!$A$1:$H$1001,5,FALSE)</f>
        <v>3</v>
      </c>
      <c r="D489">
        <f>VLOOKUP($A489,'[1]Summary Data'!$A$1:$H$1001,8,FALSE)</f>
        <v>17.25</v>
      </c>
      <c r="E489">
        <f t="shared" si="35"/>
        <v>2</v>
      </c>
      <c r="F489">
        <f t="shared" si="36"/>
        <v>1</v>
      </c>
      <c r="G489">
        <f t="shared" si="37"/>
        <v>3</v>
      </c>
      <c r="H489">
        <f t="shared" si="38"/>
        <v>213</v>
      </c>
      <c r="I489" t="str">
        <f t="shared" si="39"/>
        <v>PLATINUM</v>
      </c>
    </row>
    <row r="490" spans="1:9" x14ac:dyDescent="0.2">
      <c r="A490">
        <v>14626</v>
      </c>
      <c r="B490">
        <f>VLOOKUP($A490,'[1]Summary Data'!$A$1:$H$1001,2,FALSE)</f>
        <v>8</v>
      </c>
      <c r="C490">
        <f>VLOOKUP($A490,'[1]Summary Data'!$A$1:$H$1001,5,FALSE)</f>
        <v>3</v>
      </c>
      <c r="D490">
        <f>VLOOKUP($A490,'[1]Summary Data'!$A$1:$H$1001,8,FALSE)</f>
        <v>31.7</v>
      </c>
      <c r="E490">
        <f t="shared" si="35"/>
        <v>4</v>
      </c>
      <c r="F490">
        <f t="shared" si="36"/>
        <v>1</v>
      </c>
      <c r="G490">
        <f t="shared" si="37"/>
        <v>2</v>
      </c>
      <c r="H490">
        <f t="shared" si="38"/>
        <v>412</v>
      </c>
      <c r="I490" t="str">
        <f t="shared" si="39"/>
        <v>PLATINUM</v>
      </c>
    </row>
    <row r="491" spans="1:9" x14ac:dyDescent="0.2">
      <c r="A491">
        <v>14627</v>
      </c>
      <c r="B491">
        <f>VLOOKUP($A491,'[1]Summary Data'!$A$1:$H$1001,2,FALSE)</f>
        <v>311</v>
      </c>
      <c r="C491">
        <f>VLOOKUP($A491,'[1]Summary Data'!$A$1:$H$1001,5,FALSE)</f>
        <v>1</v>
      </c>
      <c r="D491">
        <f>VLOOKUP($A491,'[1]Summary Data'!$A$1:$H$1001,8,FALSE)</f>
        <v>21.85</v>
      </c>
      <c r="E491">
        <f t="shared" si="35"/>
        <v>1</v>
      </c>
      <c r="F491">
        <f t="shared" si="36"/>
        <v>4</v>
      </c>
      <c r="G491">
        <f t="shared" si="37"/>
        <v>2</v>
      </c>
      <c r="H491">
        <f t="shared" si="38"/>
        <v>142</v>
      </c>
      <c r="I491" t="str">
        <f t="shared" si="39"/>
        <v>PLATINUM</v>
      </c>
    </row>
    <row r="492" spans="1:9" x14ac:dyDescent="0.2">
      <c r="A492">
        <v>14639</v>
      </c>
      <c r="B492">
        <f>VLOOKUP($A492,'[1]Summary Data'!$A$1:$H$1001,2,FALSE)</f>
        <v>282</v>
      </c>
      <c r="C492">
        <f>VLOOKUP($A492,'[1]Summary Data'!$A$1:$H$1001,5,FALSE)</f>
        <v>2</v>
      </c>
      <c r="D492">
        <f>VLOOKUP($A492,'[1]Summary Data'!$A$1:$H$1001,8,FALSE)</f>
        <v>32.15</v>
      </c>
      <c r="E492">
        <f t="shared" si="35"/>
        <v>1</v>
      </c>
      <c r="F492">
        <f t="shared" si="36"/>
        <v>2</v>
      </c>
      <c r="G492">
        <f t="shared" si="37"/>
        <v>2</v>
      </c>
      <c r="H492">
        <f t="shared" si="38"/>
        <v>122</v>
      </c>
      <c r="I492" t="str">
        <f t="shared" si="39"/>
        <v>PLATINUM</v>
      </c>
    </row>
    <row r="493" spans="1:9" x14ac:dyDescent="0.2">
      <c r="A493">
        <v>14640</v>
      </c>
      <c r="B493">
        <f>VLOOKUP($A493,'[1]Summary Data'!$A$1:$H$1001,2,FALSE)</f>
        <v>15</v>
      </c>
      <c r="C493">
        <f>VLOOKUP($A493,'[1]Summary Data'!$A$1:$H$1001,5,FALSE)</f>
        <v>2</v>
      </c>
      <c r="D493">
        <f>VLOOKUP($A493,'[1]Summary Data'!$A$1:$H$1001,8,FALSE)</f>
        <v>62.58</v>
      </c>
      <c r="E493">
        <f t="shared" si="35"/>
        <v>4</v>
      </c>
      <c r="F493">
        <f t="shared" si="36"/>
        <v>2</v>
      </c>
      <c r="G493">
        <f t="shared" si="37"/>
        <v>1</v>
      </c>
      <c r="H493">
        <f t="shared" si="38"/>
        <v>421</v>
      </c>
      <c r="I493" t="str">
        <f t="shared" si="39"/>
        <v>PLATINUM</v>
      </c>
    </row>
    <row r="494" spans="1:9" x14ac:dyDescent="0.2">
      <c r="A494">
        <v>14644</v>
      </c>
      <c r="B494">
        <f>VLOOKUP($A494,'[1]Summary Data'!$A$1:$H$1001,2,FALSE)</f>
        <v>9</v>
      </c>
      <c r="C494">
        <f>VLOOKUP($A494,'[1]Summary Data'!$A$1:$H$1001,5,FALSE)</f>
        <v>1</v>
      </c>
      <c r="D494">
        <f>VLOOKUP($A494,'[1]Summary Data'!$A$1:$H$1001,8,FALSE)</f>
        <v>10.95</v>
      </c>
      <c r="E494">
        <f t="shared" si="35"/>
        <v>4</v>
      </c>
      <c r="F494">
        <f t="shared" si="36"/>
        <v>4</v>
      </c>
      <c r="G494">
        <f t="shared" si="37"/>
        <v>3</v>
      </c>
      <c r="H494">
        <f t="shared" si="38"/>
        <v>443</v>
      </c>
      <c r="I494" t="str">
        <f t="shared" si="39"/>
        <v>PLATINUM</v>
      </c>
    </row>
    <row r="495" spans="1:9" x14ac:dyDescent="0.2">
      <c r="A495">
        <v>14655</v>
      </c>
      <c r="B495">
        <f>VLOOKUP($A495,'[1]Summary Data'!$A$1:$H$1001,2,FALSE)</f>
        <v>3</v>
      </c>
      <c r="C495">
        <f>VLOOKUP($A495,'[1]Summary Data'!$A$1:$H$1001,5,FALSE)</f>
        <v>1</v>
      </c>
      <c r="D495">
        <f>VLOOKUP($A495,'[1]Summary Data'!$A$1:$H$1001,8,FALSE)</f>
        <v>2.08</v>
      </c>
      <c r="E495">
        <f t="shared" si="35"/>
        <v>4</v>
      </c>
      <c r="F495">
        <f t="shared" si="36"/>
        <v>4</v>
      </c>
      <c r="G495">
        <f t="shared" si="37"/>
        <v>4</v>
      </c>
      <c r="H495">
        <f t="shared" si="38"/>
        <v>444</v>
      </c>
      <c r="I495" t="str">
        <f t="shared" si="39"/>
        <v>PLATINUM</v>
      </c>
    </row>
    <row r="496" spans="1:9" x14ac:dyDescent="0.2">
      <c r="A496">
        <v>14657</v>
      </c>
      <c r="B496">
        <f>VLOOKUP($A496,'[1]Summary Data'!$A$1:$H$1001,2,FALSE)</f>
        <v>282</v>
      </c>
      <c r="C496">
        <f>VLOOKUP($A496,'[1]Summary Data'!$A$1:$H$1001,5,FALSE)</f>
        <v>1</v>
      </c>
      <c r="D496">
        <f>VLOOKUP($A496,'[1]Summary Data'!$A$1:$H$1001,8,FALSE)</f>
        <v>9.9499999999999993</v>
      </c>
      <c r="E496">
        <f t="shared" si="35"/>
        <v>1</v>
      </c>
      <c r="F496">
        <f t="shared" si="36"/>
        <v>4</v>
      </c>
      <c r="G496">
        <f t="shared" si="37"/>
        <v>3</v>
      </c>
      <c r="H496">
        <f t="shared" si="38"/>
        <v>143</v>
      </c>
      <c r="I496" t="str">
        <f t="shared" si="39"/>
        <v>PLATINUM</v>
      </c>
    </row>
    <row r="497" spans="1:9" x14ac:dyDescent="0.2">
      <c r="A497">
        <v>14659</v>
      </c>
      <c r="B497">
        <f>VLOOKUP($A497,'[1]Summary Data'!$A$1:$H$1001,2,FALSE)</f>
        <v>145</v>
      </c>
      <c r="C497">
        <f>VLOOKUP($A497,'[1]Summary Data'!$A$1:$H$1001,5,FALSE)</f>
        <v>3</v>
      </c>
      <c r="D497">
        <f>VLOOKUP($A497,'[1]Summary Data'!$A$1:$H$1001,8,FALSE)</f>
        <v>24.85</v>
      </c>
      <c r="E497">
        <f t="shared" si="35"/>
        <v>2</v>
      </c>
      <c r="F497">
        <f t="shared" si="36"/>
        <v>1</v>
      </c>
      <c r="G497">
        <f t="shared" si="37"/>
        <v>2</v>
      </c>
      <c r="H497">
        <f t="shared" si="38"/>
        <v>212</v>
      </c>
      <c r="I497" t="str">
        <f t="shared" si="39"/>
        <v>PLATINUM</v>
      </c>
    </row>
    <row r="498" spans="1:9" x14ac:dyDescent="0.2">
      <c r="A498">
        <v>14665</v>
      </c>
      <c r="B498">
        <f>VLOOKUP($A498,'[1]Summary Data'!$A$1:$H$1001,2,FALSE)</f>
        <v>60</v>
      </c>
      <c r="C498">
        <f>VLOOKUP($A498,'[1]Summary Data'!$A$1:$H$1001,5,FALSE)</f>
        <v>2</v>
      </c>
      <c r="D498">
        <f>VLOOKUP($A498,'[1]Summary Data'!$A$1:$H$1001,8,FALSE)</f>
        <v>298.72000000000003</v>
      </c>
      <c r="E498">
        <f t="shared" si="35"/>
        <v>3</v>
      </c>
      <c r="F498">
        <f t="shared" si="36"/>
        <v>2</v>
      </c>
      <c r="G498">
        <f t="shared" si="37"/>
        <v>1</v>
      </c>
      <c r="H498">
        <f t="shared" si="38"/>
        <v>321</v>
      </c>
      <c r="I498" t="str">
        <f t="shared" si="39"/>
        <v>PLATINUM</v>
      </c>
    </row>
    <row r="499" spans="1:9" x14ac:dyDescent="0.2">
      <c r="A499">
        <v>14667</v>
      </c>
      <c r="B499">
        <f>VLOOKUP($A499,'[1]Summary Data'!$A$1:$H$1001,2,FALSE)</f>
        <v>214</v>
      </c>
      <c r="C499">
        <f>VLOOKUP($A499,'[1]Summary Data'!$A$1:$H$1001,5,FALSE)</f>
        <v>2</v>
      </c>
      <c r="D499">
        <f>VLOOKUP($A499,'[1]Summary Data'!$A$1:$H$1001,8,FALSE)</f>
        <v>10</v>
      </c>
      <c r="E499">
        <f t="shared" si="35"/>
        <v>2</v>
      </c>
      <c r="F499">
        <f t="shared" si="36"/>
        <v>2</v>
      </c>
      <c r="G499">
        <f t="shared" si="37"/>
        <v>3</v>
      </c>
      <c r="H499">
        <f t="shared" si="38"/>
        <v>223</v>
      </c>
      <c r="I499" t="str">
        <f t="shared" si="39"/>
        <v>PLATINUM</v>
      </c>
    </row>
    <row r="500" spans="1:9" x14ac:dyDescent="0.2">
      <c r="A500">
        <v>14676</v>
      </c>
      <c r="B500">
        <f>VLOOKUP($A500,'[1]Summary Data'!$A$1:$H$1001,2,FALSE)</f>
        <v>217</v>
      </c>
      <c r="C500">
        <f>VLOOKUP($A500,'[1]Summary Data'!$A$1:$H$1001,5,FALSE)</f>
        <v>2</v>
      </c>
      <c r="D500">
        <f>VLOOKUP($A500,'[1]Summary Data'!$A$1:$H$1001,8,FALSE)</f>
        <v>5</v>
      </c>
      <c r="E500">
        <f t="shared" si="35"/>
        <v>2</v>
      </c>
      <c r="F500">
        <f t="shared" si="36"/>
        <v>2</v>
      </c>
      <c r="G500">
        <f t="shared" si="37"/>
        <v>4</v>
      </c>
      <c r="H500">
        <f t="shared" si="38"/>
        <v>224</v>
      </c>
      <c r="I500" t="str">
        <f t="shared" si="39"/>
        <v>PLATINUM</v>
      </c>
    </row>
    <row r="501" spans="1:9" x14ac:dyDescent="0.2">
      <c r="A501">
        <v>14679</v>
      </c>
      <c r="B501">
        <f>VLOOKUP($A501,'[1]Summary Data'!$A$1:$H$1001,2,FALSE)</f>
        <v>371</v>
      </c>
      <c r="C501">
        <f>VLOOKUP($A501,'[1]Summary Data'!$A$1:$H$1001,5,FALSE)</f>
        <v>1</v>
      </c>
      <c r="D501">
        <f>VLOOKUP($A501,'[1]Summary Data'!$A$1:$H$1001,8,FALSE)</f>
        <v>2.5499999999999998</v>
      </c>
      <c r="E501">
        <f t="shared" si="35"/>
        <v>1</v>
      </c>
      <c r="F501">
        <f t="shared" si="36"/>
        <v>4</v>
      </c>
      <c r="G501">
        <f t="shared" si="37"/>
        <v>4</v>
      </c>
      <c r="H501">
        <f t="shared" si="38"/>
        <v>144</v>
      </c>
      <c r="I501" t="str">
        <f t="shared" si="39"/>
        <v>PLATINUM</v>
      </c>
    </row>
    <row r="502" spans="1:9" x14ac:dyDescent="0.2">
      <c r="A502">
        <v>14680</v>
      </c>
      <c r="B502">
        <f>VLOOKUP($A502,'[1]Summary Data'!$A$1:$H$1001,2,FALSE)</f>
        <v>71</v>
      </c>
      <c r="C502">
        <f>VLOOKUP($A502,'[1]Summary Data'!$A$1:$H$1001,5,FALSE)</f>
        <v>6</v>
      </c>
      <c r="D502">
        <f>VLOOKUP($A502,'[1]Summary Data'!$A$1:$H$1001,8,FALSE)</f>
        <v>54.5</v>
      </c>
      <c r="E502">
        <f t="shared" si="35"/>
        <v>3</v>
      </c>
      <c r="F502">
        <f t="shared" si="36"/>
        <v>1</v>
      </c>
      <c r="G502">
        <f t="shared" si="37"/>
        <v>1</v>
      </c>
      <c r="H502">
        <f t="shared" si="38"/>
        <v>311</v>
      </c>
      <c r="I502" t="str">
        <f t="shared" si="39"/>
        <v>PLATINUM</v>
      </c>
    </row>
    <row r="503" spans="1:9" x14ac:dyDescent="0.2">
      <c r="A503">
        <v>14688</v>
      </c>
      <c r="B503">
        <f>VLOOKUP($A503,'[1]Summary Data'!$A$1:$H$1001,2,FALSE)</f>
        <v>7</v>
      </c>
      <c r="C503">
        <f>VLOOKUP($A503,'[1]Summary Data'!$A$1:$H$1001,5,FALSE)</f>
        <v>6</v>
      </c>
      <c r="D503">
        <f>VLOOKUP($A503,'[1]Summary Data'!$A$1:$H$1001,8,FALSE)</f>
        <v>43.05</v>
      </c>
      <c r="E503">
        <f t="shared" si="35"/>
        <v>4</v>
      </c>
      <c r="F503">
        <f t="shared" si="36"/>
        <v>1</v>
      </c>
      <c r="G503">
        <f t="shared" si="37"/>
        <v>1</v>
      </c>
      <c r="H503">
        <f t="shared" si="38"/>
        <v>411</v>
      </c>
      <c r="I503" t="str">
        <f t="shared" si="39"/>
        <v>PLATINUM</v>
      </c>
    </row>
    <row r="504" spans="1:9" x14ac:dyDescent="0.2">
      <c r="A504">
        <v>14690</v>
      </c>
      <c r="B504">
        <f>VLOOKUP($A504,'[1]Summary Data'!$A$1:$H$1001,2,FALSE)</f>
        <v>151</v>
      </c>
      <c r="C504">
        <f>VLOOKUP($A504,'[1]Summary Data'!$A$1:$H$1001,5,FALSE)</f>
        <v>1</v>
      </c>
      <c r="D504">
        <f>VLOOKUP($A504,'[1]Summary Data'!$A$1:$H$1001,8,FALSE)</f>
        <v>2.54</v>
      </c>
      <c r="E504">
        <f t="shared" si="35"/>
        <v>2</v>
      </c>
      <c r="F504">
        <f t="shared" si="36"/>
        <v>4</v>
      </c>
      <c r="G504">
        <f t="shared" si="37"/>
        <v>4</v>
      </c>
      <c r="H504">
        <f t="shared" si="38"/>
        <v>244</v>
      </c>
      <c r="I504" t="str">
        <f t="shared" si="39"/>
        <v>PLATINUM</v>
      </c>
    </row>
    <row r="505" spans="1:9" x14ac:dyDescent="0.2">
      <c r="A505">
        <v>14696</v>
      </c>
      <c r="B505">
        <f>VLOOKUP($A505,'[1]Summary Data'!$A$1:$H$1001,2,FALSE)</f>
        <v>183</v>
      </c>
      <c r="C505">
        <f>VLOOKUP($A505,'[1]Summary Data'!$A$1:$H$1001,5,FALSE)</f>
        <v>2</v>
      </c>
      <c r="D505">
        <f>VLOOKUP($A505,'[1]Summary Data'!$A$1:$H$1001,8,FALSE)</f>
        <v>7.2</v>
      </c>
      <c r="E505">
        <f t="shared" si="35"/>
        <v>2</v>
      </c>
      <c r="F505">
        <f t="shared" si="36"/>
        <v>2</v>
      </c>
      <c r="G505">
        <f t="shared" si="37"/>
        <v>4</v>
      </c>
      <c r="H505">
        <f t="shared" si="38"/>
        <v>224</v>
      </c>
      <c r="I505" t="str">
        <f t="shared" si="39"/>
        <v>PLATINUM</v>
      </c>
    </row>
    <row r="506" spans="1:9" x14ac:dyDescent="0.2">
      <c r="A506">
        <v>14701</v>
      </c>
      <c r="B506">
        <f>VLOOKUP($A506,'[1]Summary Data'!$A$1:$H$1001,2,FALSE)</f>
        <v>172</v>
      </c>
      <c r="C506">
        <f>VLOOKUP($A506,'[1]Summary Data'!$A$1:$H$1001,5,FALSE)</f>
        <v>3</v>
      </c>
      <c r="D506">
        <f>VLOOKUP($A506,'[1]Summary Data'!$A$1:$H$1001,8,FALSE)</f>
        <v>32.700000000000003</v>
      </c>
      <c r="E506">
        <f t="shared" si="35"/>
        <v>2</v>
      </c>
      <c r="F506">
        <f t="shared" si="36"/>
        <v>1</v>
      </c>
      <c r="G506">
        <f t="shared" si="37"/>
        <v>2</v>
      </c>
      <c r="H506">
        <f t="shared" si="38"/>
        <v>212</v>
      </c>
      <c r="I506" t="str">
        <f t="shared" si="39"/>
        <v>PLATINUM</v>
      </c>
    </row>
    <row r="507" spans="1:9" x14ac:dyDescent="0.2">
      <c r="A507">
        <v>14708</v>
      </c>
      <c r="B507">
        <f>VLOOKUP($A507,'[1]Summary Data'!$A$1:$H$1001,2,FALSE)</f>
        <v>360</v>
      </c>
      <c r="C507">
        <f>VLOOKUP($A507,'[1]Summary Data'!$A$1:$H$1001,5,FALSE)</f>
        <v>1</v>
      </c>
      <c r="D507">
        <f>VLOOKUP($A507,'[1]Summary Data'!$A$1:$H$1001,8,FALSE)</f>
        <v>29.7</v>
      </c>
      <c r="E507">
        <f t="shared" si="35"/>
        <v>1</v>
      </c>
      <c r="F507">
        <f t="shared" si="36"/>
        <v>4</v>
      </c>
      <c r="G507">
        <f t="shared" si="37"/>
        <v>2</v>
      </c>
      <c r="H507">
        <f t="shared" si="38"/>
        <v>142</v>
      </c>
      <c r="I507" t="str">
        <f t="shared" si="39"/>
        <v>PLATINUM</v>
      </c>
    </row>
    <row r="508" spans="1:9" x14ac:dyDescent="0.2">
      <c r="A508">
        <v>14711</v>
      </c>
      <c r="B508">
        <f>VLOOKUP($A508,'[1]Summary Data'!$A$1:$H$1001,2,FALSE)</f>
        <v>249</v>
      </c>
      <c r="C508">
        <f>VLOOKUP($A508,'[1]Summary Data'!$A$1:$H$1001,5,FALSE)</f>
        <v>1</v>
      </c>
      <c r="D508">
        <f>VLOOKUP($A508,'[1]Summary Data'!$A$1:$H$1001,8,FALSE)</f>
        <v>30.6</v>
      </c>
      <c r="E508">
        <f t="shared" si="35"/>
        <v>1</v>
      </c>
      <c r="F508">
        <f t="shared" si="36"/>
        <v>4</v>
      </c>
      <c r="G508">
        <f t="shared" si="37"/>
        <v>2</v>
      </c>
      <c r="H508">
        <f t="shared" si="38"/>
        <v>142</v>
      </c>
      <c r="I508" t="str">
        <f t="shared" si="39"/>
        <v>PLATINUM</v>
      </c>
    </row>
    <row r="509" spans="1:9" x14ac:dyDescent="0.2">
      <c r="A509">
        <v>14713</v>
      </c>
      <c r="B509">
        <f>VLOOKUP($A509,'[1]Summary Data'!$A$1:$H$1001,2,FALSE)</f>
        <v>274</v>
      </c>
      <c r="C509">
        <f>VLOOKUP($A509,'[1]Summary Data'!$A$1:$H$1001,5,FALSE)</f>
        <v>1</v>
      </c>
      <c r="D509">
        <f>VLOOKUP($A509,'[1]Summary Data'!$A$1:$H$1001,8,FALSE)</f>
        <v>2.1</v>
      </c>
      <c r="E509">
        <f t="shared" si="35"/>
        <v>1</v>
      </c>
      <c r="F509">
        <f t="shared" si="36"/>
        <v>4</v>
      </c>
      <c r="G509">
        <f t="shared" si="37"/>
        <v>4</v>
      </c>
      <c r="H509">
        <f t="shared" si="38"/>
        <v>144</v>
      </c>
      <c r="I509" t="str">
        <f t="shared" si="39"/>
        <v>PLATINUM</v>
      </c>
    </row>
    <row r="510" spans="1:9" x14ac:dyDescent="0.2">
      <c r="A510">
        <v>14719</v>
      </c>
      <c r="B510">
        <f>VLOOKUP($A510,'[1]Summary Data'!$A$1:$H$1001,2,FALSE)</f>
        <v>60</v>
      </c>
      <c r="C510">
        <f>VLOOKUP($A510,'[1]Summary Data'!$A$1:$H$1001,5,FALSE)</f>
        <v>1</v>
      </c>
      <c r="D510">
        <f>VLOOKUP($A510,'[1]Summary Data'!$A$1:$H$1001,8,FALSE)</f>
        <v>9.9499999999999993</v>
      </c>
      <c r="E510">
        <f t="shared" si="35"/>
        <v>3</v>
      </c>
      <c r="F510">
        <f t="shared" si="36"/>
        <v>4</v>
      </c>
      <c r="G510">
        <f t="shared" si="37"/>
        <v>3</v>
      </c>
      <c r="H510">
        <f t="shared" si="38"/>
        <v>343</v>
      </c>
      <c r="I510" t="str">
        <f t="shared" si="39"/>
        <v>PLATINUM</v>
      </c>
    </row>
    <row r="511" spans="1:9" x14ac:dyDescent="0.2">
      <c r="A511">
        <v>14732</v>
      </c>
      <c r="B511">
        <f>VLOOKUP($A511,'[1]Summary Data'!$A$1:$H$1001,2,FALSE)</f>
        <v>21</v>
      </c>
      <c r="C511">
        <f>VLOOKUP($A511,'[1]Summary Data'!$A$1:$H$1001,5,FALSE)</f>
        <v>1</v>
      </c>
      <c r="D511">
        <f>VLOOKUP($A511,'[1]Summary Data'!$A$1:$H$1001,8,FALSE)</f>
        <v>6.25</v>
      </c>
      <c r="E511">
        <f t="shared" si="35"/>
        <v>4</v>
      </c>
      <c r="F511">
        <f t="shared" si="36"/>
        <v>4</v>
      </c>
      <c r="G511">
        <f t="shared" si="37"/>
        <v>4</v>
      </c>
      <c r="H511">
        <f t="shared" si="38"/>
        <v>444</v>
      </c>
      <c r="I511" t="str">
        <f t="shared" si="39"/>
        <v>PLATINUM</v>
      </c>
    </row>
    <row r="512" spans="1:9" x14ac:dyDescent="0.2">
      <c r="A512">
        <v>14733</v>
      </c>
      <c r="B512">
        <f>VLOOKUP($A512,'[1]Summary Data'!$A$1:$H$1001,2,FALSE)</f>
        <v>9</v>
      </c>
      <c r="C512">
        <f>VLOOKUP($A512,'[1]Summary Data'!$A$1:$H$1001,5,FALSE)</f>
        <v>3</v>
      </c>
      <c r="D512">
        <f>VLOOKUP($A512,'[1]Summary Data'!$A$1:$H$1001,8,FALSE)</f>
        <v>33.950000000000003</v>
      </c>
      <c r="E512">
        <f t="shared" si="35"/>
        <v>4</v>
      </c>
      <c r="F512">
        <f t="shared" si="36"/>
        <v>1</v>
      </c>
      <c r="G512">
        <f t="shared" si="37"/>
        <v>2</v>
      </c>
      <c r="H512">
        <f t="shared" si="38"/>
        <v>412</v>
      </c>
      <c r="I512" t="str">
        <f t="shared" si="39"/>
        <v>PLATINUM</v>
      </c>
    </row>
    <row r="513" spans="1:9" x14ac:dyDescent="0.2">
      <c r="A513">
        <v>14735</v>
      </c>
      <c r="B513">
        <f>VLOOKUP($A513,'[1]Summary Data'!$A$1:$H$1001,2,FALSE)</f>
        <v>220</v>
      </c>
      <c r="C513">
        <f>VLOOKUP($A513,'[1]Summary Data'!$A$1:$H$1001,5,FALSE)</f>
        <v>2</v>
      </c>
      <c r="D513">
        <f>VLOOKUP($A513,'[1]Summary Data'!$A$1:$H$1001,8,FALSE)</f>
        <v>159</v>
      </c>
      <c r="E513">
        <f t="shared" si="35"/>
        <v>2</v>
      </c>
      <c r="F513">
        <f t="shared" si="36"/>
        <v>2</v>
      </c>
      <c r="G513">
        <f t="shared" si="37"/>
        <v>1</v>
      </c>
      <c r="H513">
        <f t="shared" si="38"/>
        <v>221</v>
      </c>
      <c r="I513" t="str">
        <f t="shared" si="39"/>
        <v>PLATINUM</v>
      </c>
    </row>
    <row r="514" spans="1:9" x14ac:dyDescent="0.2">
      <c r="A514">
        <v>14738</v>
      </c>
      <c r="B514">
        <f>VLOOKUP($A514,'[1]Summary Data'!$A$1:$H$1001,2,FALSE)</f>
        <v>39</v>
      </c>
      <c r="C514">
        <f>VLOOKUP($A514,'[1]Summary Data'!$A$1:$H$1001,5,FALSE)</f>
        <v>2</v>
      </c>
      <c r="D514">
        <f>VLOOKUP($A514,'[1]Summary Data'!$A$1:$H$1001,8,FALSE)</f>
        <v>24.51</v>
      </c>
      <c r="E514">
        <f t="shared" si="35"/>
        <v>4</v>
      </c>
      <c r="F514">
        <f t="shared" si="36"/>
        <v>2</v>
      </c>
      <c r="G514">
        <f t="shared" si="37"/>
        <v>2</v>
      </c>
      <c r="H514">
        <f t="shared" si="38"/>
        <v>422</v>
      </c>
      <c r="I514" t="str">
        <f t="shared" si="39"/>
        <v>PLATINUM</v>
      </c>
    </row>
    <row r="515" spans="1:9" x14ac:dyDescent="0.2">
      <c r="A515">
        <v>14740</v>
      </c>
      <c r="B515">
        <f>VLOOKUP($A515,'[1]Summary Data'!$A$1:$H$1001,2,FALSE)</f>
        <v>191</v>
      </c>
      <c r="C515">
        <f>VLOOKUP($A515,'[1]Summary Data'!$A$1:$H$1001,5,FALSE)</f>
        <v>1</v>
      </c>
      <c r="D515">
        <f>VLOOKUP($A515,'[1]Summary Data'!$A$1:$H$1001,8,FALSE)</f>
        <v>13.2</v>
      </c>
      <c r="E515">
        <f t="shared" ref="E515:E578" si="40">_xlfn.IFS($B515&gt;$K$12,1,AND($B515&lt;=$K$12,$B515&gt;$K$11),2,AND($B515&lt;=$K$11,$B515&gt;$K$10),3,$B515&lt;=$K$10,4)</f>
        <v>2</v>
      </c>
      <c r="F515">
        <f t="shared" ref="F515:F578" si="41">_xlfn.IFS($C515&gt;$L$12,1,AND($C515&lt;=$L$12,$C515&gt;$L$11),2,AND($C515&lt;=$L$11,$C515&gt;$L$10),3,$C515&lt;=$L$10,4)</f>
        <v>4</v>
      </c>
      <c r="G515">
        <f t="shared" ref="G515:G578" si="42">_xlfn.IFS($D515&gt;$M$12,1,AND($D515&lt;=$M$12,$D515&gt;$M$11),2,AND($D515&lt;=$M$11,$D515&gt;$M$10),3,$D515&lt;=$M$10,4)</f>
        <v>3</v>
      </c>
      <c r="H515">
        <f t="shared" ref="H515:H578" si="43">(100*$E515)+(10*$F515)+$G515</f>
        <v>243</v>
      </c>
      <c r="I515" t="str">
        <f t="shared" ref="I515:I578" si="44">_xlfn.IFS($H515&gt;$N$12,"PLATINUM",AND($H515&lt;=$N$12,$H515&gt;$N$11),"GOLD",AND($H515&lt;=$N$11,$H515&gt;$N$10),"SILVER",$H515&lt;=$N$10,"BRONZE")</f>
        <v>PLATINUM</v>
      </c>
    </row>
    <row r="516" spans="1:9" x14ac:dyDescent="0.2">
      <c r="A516">
        <v>14744</v>
      </c>
      <c r="B516">
        <f>VLOOKUP($A516,'[1]Summary Data'!$A$1:$H$1001,2,FALSE)</f>
        <v>281</v>
      </c>
      <c r="C516">
        <f>VLOOKUP($A516,'[1]Summary Data'!$A$1:$H$1001,5,FALSE)</f>
        <v>2</v>
      </c>
      <c r="D516">
        <f>VLOOKUP($A516,'[1]Summary Data'!$A$1:$H$1001,8,FALSE)</f>
        <v>11.45</v>
      </c>
      <c r="E516">
        <f t="shared" si="40"/>
        <v>1</v>
      </c>
      <c r="F516">
        <f t="shared" si="41"/>
        <v>2</v>
      </c>
      <c r="G516">
        <f t="shared" si="42"/>
        <v>3</v>
      </c>
      <c r="H516">
        <f t="shared" si="43"/>
        <v>123</v>
      </c>
      <c r="I516" t="str">
        <f t="shared" si="44"/>
        <v>PLATINUM</v>
      </c>
    </row>
    <row r="517" spans="1:9" x14ac:dyDescent="0.2">
      <c r="A517">
        <v>14748</v>
      </c>
      <c r="B517">
        <f>VLOOKUP($A517,'[1]Summary Data'!$A$1:$H$1001,2,FALSE)</f>
        <v>331</v>
      </c>
      <c r="C517">
        <f>VLOOKUP($A517,'[1]Summary Data'!$A$1:$H$1001,5,FALSE)</f>
        <v>1</v>
      </c>
      <c r="D517">
        <f>VLOOKUP($A517,'[1]Summary Data'!$A$1:$H$1001,8,FALSE)</f>
        <v>96.9</v>
      </c>
      <c r="E517">
        <f t="shared" si="40"/>
        <v>1</v>
      </c>
      <c r="F517">
        <f t="shared" si="41"/>
        <v>4</v>
      </c>
      <c r="G517">
        <f t="shared" si="42"/>
        <v>1</v>
      </c>
      <c r="H517">
        <f t="shared" si="43"/>
        <v>141</v>
      </c>
      <c r="I517" t="str">
        <f t="shared" si="44"/>
        <v>PLATINUM</v>
      </c>
    </row>
    <row r="518" spans="1:9" x14ac:dyDescent="0.2">
      <c r="A518">
        <v>14755</v>
      </c>
      <c r="B518">
        <f>VLOOKUP($A518,'[1]Summary Data'!$A$1:$H$1001,2,FALSE)</f>
        <v>205</v>
      </c>
      <c r="C518">
        <f>VLOOKUP($A518,'[1]Summary Data'!$A$1:$H$1001,5,FALSE)</f>
        <v>1</v>
      </c>
      <c r="D518">
        <f>VLOOKUP($A518,'[1]Summary Data'!$A$1:$H$1001,8,FALSE)</f>
        <v>44.9</v>
      </c>
      <c r="E518">
        <f t="shared" si="40"/>
        <v>2</v>
      </c>
      <c r="F518">
        <f t="shared" si="41"/>
        <v>4</v>
      </c>
      <c r="G518">
        <f t="shared" si="42"/>
        <v>1</v>
      </c>
      <c r="H518">
        <f t="shared" si="43"/>
        <v>241</v>
      </c>
      <c r="I518" t="str">
        <f t="shared" si="44"/>
        <v>PLATINUM</v>
      </c>
    </row>
    <row r="519" spans="1:9" x14ac:dyDescent="0.2">
      <c r="A519">
        <v>14760</v>
      </c>
      <c r="B519">
        <f>VLOOKUP($A519,'[1]Summary Data'!$A$1:$H$1001,2,FALSE)</f>
        <v>294</v>
      </c>
      <c r="C519">
        <f>VLOOKUP($A519,'[1]Summary Data'!$A$1:$H$1001,5,FALSE)</f>
        <v>1</v>
      </c>
      <c r="D519">
        <f>VLOOKUP($A519,'[1]Summary Data'!$A$1:$H$1001,8,FALSE)</f>
        <v>35.4</v>
      </c>
      <c r="E519">
        <f t="shared" si="40"/>
        <v>1</v>
      </c>
      <c r="F519">
        <f t="shared" si="41"/>
        <v>4</v>
      </c>
      <c r="G519">
        <f t="shared" si="42"/>
        <v>2</v>
      </c>
      <c r="H519">
        <f t="shared" si="43"/>
        <v>142</v>
      </c>
      <c r="I519" t="str">
        <f t="shared" si="44"/>
        <v>PLATINUM</v>
      </c>
    </row>
    <row r="520" spans="1:9" x14ac:dyDescent="0.2">
      <c r="A520">
        <v>14766</v>
      </c>
      <c r="B520">
        <f>VLOOKUP($A520,'[1]Summary Data'!$A$1:$H$1001,2,FALSE)</f>
        <v>365</v>
      </c>
      <c r="C520">
        <f>VLOOKUP($A520,'[1]Summary Data'!$A$1:$H$1001,5,FALSE)</f>
        <v>1</v>
      </c>
      <c r="D520">
        <f>VLOOKUP($A520,'[1]Summary Data'!$A$1:$H$1001,8,FALSE)</f>
        <v>20.399999999999999</v>
      </c>
      <c r="E520">
        <f t="shared" si="40"/>
        <v>1</v>
      </c>
      <c r="F520">
        <f t="shared" si="41"/>
        <v>4</v>
      </c>
      <c r="G520">
        <f t="shared" si="42"/>
        <v>2</v>
      </c>
      <c r="H520">
        <f t="shared" si="43"/>
        <v>142</v>
      </c>
      <c r="I520" t="str">
        <f t="shared" si="44"/>
        <v>PLATINUM</v>
      </c>
    </row>
    <row r="521" spans="1:9" x14ac:dyDescent="0.2">
      <c r="A521">
        <v>14769</v>
      </c>
      <c r="B521">
        <f>VLOOKUP($A521,'[1]Summary Data'!$A$1:$H$1001,2,FALSE)</f>
        <v>353</v>
      </c>
      <c r="C521">
        <f>VLOOKUP($A521,'[1]Summary Data'!$A$1:$H$1001,5,FALSE)</f>
        <v>1</v>
      </c>
      <c r="D521">
        <f>VLOOKUP($A521,'[1]Summary Data'!$A$1:$H$1001,8,FALSE)</f>
        <v>5.95</v>
      </c>
      <c r="E521">
        <f t="shared" si="40"/>
        <v>1</v>
      </c>
      <c r="F521">
        <f t="shared" si="41"/>
        <v>4</v>
      </c>
      <c r="G521">
        <f t="shared" si="42"/>
        <v>4</v>
      </c>
      <c r="H521">
        <f t="shared" si="43"/>
        <v>144</v>
      </c>
      <c r="I521" t="str">
        <f t="shared" si="44"/>
        <v>PLATINUM</v>
      </c>
    </row>
    <row r="522" spans="1:9" x14ac:dyDescent="0.2">
      <c r="A522">
        <v>14776</v>
      </c>
      <c r="B522">
        <f>VLOOKUP($A522,'[1]Summary Data'!$A$1:$H$1001,2,FALSE)</f>
        <v>52</v>
      </c>
      <c r="C522">
        <f>VLOOKUP($A522,'[1]Summary Data'!$A$1:$H$1001,5,FALSE)</f>
        <v>2</v>
      </c>
      <c r="D522">
        <f>VLOOKUP($A522,'[1]Summary Data'!$A$1:$H$1001,8,FALSE)</f>
        <v>148.32</v>
      </c>
      <c r="E522">
        <f t="shared" si="40"/>
        <v>3</v>
      </c>
      <c r="F522">
        <f t="shared" si="41"/>
        <v>2</v>
      </c>
      <c r="G522">
        <f t="shared" si="42"/>
        <v>1</v>
      </c>
      <c r="H522">
        <f t="shared" si="43"/>
        <v>321</v>
      </c>
      <c r="I522" t="str">
        <f t="shared" si="44"/>
        <v>PLATINUM</v>
      </c>
    </row>
    <row r="523" spans="1:9" x14ac:dyDescent="0.2">
      <c r="A523">
        <v>14777</v>
      </c>
      <c r="B523">
        <f>VLOOKUP($A523,'[1]Summary Data'!$A$1:$H$1001,2,FALSE)</f>
        <v>4</v>
      </c>
      <c r="C523">
        <f>VLOOKUP($A523,'[1]Summary Data'!$A$1:$H$1001,5,FALSE)</f>
        <v>2</v>
      </c>
      <c r="D523">
        <f>VLOOKUP($A523,'[1]Summary Data'!$A$1:$H$1001,8,FALSE)</f>
        <v>5.9</v>
      </c>
      <c r="E523">
        <f t="shared" si="40"/>
        <v>4</v>
      </c>
      <c r="F523">
        <f t="shared" si="41"/>
        <v>2</v>
      </c>
      <c r="G523">
        <f t="shared" si="42"/>
        <v>4</v>
      </c>
      <c r="H523">
        <f t="shared" si="43"/>
        <v>424</v>
      </c>
      <c r="I523" t="str">
        <f t="shared" si="44"/>
        <v>PLATINUM</v>
      </c>
    </row>
    <row r="524" spans="1:9" x14ac:dyDescent="0.2">
      <c r="A524">
        <v>14792</v>
      </c>
      <c r="B524">
        <f>VLOOKUP($A524,'[1]Summary Data'!$A$1:$H$1001,2,FALSE)</f>
        <v>64</v>
      </c>
      <c r="C524">
        <f>VLOOKUP($A524,'[1]Summary Data'!$A$1:$H$1001,5,FALSE)</f>
        <v>1</v>
      </c>
      <c r="D524">
        <f>VLOOKUP($A524,'[1]Summary Data'!$A$1:$H$1001,8,FALSE)</f>
        <v>6.2</v>
      </c>
      <c r="E524">
        <f t="shared" si="40"/>
        <v>3</v>
      </c>
      <c r="F524">
        <f t="shared" si="41"/>
        <v>4</v>
      </c>
      <c r="G524">
        <f t="shared" si="42"/>
        <v>4</v>
      </c>
      <c r="H524">
        <f t="shared" si="43"/>
        <v>344</v>
      </c>
      <c r="I524" t="str">
        <f t="shared" si="44"/>
        <v>PLATINUM</v>
      </c>
    </row>
    <row r="525" spans="1:9" x14ac:dyDescent="0.2">
      <c r="A525">
        <v>14796</v>
      </c>
      <c r="B525">
        <f>VLOOKUP($A525,'[1]Summary Data'!$A$1:$H$1001,2,FALSE)</f>
        <v>94</v>
      </c>
      <c r="C525">
        <f>VLOOKUP($A525,'[1]Summary Data'!$A$1:$H$1001,5,FALSE)</f>
        <v>7</v>
      </c>
      <c r="D525">
        <f>VLOOKUP($A525,'[1]Summary Data'!$A$1:$H$1001,8,FALSE)</f>
        <v>74.180000000000007</v>
      </c>
      <c r="E525">
        <f t="shared" si="40"/>
        <v>3</v>
      </c>
      <c r="F525">
        <f t="shared" si="41"/>
        <v>1</v>
      </c>
      <c r="G525">
        <f t="shared" si="42"/>
        <v>1</v>
      </c>
      <c r="H525">
        <f t="shared" si="43"/>
        <v>311</v>
      </c>
      <c r="I525" t="str">
        <f t="shared" si="44"/>
        <v>PLATINUM</v>
      </c>
    </row>
    <row r="526" spans="1:9" x14ac:dyDescent="0.2">
      <c r="A526">
        <v>14800</v>
      </c>
      <c r="B526">
        <f>VLOOKUP($A526,'[1]Summary Data'!$A$1:$H$1001,2,FALSE)</f>
        <v>59</v>
      </c>
      <c r="C526">
        <f>VLOOKUP($A526,'[1]Summary Data'!$A$1:$H$1001,5,FALSE)</f>
        <v>3</v>
      </c>
      <c r="D526">
        <f>VLOOKUP($A526,'[1]Summary Data'!$A$1:$H$1001,8,FALSE)</f>
        <v>11.65</v>
      </c>
      <c r="E526">
        <f t="shared" si="40"/>
        <v>3</v>
      </c>
      <c r="F526">
        <f t="shared" si="41"/>
        <v>1</v>
      </c>
      <c r="G526">
        <f t="shared" si="42"/>
        <v>3</v>
      </c>
      <c r="H526">
        <f t="shared" si="43"/>
        <v>313</v>
      </c>
      <c r="I526" t="str">
        <f t="shared" si="44"/>
        <v>PLATINUM</v>
      </c>
    </row>
    <row r="527" spans="1:9" x14ac:dyDescent="0.2">
      <c r="A527">
        <v>14808</v>
      </c>
      <c r="B527">
        <f>VLOOKUP($A527,'[1]Summary Data'!$A$1:$H$1001,2,FALSE)</f>
        <v>39</v>
      </c>
      <c r="C527">
        <f>VLOOKUP($A527,'[1]Summary Data'!$A$1:$H$1001,5,FALSE)</f>
        <v>5</v>
      </c>
      <c r="D527">
        <f>VLOOKUP($A527,'[1]Summary Data'!$A$1:$H$1001,8,FALSE)</f>
        <v>226.8</v>
      </c>
      <c r="E527">
        <f t="shared" si="40"/>
        <v>4</v>
      </c>
      <c r="F527">
        <f t="shared" si="41"/>
        <v>1</v>
      </c>
      <c r="G527">
        <f t="shared" si="42"/>
        <v>1</v>
      </c>
      <c r="H527">
        <f t="shared" si="43"/>
        <v>411</v>
      </c>
      <c r="I527" t="str">
        <f t="shared" si="44"/>
        <v>PLATINUM</v>
      </c>
    </row>
    <row r="528" spans="1:9" x14ac:dyDescent="0.2">
      <c r="A528">
        <v>14829</v>
      </c>
      <c r="B528">
        <f>VLOOKUP($A528,'[1]Summary Data'!$A$1:$H$1001,2,FALSE)</f>
        <v>360</v>
      </c>
      <c r="C528">
        <f>VLOOKUP($A528,'[1]Summary Data'!$A$1:$H$1001,5,FALSE)</f>
        <v>1</v>
      </c>
      <c r="D528">
        <f>VLOOKUP($A528,'[1]Summary Data'!$A$1:$H$1001,8,FALSE)</f>
        <v>45</v>
      </c>
      <c r="E528">
        <f t="shared" si="40"/>
        <v>1</v>
      </c>
      <c r="F528">
        <f t="shared" si="41"/>
        <v>4</v>
      </c>
      <c r="G528">
        <f t="shared" si="42"/>
        <v>1</v>
      </c>
      <c r="H528">
        <f t="shared" si="43"/>
        <v>141</v>
      </c>
      <c r="I528" t="str">
        <f t="shared" si="44"/>
        <v>PLATINUM</v>
      </c>
    </row>
    <row r="529" spans="1:9" x14ac:dyDescent="0.2">
      <c r="A529">
        <v>14834</v>
      </c>
      <c r="B529">
        <f>VLOOKUP($A529,'[1]Summary Data'!$A$1:$H$1001,2,FALSE)</f>
        <v>66</v>
      </c>
      <c r="C529">
        <f>VLOOKUP($A529,'[1]Summary Data'!$A$1:$H$1001,5,FALSE)</f>
        <v>2</v>
      </c>
      <c r="D529">
        <f>VLOOKUP($A529,'[1]Summary Data'!$A$1:$H$1001,8,FALSE)</f>
        <v>21.95</v>
      </c>
      <c r="E529">
        <f t="shared" si="40"/>
        <v>3</v>
      </c>
      <c r="F529">
        <f t="shared" si="41"/>
        <v>2</v>
      </c>
      <c r="G529">
        <f t="shared" si="42"/>
        <v>2</v>
      </c>
      <c r="H529">
        <f t="shared" si="43"/>
        <v>322</v>
      </c>
      <c r="I529" t="str">
        <f t="shared" si="44"/>
        <v>PLATINUM</v>
      </c>
    </row>
    <row r="530" spans="1:9" x14ac:dyDescent="0.2">
      <c r="A530">
        <v>14842</v>
      </c>
      <c r="B530">
        <f>VLOOKUP($A530,'[1]Summary Data'!$A$1:$H$1001,2,FALSE)</f>
        <v>35</v>
      </c>
      <c r="C530">
        <f>VLOOKUP($A530,'[1]Summary Data'!$A$1:$H$1001,5,FALSE)</f>
        <v>3</v>
      </c>
      <c r="D530">
        <f>VLOOKUP($A530,'[1]Summary Data'!$A$1:$H$1001,8,FALSE)</f>
        <v>333.61</v>
      </c>
      <c r="E530">
        <f t="shared" si="40"/>
        <v>4</v>
      </c>
      <c r="F530">
        <f t="shared" si="41"/>
        <v>1</v>
      </c>
      <c r="G530">
        <f t="shared" si="42"/>
        <v>1</v>
      </c>
      <c r="H530">
        <f t="shared" si="43"/>
        <v>411</v>
      </c>
      <c r="I530" t="str">
        <f t="shared" si="44"/>
        <v>PLATINUM</v>
      </c>
    </row>
    <row r="531" spans="1:9" x14ac:dyDescent="0.2">
      <c r="A531">
        <v>14849</v>
      </c>
      <c r="B531">
        <f>VLOOKUP($A531,'[1]Summary Data'!$A$1:$H$1001,2,FALSE)</f>
        <v>57</v>
      </c>
      <c r="C531">
        <f>VLOOKUP($A531,'[1]Summary Data'!$A$1:$H$1001,5,FALSE)</f>
        <v>3</v>
      </c>
      <c r="D531">
        <f>VLOOKUP($A531,'[1]Summary Data'!$A$1:$H$1001,8,FALSE)</f>
        <v>26.26</v>
      </c>
      <c r="E531">
        <f t="shared" si="40"/>
        <v>3</v>
      </c>
      <c r="F531">
        <f t="shared" si="41"/>
        <v>1</v>
      </c>
      <c r="G531">
        <f t="shared" si="42"/>
        <v>2</v>
      </c>
      <c r="H531">
        <f t="shared" si="43"/>
        <v>312</v>
      </c>
      <c r="I531" t="str">
        <f t="shared" si="44"/>
        <v>PLATINUM</v>
      </c>
    </row>
    <row r="532" spans="1:9" x14ac:dyDescent="0.2">
      <c r="A532">
        <v>14853</v>
      </c>
      <c r="B532">
        <f>VLOOKUP($A532,'[1]Summary Data'!$A$1:$H$1001,2,FALSE)</f>
        <v>8</v>
      </c>
      <c r="C532">
        <f>VLOOKUP($A532,'[1]Summary Data'!$A$1:$H$1001,5,FALSE)</f>
        <v>1</v>
      </c>
      <c r="D532">
        <f>VLOOKUP($A532,'[1]Summary Data'!$A$1:$H$1001,8,FALSE)</f>
        <v>12.75</v>
      </c>
      <c r="E532">
        <f t="shared" si="40"/>
        <v>4</v>
      </c>
      <c r="F532">
        <f t="shared" si="41"/>
        <v>4</v>
      </c>
      <c r="G532">
        <f t="shared" si="42"/>
        <v>3</v>
      </c>
      <c r="H532">
        <f t="shared" si="43"/>
        <v>443</v>
      </c>
      <c r="I532" t="str">
        <f t="shared" si="44"/>
        <v>PLATINUM</v>
      </c>
    </row>
    <row r="533" spans="1:9" x14ac:dyDescent="0.2">
      <c r="A533">
        <v>14854</v>
      </c>
      <c r="B533">
        <f>VLOOKUP($A533,'[1]Summary Data'!$A$1:$H$1001,2,FALSE)</f>
        <v>164</v>
      </c>
      <c r="C533">
        <f>VLOOKUP($A533,'[1]Summary Data'!$A$1:$H$1001,5,FALSE)</f>
        <v>1</v>
      </c>
      <c r="D533">
        <f>VLOOKUP($A533,'[1]Summary Data'!$A$1:$H$1001,8,FALSE)</f>
        <v>1.65</v>
      </c>
      <c r="E533">
        <f t="shared" si="40"/>
        <v>2</v>
      </c>
      <c r="F533">
        <f t="shared" si="41"/>
        <v>4</v>
      </c>
      <c r="G533">
        <f t="shared" si="42"/>
        <v>4</v>
      </c>
      <c r="H533">
        <f t="shared" si="43"/>
        <v>244</v>
      </c>
      <c r="I533" t="str">
        <f t="shared" si="44"/>
        <v>PLATINUM</v>
      </c>
    </row>
    <row r="534" spans="1:9" x14ac:dyDescent="0.2">
      <c r="A534">
        <v>14866</v>
      </c>
      <c r="B534">
        <f>VLOOKUP($A534,'[1]Summary Data'!$A$1:$H$1001,2,FALSE)</f>
        <v>73</v>
      </c>
      <c r="C534">
        <f>VLOOKUP($A534,'[1]Summary Data'!$A$1:$H$1001,5,FALSE)</f>
        <v>1</v>
      </c>
      <c r="D534">
        <f>VLOOKUP($A534,'[1]Summary Data'!$A$1:$H$1001,8,FALSE)</f>
        <v>13.89</v>
      </c>
      <c r="E534">
        <f t="shared" si="40"/>
        <v>3</v>
      </c>
      <c r="F534">
        <f t="shared" si="41"/>
        <v>4</v>
      </c>
      <c r="G534">
        <f t="shared" si="42"/>
        <v>3</v>
      </c>
      <c r="H534">
        <f t="shared" si="43"/>
        <v>343</v>
      </c>
      <c r="I534" t="str">
        <f t="shared" si="44"/>
        <v>PLATINUM</v>
      </c>
    </row>
    <row r="535" spans="1:9" x14ac:dyDescent="0.2">
      <c r="A535">
        <v>14867</v>
      </c>
      <c r="B535">
        <f>VLOOKUP($A535,'[1]Summary Data'!$A$1:$H$1001,2,FALSE)</f>
        <v>368</v>
      </c>
      <c r="C535">
        <f>VLOOKUP($A535,'[1]Summary Data'!$A$1:$H$1001,5,FALSE)</f>
        <v>1</v>
      </c>
      <c r="D535">
        <f>VLOOKUP($A535,'[1]Summary Data'!$A$1:$H$1001,8,FALSE)</f>
        <v>8.9499999999999993</v>
      </c>
      <c r="E535">
        <f t="shared" si="40"/>
        <v>1</v>
      </c>
      <c r="F535">
        <f t="shared" si="41"/>
        <v>4</v>
      </c>
      <c r="G535">
        <f t="shared" si="42"/>
        <v>3</v>
      </c>
      <c r="H535">
        <f t="shared" si="43"/>
        <v>143</v>
      </c>
      <c r="I535" t="str">
        <f t="shared" si="44"/>
        <v>PLATINUM</v>
      </c>
    </row>
    <row r="536" spans="1:9" x14ac:dyDescent="0.2">
      <c r="A536">
        <v>14868</v>
      </c>
      <c r="B536">
        <f>VLOOKUP($A536,'[1]Summary Data'!$A$1:$H$1001,2,FALSE)</f>
        <v>25</v>
      </c>
      <c r="C536">
        <f>VLOOKUP($A536,'[1]Summary Data'!$A$1:$H$1001,5,FALSE)</f>
        <v>1</v>
      </c>
      <c r="D536">
        <f>VLOOKUP($A536,'[1]Summary Data'!$A$1:$H$1001,8,FALSE)</f>
        <v>2.1</v>
      </c>
      <c r="E536">
        <f t="shared" si="40"/>
        <v>4</v>
      </c>
      <c r="F536">
        <f t="shared" si="41"/>
        <v>4</v>
      </c>
      <c r="G536">
        <f t="shared" si="42"/>
        <v>4</v>
      </c>
      <c r="H536">
        <f t="shared" si="43"/>
        <v>444</v>
      </c>
      <c r="I536" t="str">
        <f t="shared" si="44"/>
        <v>PLATINUM</v>
      </c>
    </row>
    <row r="537" spans="1:9" x14ac:dyDescent="0.2">
      <c r="A537">
        <v>14869</v>
      </c>
      <c r="B537">
        <f>VLOOKUP($A537,'[1]Summary Data'!$A$1:$H$1001,2,FALSE)</f>
        <v>3</v>
      </c>
      <c r="C537">
        <f>VLOOKUP($A537,'[1]Summary Data'!$A$1:$H$1001,5,FALSE)</f>
        <v>1</v>
      </c>
      <c r="D537">
        <f>VLOOKUP($A537,'[1]Summary Data'!$A$1:$H$1001,8,FALSE)</f>
        <v>3.75</v>
      </c>
      <c r="E537">
        <f t="shared" si="40"/>
        <v>4</v>
      </c>
      <c r="F537">
        <f t="shared" si="41"/>
        <v>4</v>
      </c>
      <c r="G537">
        <f t="shared" si="42"/>
        <v>4</v>
      </c>
      <c r="H537">
        <f t="shared" si="43"/>
        <v>444</v>
      </c>
      <c r="I537" t="str">
        <f t="shared" si="44"/>
        <v>PLATINUM</v>
      </c>
    </row>
    <row r="538" spans="1:9" x14ac:dyDescent="0.2">
      <c r="A538">
        <v>14875</v>
      </c>
      <c r="B538">
        <f>VLOOKUP($A538,'[1]Summary Data'!$A$1:$H$1001,2,FALSE)</f>
        <v>9</v>
      </c>
      <c r="C538">
        <f>VLOOKUP($A538,'[1]Summary Data'!$A$1:$H$1001,5,FALSE)</f>
        <v>1</v>
      </c>
      <c r="D538">
        <f>VLOOKUP($A538,'[1]Summary Data'!$A$1:$H$1001,8,FALSE)</f>
        <v>3.75</v>
      </c>
      <c r="E538">
        <f t="shared" si="40"/>
        <v>4</v>
      </c>
      <c r="F538">
        <f t="shared" si="41"/>
        <v>4</v>
      </c>
      <c r="G538">
        <f t="shared" si="42"/>
        <v>4</v>
      </c>
      <c r="H538">
        <f t="shared" si="43"/>
        <v>444</v>
      </c>
      <c r="I538" t="str">
        <f t="shared" si="44"/>
        <v>PLATINUM</v>
      </c>
    </row>
    <row r="539" spans="1:9" x14ac:dyDescent="0.2">
      <c r="A539">
        <v>14883</v>
      </c>
      <c r="B539">
        <f>VLOOKUP($A539,'[1]Summary Data'!$A$1:$H$1001,2,FALSE)</f>
        <v>64</v>
      </c>
      <c r="C539">
        <f>VLOOKUP($A539,'[1]Summary Data'!$A$1:$H$1001,5,FALSE)</f>
        <v>1</v>
      </c>
      <c r="D539">
        <f>VLOOKUP($A539,'[1]Summary Data'!$A$1:$H$1001,8,FALSE)</f>
        <v>4.95</v>
      </c>
      <c r="E539">
        <f t="shared" si="40"/>
        <v>3</v>
      </c>
      <c r="F539">
        <f t="shared" si="41"/>
        <v>4</v>
      </c>
      <c r="G539">
        <f t="shared" si="42"/>
        <v>4</v>
      </c>
      <c r="H539">
        <f t="shared" si="43"/>
        <v>344</v>
      </c>
      <c r="I539" t="str">
        <f t="shared" si="44"/>
        <v>PLATINUM</v>
      </c>
    </row>
    <row r="540" spans="1:9" x14ac:dyDescent="0.2">
      <c r="A540">
        <v>14895</v>
      </c>
      <c r="B540">
        <f>VLOOKUP($A540,'[1]Summary Data'!$A$1:$H$1001,2,FALSE)</f>
        <v>44</v>
      </c>
      <c r="C540">
        <f>VLOOKUP($A540,'[1]Summary Data'!$A$1:$H$1001,5,FALSE)</f>
        <v>3</v>
      </c>
      <c r="D540">
        <f>VLOOKUP($A540,'[1]Summary Data'!$A$1:$H$1001,8,FALSE)</f>
        <v>46.1</v>
      </c>
      <c r="E540">
        <f t="shared" si="40"/>
        <v>3</v>
      </c>
      <c r="F540">
        <f t="shared" si="41"/>
        <v>1</v>
      </c>
      <c r="G540">
        <f t="shared" si="42"/>
        <v>1</v>
      </c>
      <c r="H540">
        <f t="shared" si="43"/>
        <v>311</v>
      </c>
      <c r="I540" t="str">
        <f t="shared" si="44"/>
        <v>PLATINUM</v>
      </c>
    </row>
    <row r="541" spans="1:9" x14ac:dyDescent="0.2">
      <c r="A541">
        <v>14898</v>
      </c>
      <c r="B541">
        <f>VLOOKUP($A541,'[1]Summary Data'!$A$1:$H$1001,2,FALSE)</f>
        <v>365</v>
      </c>
      <c r="C541">
        <f>VLOOKUP($A541,'[1]Summary Data'!$A$1:$H$1001,5,FALSE)</f>
        <v>1</v>
      </c>
      <c r="D541">
        <f>VLOOKUP($A541,'[1]Summary Data'!$A$1:$H$1001,8,FALSE)</f>
        <v>3.75</v>
      </c>
      <c r="E541">
        <f t="shared" si="40"/>
        <v>1</v>
      </c>
      <c r="F541">
        <f t="shared" si="41"/>
        <v>4</v>
      </c>
      <c r="G541">
        <f t="shared" si="42"/>
        <v>4</v>
      </c>
      <c r="H541">
        <f t="shared" si="43"/>
        <v>144</v>
      </c>
      <c r="I541" t="str">
        <f t="shared" si="44"/>
        <v>PLATINUM</v>
      </c>
    </row>
    <row r="542" spans="1:9" x14ac:dyDescent="0.2">
      <c r="A542">
        <v>14901</v>
      </c>
      <c r="B542">
        <f>VLOOKUP($A542,'[1]Summary Data'!$A$1:$H$1001,2,FALSE)</f>
        <v>366</v>
      </c>
      <c r="C542">
        <f>VLOOKUP($A542,'[1]Summary Data'!$A$1:$H$1001,5,FALSE)</f>
        <v>1</v>
      </c>
      <c r="D542">
        <f>VLOOKUP($A542,'[1]Summary Data'!$A$1:$H$1001,8,FALSE)</f>
        <v>6.3</v>
      </c>
      <c r="E542">
        <f t="shared" si="40"/>
        <v>1</v>
      </c>
      <c r="F542">
        <f t="shared" si="41"/>
        <v>4</v>
      </c>
      <c r="G542">
        <f t="shared" si="42"/>
        <v>4</v>
      </c>
      <c r="H542">
        <f t="shared" si="43"/>
        <v>144</v>
      </c>
      <c r="I542" t="str">
        <f t="shared" si="44"/>
        <v>PLATINUM</v>
      </c>
    </row>
    <row r="543" spans="1:9" x14ac:dyDescent="0.2">
      <c r="A543">
        <v>14902</v>
      </c>
      <c r="B543">
        <f>VLOOKUP($A543,'[1]Summary Data'!$A$1:$H$1001,2,FALSE)</f>
        <v>21</v>
      </c>
      <c r="C543">
        <f>VLOOKUP($A543,'[1]Summary Data'!$A$1:$H$1001,5,FALSE)</f>
        <v>1</v>
      </c>
      <c r="D543">
        <f>VLOOKUP($A543,'[1]Summary Data'!$A$1:$H$1001,8,FALSE)</f>
        <v>1.95</v>
      </c>
      <c r="E543">
        <f t="shared" si="40"/>
        <v>4</v>
      </c>
      <c r="F543">
        <f t="shared" si="41"/>
        <v>4</v>
      </c>
      <c r="G543">
        <f t="shared" si="42"/>
        <v>4</v>
      </c>
      <c r="H543">
        <f t="shared" si="43"/>
        <v>444</v>
      </c>
      <c r="I543" t="str">
        <f t="shared" si="44"/>
        <v>PLATINUM</v>
      </c>
    </row>
    <row r="544" spans="1:9" x14ac:dyDescent="0.2">
      <c r="A544">
        <v>14903</v>
      </c>
      <c r="B544">
        <f>VLOOKUP($A544,'[1]Summary Data'!$A$1:$H$1001,2,FALSE)</f>
        <v>121</v>
      </c>
      <c r="C544">
        <f>VLOOKUP($A544,'[1]Summary Data'!$A$1:$H$1001,5,FALSE)</f>
        <v>3</v>
      </c>
      <c r="D544">
        <f>VLOOKUP($A544,'[1]Summary Data'!$A$1:$H$1001,8,FALSE)</f>
        <v>37.75</v>
      </c>
      <c r="E544">
        <f t="shared" si="40"/>
        <v>2</v>
      </c>
      <c r="F544">
        <f t="shared" si="41"/>
        <v>1</v>
      </c>
      <c r="G544">
        <f t="shared" si="42"/>
        <v>2</v>
      </c>
      <c r="H544">
        <f t="shared" si="43"/>
        <v>212</v>
      </c>
      <c r="I544" t="str">
        <f t="shared" si="44"/>
        <v>PLATINUM</v>
      </c>
    </row>
    <row r="545" spans="1:9" x14ac:dyDescent="0.2">
      <c r="A545">
        <v>14907</v>
      </c>
      <c r="B545">
        <f>VLOOKUP($A545,'[1]Summary Data'!$A$1:$H$1001,2,FALSE)</f>
        <v>360</v>
      </c>
      <c r="C545">
        <f>VLOOKUP($A545,'[1]Summary Data'!$A$1:$H$1001,5,FALSE)</f>
        <v>1</v>
      </c>
      <c r="D545">
        <f>VLOOKUP($A545,'[1]Summary Data'!$A$1:$H$1001,8,FALSE)</f>
        <v>1.25</v>
      </c>
      <c r="E545">
        <f t="shared" si="40"/>
        <v>1</v>
      </c>
      <c r="F545">
        <f t="shared" si="41"/>
        <v>4</v>
      </c>
      <c r="G545">
        <f t="shared" si="42"/>
        <v>4</v>
      </c>
      <c r="H545">
        <f t="shared" si="43"/>
        <v>144</v>
      </c>
      <c r="I545" t="str">
        <f t="shared" si="44"/>
        <v>PLATINUM</v>
      </c>
    </row>
    <row r="546" spans="1:9" x14ac:dyDescent="0.2">
      <c r="A546">
        <v>14910</v>
      </c>
      <c r="B546">
        <f>VLOOKUP($A546,'[1]Summary Data'!$A$1:$H$1001,2,FALSE)</f>
        <v>25</v>
      </c>
      <c r="C546">
        <f>VLOOKUP($A546,'[1]Summary Data'!$A$1:$H$1001,5,FALSE)</f>
        <v>2</v>
      </c>
      <c r="D546">
        <f>VLOOKUP($A546,'[1]Summary Data'!$A$1:$H$1001,8,FALSE)</f>
        <v>22.93</v>
      </c>
      <c r="E546">
        <f t="shared" si="40"/>
        <v>4</v>
      </c>
      <c r="F546">
        <f t="shared" si="41"/>
        <v>2</v>
      </c>
      <c r="G546">
        <f t="shared" si="42"/>
        <v>2</v>
      </c>
      <c r="H546">
        <f t="shared" si="43"/>
        <v>422</v>
      </c>
      <c r="I546" t="str">
        <f t="shared" si="44"/>
        <v>PLATINUM</v>
      </c>
    </row>
    <row r="547" spans="1:9" x14ac:dyDescent="0.2">
      <c r="A547">
        <v>14911</v>
      </c>
      <c r="B547">
        <f>VLOOKUP($A547,'[1]Summary Data'!$A$1:$H$1001,2,FALSE)</f>
        <v>8</v>
      </c>
      <c r="C547">
        <f>VLOOKUP($A547,'[1]Summary Data'!$A$1:$H$1001,5,FALSE)</f>
        <v>38</v>
      </c>
      <c r="D547">
        <f>VLOOKUP($A547,'[1]Summary Data'!$A$1:$H$1001,8,FALSE)</f>
        <v>2430.5300000000002</v>
      </c>
      <c r="E547">
        <f t="shared" si="40"/>
        <v>4</v>
      </c>
      <c r="F547">
        <f t="shared" si="41"/>
        <v>1</v>
      </c>
      <c r="G547">
        <f t="shared" si="42"/>
        <v>1</v>
      </c>
      <c r="H547">
        <f t="shared" si="43"/>
        <v>411</v>
      </c>
      <c r="I547" t="str">
        <f t="shared" si="44"/>
        <v>PLATINUM</v>
      </c>
    </row>
    <row r="548" spans="1:9" x14ac:dyDescent="0.2">
      <c r="A548">
        <v>14916</v>
      </c>
      <c r="B548">
        <f>VLOOKUP($A548,'[1]Summary Data'!$A$1:$H$1001,2,FALSE)</f>
        <v>140</v>
      </c>
      <c r="C548">
        <f>VLOOKUP($A548,'[1]Summary Data'!$A$1:$H$1001,5,FALSE)</f>
        <v>1</v>
      </c>
      <c r="D548">
        <f>VLOOKUP($A548,'[1]Summary Data'!$A$1:$H$1001,8,FALSE)</f>
        <v>1.65</v>
      </c>
      <c r="E548">
        <f t="shared" si="40"/>
        <v>2</v>
      </c>
      <c r="F548">
        <f t="shared" si="41"/>
        <v>4</v>
      </c>
      <c r="G548">
        <f t="shared" si="42"/>
        <v>4</v>
      </c>
      <c r="H548">
        <f t="shared" si="43"/>
        <v>244</v>
      </c>
      <c r="I548" t="str">
        <f t="shared" si="44"/>
        <v>PLATINUM</v>
      </c>
    </row>
    <row r="549" spans="1:9" x14ac:dyDescent="0.2">
      <c r="A549">
        <v>14934</v>
      </c>
      <c r="B549">
        <f>VLOOKUP($A549,'[1]Summary Data'!$A$1:$H$1001,2,FALSE)</f>
        <v>72</v>
      </c>
      <c r="C549">
        <f>VLOOKUP($A549,'[1]Summary Data'!$A$1:$H$1001,5,FALSE)</f>
        <v>1</v>
      </c>
      <c r="D549">
        <f>VLOOKUP($A549,'[1]Summary Data'!$A$1:$H$1001,8,FALSE)</f>
        <v>2.1</v>
      </c>
      <c r="E549">
        <f t="shared" si="40"/>
        <v>3</v>
      </c>
      <c r="F549">
        <f t="shared" si="41"/>
        <v>4</v>
      </c>
      <c r="G549">
        <f t="shared" si="42"/>
        <v>4</v>
      </c>
      <c r="H549">
        <f t="shared" si="43"/>
        <v>344</v>
      </c>
      <c r="I549" t="str">
        <f t="shared" si="44"/>
        <v>PLATINUM</v>
      </c>
    </row>
    <row r="550" spans="1:9" x14ac:dyDescent="0.2">
      <c r="A550">
        <v>14936</v>
      </c>
      <c r="B550">
        <f>VLOOKUP($A550,'[1]Summary Data'!$A$1:$H$1001,2,FALSE)</f>
        <v>9</v>
      </c>
      <c r="C550">
        <f>VLOOKUP($A550,'[1]Summary Data'!$A$1:$H$1001,5,FALSE)</f>
        <v>1</v>
      </c>
      <c r="D550">
        <f>VLOOKUP($A550,'[1]Summary Data'!$A$1:$H$1001,8,FALSE)</f>
        <v>19.600000000000001</v>
      </c>
      <c r="E550">
        <f t="shared" si="40"/>
        <v>4</v>
      </c>
      <c r="F550">
        <f t="shared" si="41"/>
        <v>4</v>
      </c>
      <c r="G550">
        <f t="shared" si="42"/>
        <v>2</v>
      </c>
      <c r="H550">
        <f t="shared" si="43"/>
        <v>442</v>
      </c>
      <c r="I550" t="str">
        <f t="shared" si="44"/>
        <v>PLATINUM</v>
      </c>
    </row>
    <row r="551" spans="1:9" x14ac:dyDescent="0.2">
      <c r="A551">
        <v>14937</v>
      </c>
      <c r="B551">
        <f>VLOOKUP($A551,'[1]Summary Data'!$A$1:$H$1001,2,FALSE)</f>
        <v>113</v>
      </c>
      <c r="C551">
        <f>VLOOKUP($A551,'[1]Summary Data'!$A$1:$H$1001,5,FALSE)</f>
        <v>1</v>
      </c>
      <c r="D551">
        <f>VLOOKUP($A551,'[1]Summary Data'!$A$1:$H$1001,8,FALSE)</f>
        <v>4.25</v>
      </c>
      <c r="E551">
        <f t="shared" si="40"/>
        <v>3</v>
      </c>
      <c r="F551">
        <f t="shared" si="41"/>
        <v>4</v>
      </c>
      <c r="G551">
        <f t="shared" si="42"/>
        <v>4</v>
      </c>
      <c r="H551">
        <f t="shared" si="43"/>
        <v>344</v>
      </c>
      <c r="I551" t="str">
        <f t="shared" si="44"/>
        <v>PLATINUM</v>
      </c>
    </row>
    <row r="552" spans="1:9" x14ac:dyDescent="0.2">
      <c r="A552">
        <v>14944</v>
      </c>
      <c r="B552">
        <f>VLOOKUP($A552,'[1]Summary Data'!$A$1:$H$1001,2,FALSE)</f>
        <v>64</v>
      </c>
      <c r="C552">
        <f>VLOOKUP($A552,'[1]Summary Data'!$A$1:$H$1001,5,FALSE)</f>
        <v>1</v>
      </c>
      <c r="D552">
        <f>VLOOKUP($A552,'[1]Summary Data'!$A$1:$H$1001,8,FALSE)</f>
        <v>17.7</v>
      </c>
      <c r="E552">
        <f t="shared" si="40"/>
        <v>3</v>
      </c>
      <c r="F552">
        <f t="shared" si="41"/>
        <v>4</v>
      </c>
      <c r="G552">
        <f t="shared" si="42"/>
        <v>2</v>
      </c>
      <c r="H552">
        <f t="shared" si="43"/>
        <v>342</v>
      </c>
      <c r="I552" t="str">
        <f t="shared" si="44"/>
        <v>PLATINUM</v>
      </c>
    </row>
    <row r="553" spans="1:9" x14ac:dyDescent="0.2">
      <c r="A553">
        <v>14948</v>
      </c>
      <c r="B553">
        <f>VLOOKUP($A553,'[1]Summary Data'!$A$1:$H$1001,2,FALSE)</f>
        <v>31</v>
      </c>
      <c r="C553">
        <f>VLOOKUP($A553,'[1]Summary Data'!$A$1:$H$1001,5,FALSE)</f>
        <v>1</v>
      </c>
      <c r="D553">
        <f>VLOOKUP($A553,'[1]Summary Data'!$A$1:$H$1001,8,FALSE)</f>
        <v>35.4</v>
      </c>
      <c r="E553">
        <f t="shared" si="40"/>
        <v>4</v>
      </c>
      <c r="F553">
        <f t="shared" si="41"/>
        <v>4</v>
      </c>
      <c r="G553">
        <f t="shared" si="42"/>
        <v>2</v>
      </c>
      <c r="H553">
        <f t="shared" si="43"/>
        <v>442</v>
      </c>
      <c r="I553" t="str">
        <f t="shared" si="44"/>
        <v>PLATINUM</v>
      </c>
    </row>
    <row r="554" spans="1:9" x14ac:dyDescent="0.2">
      <c r="A554">
        <v>14950</v>
      </c>
      <c r="B554">
        <f>VLOOKUP($A554,'[1]Summary Data'!$A$1:$H$1001,2,FALSE)</f>
        <v>8</v>
      </c>
      <c r="C554">
        <f>VLOOKUP($A554,'[1]Summary Data'!$A$1:$H$1001,5,FALSE)</f>
        <v>1</v>
      </c>
      <c r="D554">
        <f>VLOOKUP($A554,'[1]Summary Data'!$A$1:$H$1001,8,FALSE)</f>
        <v>9.9499999999999993</v>
      </c>
      <c r="E554">
        <f t="shared" si="40"/>
        <v>4</v>
      </c>
      <c r="F554">
        <f t="shared" si="41"/>
        <v>4</v>
      </c>
      <c r="G554">
        <f t="shared" si="42"/>
        <v>3</v>
      </c>
      <c r="H554">
        <f t="shared" si="43"/>
        <v>443</v>
      </c>
      <c r="I554" t="str">
        <f t="shared" si="44"/>
        <v>PLATINUM</v>
      </c>
    </row>
    <row r="555" spans="1:9" x14ac:dyDescent="0.2">
      <c r="A555">
        <v>14952</v>
      </c>
      <c r="B555">
        <f>VLOOKUP($A555,'[1]Summary Data'!$A$1:$H$1001,2,FALSE)</f>
        <v>46</v>
      </c>
      <c r="C555">
        <f>VLOOKUP($A555,'[1]Summary Data'!$A$1:$H$1001,5,FALSE)</f>
        <v>4</v>
      </c>
      <c r="D555">
        <f>VLOOKUP($A555,'[1]Summary Data'!$A$1:$H$1001,8,FALSE)</f>
        <v>52.95</v>
      </c>
      <c r="E555">
        <f t="shared" si="40"/>
        <v>3</v>
      </c>
      <c r="F555">
        <f t="shared" si="41"/>
        <v>1</v>
      </c>
      <c r="G555">
        <f t="shared" si="42"/>
        <v>1</v>
      </c>
      <c r="H555">
        <f t="shared" si="43"/>
        <v>311</v>
      </c>
      <c r="I555" t="str">
        <f t="shared" si="44"/>
        <v>PLATINUM</v>
      </c>
    </row>
    <row r="556" spans="1:9" x14ac:dyDescent="0.2">
      <c r="A556">
        <v>14959</v>
      </c>
      <c r="B556">
        <f>VLOOKUP($A556,'[1]Summary Data'!$A$1:$H$1001,2,FALSE)</f>
        <v>59</v>
      </c>
      <c r="C556">
        <f>VLOOKUP($A556,'[1]Summary Data'!$A$1:$H$1001,5,FALSE)</f>
        <v>1</v>
      </c>
      <c r="D556">
        <f>VLOOKUP($A556,'[1]Summary Data'!$A$1:$H$1001,8,FALSE)</f>
        <v>7.95</v>
      </c>
      <c r="E556">
        <f t="shared" si="40"/>
        <v>3</v>
      </c>
      <c r="F556">
        <f t="shared" si="41"/>
        <v>4</v>
      </c>
      <c r="G556">
        <f t="shared" si="42"/>
        <v>4</v>
      </c>
      <c r="H556">
        <f t="shared" si="43"/>
        <v>344</v>
      </c>
      <c r="I556" t="str">
        <f t="shared" si="44"/>
        <v>PLATINUM</v>
      </c>
    </row>
    <row r="557" spans="1:9" x14ac:dyDescent="0.2">
      <c r="A557">
        <v>14961</v>
      </c>
      <c r="B557">
        <f>VLOOKUP($A557,'[1]Summary Data'!$A$1:$H$1001,2,FALSE)</f>
        <v>337</v>
      </c>
      <c r="C557">
        <f>VLOOKUP($A557,'[1]Summary Data'!$A$1:$H$1001,5,FALSE)</f>
        <v>1</v>
      </c>
      <c r="D557">
        <f>VLOOKUP($A557,'[1]Summary Data'!$A$1:$H$1001,8,FALSE)</f>
        <v>8.4</v>
      </c>
      <c r="E557">
        <f t="shared" si="40"/>
        <v>1</v>
      </c>
      <c r="F557">
        <f t="shared" si="41"/>
        <v>4</v>
      </c>
      <c r="G557">
        <f t="shared" si="42"/>
        <v>3</v>
      </c>
      <c r="H557">
        <f t="shared" si="43"/>
        <v>143</v>
      </c>
      <c r="I557" t="str">
        <f t="shared" si="44"/>
        <v>PLATINUM</v>
      </c>
    </row>
    <row r="558" spans="1:9" x14ac:dyDescent="0.2">
      <c r="A558">
        <v>15005</v>
      </c>
      <c r="B558">
        <f>VLOOKUP($A558,'[1]Summary Data'!$A$1:$H$1001,2,FALSE)</f>
        <v>31</v>
      </c>
      <c r="C558">
        <f>VLOOKUP($A558,'[1]Summary Data'!$A$1:$H$1001,5,FALSE)</f>
        <v>7</v>
      </c>
      <c r="D558">
        <f>VLOOKUP($A558,'[1]Summary Data'!$A$1:$H$1001,8,FALSE)</f>
        <v>127.68</v>
      </c>
      <c r="E558">
        <f t="shared" si="40"/>
        <v>4</v>
      </c>
      <c r="F558">
        <f t="shared" si="41"/>
        <v>1</v>
      </c>
      <c r="G558">
        <f t="shared" si="42"/>
        <v>1</v>
      </c>
      <c r="H558">
        <f t="shared" si="43"/>
        <v>411</v>
      </c>
      <c r="I558" t="str">
        <f t="shared" si="44"/>
        <v>PLATINUM</v>
      </c>
    </row>
    <row r="559" spans="1:9" x14ac:dyDescent="0.2">
      <c r="A559">
        <v>15018</v>
      </c>
      <c r="B559">
        <f>VLOOKUP($A559,'[1]Summary Data'!$A$1:$H$1001,2,FALSE)</f>
        <v>248</v>
      </c>
      <c r="C559">
        <f>VLOOKUP($A559,'[1]Summary Data'!$A$1:$H$1001,5,FALSE)</f>
        <v>1</v>
      </c>
      <c r="D559">
        <f>VLOOKUP($A559,'[1]Summary Data'!$A$1:$H$1001,8,FALSE)</f>
        <v>39.950000000000003</v>
      </c>
      <c r="E559">
        <f t="shared" si="40"/>
        <v>1</v>
      </c>
      <c r="F559">
        <f t="shared" si="41"/>
        <v>4</v>
      </c>
      <c r="G559">
        <f t="shared" si="42"/>
        <v>2</v>
      </c>
      <c r="H559">
        <f t="shared" si="43"/>
        <v>142</v>
      </c>
      <c r="I559" t="str">
        <f t="shared" si="44"/>
        <v>PLATINUM</v>
      </c>
    </row>
    <row r="560" spans="1:9" x14ac:dyDescent="0.2">
      <c r="A560">
        <v>15021</v>
      </c>
      <c r="B560">
        <f>VLOOKUP($A560,'[1]Summary Data'!$A$1:$H$1001,2,FALSE)</f>
        <v>8</v>
      </c>
      <c r="C560">
        <f>VLOOKUP($A560,'[1]Summary Data'!$A$1:$H$1001,5,FALSE)</f>
        <v>2</v>
      </c>
      <c r="D560">
        <f>VLOOKUP($A560,'[1]Summary Data'!$A$1:$H$1001,8,FALSE)</f>
        <v>29.89</v>
      </c>
      <c r="E560">
        <f t="shared" si="40"/>
        <v>4</v>
      </c>
      <c r="F560">
        <f t="shared" si="41"/>
        <v>2</v>
      </c>
      <c r="G560">
        <f t="shared" si="42"/>
        <v>2</v>
      </c>
      <c r="H560">
        <f t="shared" si="43"/>
        <v>422</v>
      </c>
      <c r="I560" t="str">
        <f t="shared" si="44"/>
        <v>PLATINUM</v>
      </c>
    </row>
    <row r="561" spans="1:9" x14ac:dyDescent="0.2">
      <c r="A561">
        <v>15027</v>
      </c>
      <c r="B561">
        <f>VLOOKUP($A561,'[1]Summary Data'!$A$1:$H$1001,2,FALSE)</f>
        <v>198</v>
      </c>
      <c r="C561">
        <f>VLOOKUP($A561,'[1]Summary Data'!$A$1:$H$1001,5,FALSE)</f>
        <v>2</v>
      </c>
      <c r="D561">
        <f>VLOOKUP($A561,'[1]Summary Data'!$A$1:$H$1001,8,FALSE)</f>
        <v>14.2</v>
      </c>
      <c r="E561">
        <f t="shared" si="40"/>
        <v>2</v>
      </c>
      <c r="F561">
        <f t="shared" si="41"/>
        <v>2</v>
      </c>
      <c r="G561">
        <f t="shared" si="42"/>
        <v>3</v>
      </c>
      <c r="H561">
        <f t="shared" si="43"/>
        <v>223</v>
      </c>
      <c r="I561" t="str">
        <f t="shared" si="44"/>
        <v>PLATINUM</v>
      </c>
    </row>
    <row r="562" spans="1:9" x14ac:dyDescent="0.2">
      <c r="A562">
        <v>15033</v>
      </c>
      <c r="B562">
        <f>VLOOKUP($A562,'[1]Summary Data'!$A$1:$H$1001,2,FALSE)</f>
        <v>159</v>
      </c>
      <c r="C562">
        <f>VLOOKUP($A562,'[1]Summary Data'!$A$1:$H$1001,5,FALSE)</f>
        <v>1</v>
      </c>
      <c r="D562">
        <f>VLOOKUP($A562,'[1]Summary Data'!$A$1:$H$1001,8,FALSE)</f>
        <v>15.65</v>
      </c>
      <c r="E562">
        <f t="shared" si="40"/>
        <v>2</v>
      </c>
      <c r="F562">
        <f t="shared" si="41"/>
        <v>4</v>
      </c>
      <c r="G562">
        <f t="shared" si="42"/>
        <v>3</v>
      </c>
      <c r="H562">
        <f t="shared" si="43"/>
        <v>243</v>
      </c>
      <c r="I562" t="str">
        <f t="shared" si="44"/>
        <v>PLATINUM</v>
      </c>
    </row>
    <row r="563" spans="1:9" x14ac:dyDescent="0.2">
      <c r="A563">
        <v>15034</v>
      </c>
      <c r="B563">
        <f>VLOOKUP($A563,'[1]Summary Data'!$A$1:$H$1001,2,FALSE)</f>
        <v>28</v>
      </c>
      <c r="C563">
        <f>VLOOKUP($A563,'[1]Summary Data'!$A$1:$H$1001,5,FALSE)</f>
        <v>2</v>
      </c>
      <c r="D563">
        <f>VLOOKUP($A563,'[1]Summary Data'!$A$1:$H$1001,8,FALSE)</f>
        <v>14.2</v>
      </c>
      <c r="E563">
        <f t="shared" si="40"/>
        <v>4</v>
      </c>
      <c r="F563">
        <f t="shared" si="41"/>
        <v>2</v>
      </c>
      <c r="G563">
        <f t="shared" si="42"/>
        <v>3</v>
      </c>
      <c r="H563">
        <f t="shared" si="43"/>
        <v>423</v>
      </c>
      <c r="I563" t="str">
        <f t="shared" si="44"/>
        <v>PLATINUM</v>
      </c>
    </row>
    <row r="564" spans="1:9" x14ac:dyDescent="0.2">
      <c r="A564">
        <v>15038</v>
      </c>
      <c r="B564">
        <f>VLOOKUP($A564,'[1]Summary Data'!$A$1:$H$1001,2,FALSE)</f>
        <v>43</v>
      </c>
      <c r="C564">
        <f>VLOOKUP($A564,'[1]Summary Data'!$A$1:$H$1001,5,FALSE)</f>
        <v>1</v>
      </c>
      <c r="D564">
        <f>VLOOKUP($A564,'[1]Summary Data'!$A$1:$H$1001,8,FALSE)</f>
        <v>17.399999999999999</v>
      </c>
      <c r="E564">
        <f t="shared" si="40"/>
        <v>4</v>
      </c>
      <c r="F564">
        <f t="shared" si="41"/>
        <v>4</v>
      </c>
      <c r="G564">
        <f t="shared" si="42"/>
        <v>3</v>
      </c>
      <c r="H564">
        <f t="shared" si="43"/>
        <v>443</v>
      </c>
      <c r="I564" t="str">
        <f t="shared" si="44"/>
        <v>PLATINUM</v>
      </c>
    </row>
    <row r="565" spans="1:9" x14ac:dyDescent="0.2">
      <c r="A565">
        <v>15039</v>
      </c>
      <c r="B565">
        <f>VLOOKUP($A565,'[1]Summary Data'!$A$1:$H$1001,2,FALSE)</f>
        <v>162</v>
      </c>
      <c r="C565">
        <f>VLOOKUP($A565,'[1]Summary Data'!$A$1:$H$1001,5,FALSE)</f>
        <v>4</v>
      </c>
      <c r="D565">
        <f>VLOOKUP($A565,'[1]Summary Data'!$A$1:$H$1001,8,FALSE)</f>
        <v>111</v>
      </c>
      <c r="E565">
        <f t="shared" si="40"/>
        <v>2</v>
      </c>
      <c r="F565">
        <f t="shared" si="41"/>
        <v>1</v>
      </c>
      <c r="G565">
        <f t="shared" si="42"/>
        <v>1</v>
      </c>
      <c r="H565">
        <f t="shared" si="43"/>
        <v>211</v>
      </c>
      <c r="I565" t="str">
        <f t="shared" si="44"/>
        <v>PLATINUM</v>
      </c>
    </row>
    <row r="566" spans="1:9" x14ac:dyDescent="0.2">
      <c r="A566">
        <v>15044</v>
      </c>
      <c r="B566">
        <f>VLOOKUP($A566,'[1]Summary Data'!$A$1:$H$1001,2,FALSE)</f>
        <v>66</v>
      </c>
      <c r="C566">
        <f>VLOOKUP($A566,'[1]Summary Data'!$A$1:$H$1001,5,FALSE)</f>
        <v>5</v>
      </c>
      <c r="D566">
        <f>VLOOKUP($A566,'[1]Summary Data'!$A$1:$H$1001,8,FALSE)</f>
        <v>45.35</v>
      </c>
      <c r="E566">
        <f t="shared" si="40"/>
        <v>3</v>
      </c>
      <c r="F566">
        <f t="shared" si="41"/>
        <v>1</v>
      </c>
      <c r="G566">
        <f t="shared" si="42"/>
        <v>1</v>
      </c>
      <c r="H566">
        <f t="shared" si="43"/>
        <v>311</v>
      </c>
      <c r="I566" t="str">
        <f t="shared" si="44"/>
        <v>PLATINUM</v>
      </c>
    </row>
    <row r="567" spans="1:9" x14ac:dyDescent="0.2">
      <c r="A567">
        <v>15048</v>
      </c>
      <c r="B567">
        <f>VLOOKUP($A567,'[1]Summary Data'!$A$1:$H$1001,2,FALSE)</f>
        <v>116</v>
      </c>
      <c r="C567">
        <f>VLOOKUP($A567,'[1]Summary Data'!$A$1:$H$1001,5,FALSE)</f>
        <v>1</v>
      </c>
      <c r="D567">
        <f>VLOOKUP($A567,'[1]Summary Data'!$A$1:$H$1001,8,FALSE)</f>
        <v>3.48</v>
      </c>
      <c r="E567">
        <f t="shared" si="40"/>
        <v>3</v>
      </c>
      <c r="F567">
        <f t="shared" si="41"/>
        <v>4</v>
      </c>
      <c r="G567">
        <f t="shared" si="42"/>
        <v>4</v>
      </c>
      <c r="H567">
        <f t="shared" si="43"/>
        <v>344</v>
      </c>
      <c r="I567" t="str">
        <f t="shared" si="44"/>
        <v>PLATINUM</v>
      </c>
    </row>
    <row r="568" spans="1:9" x14ac:dyDescent="0.2">
      <c r="A568">
        <v>15059</v>
      </c>
      <c r="B568">
        <f>VLOOKUP($A568,'[1]Summary Data'!$A$1:$H$1001,2,FALSE)</f>
        <v>170</v>
      </c>
      <c r="C568">
        <f>VLOOKUP($A568,'[1]Summary Data'!$A$1:$H$1001,5,FALSE)</f>
        <v>2</v>
      </c>
      <c r="D568">
        <f>VLOOKUP($A568,'[1]Summary Data'!$A$1:$H$1001,8,FALSE)</f>
        <v>11.9</v>
      </c>
      <c r="E568">
        <f t="shared" si="40"/>
        <v>2</v>
      </c>
      <c r="F568">
        <f t="shared" si="41"/>
        <v>2</v>
      </c>
      <c r="G568">
        <f t="shared" si="42"/>
        <v>3</v>
      </c>
      <c r="H568">
        <f t="shared" si="43"/>
        <v>223</v>
      </c>
      <c r="I568" t="str">
        <f t="shared" si="44"/>
        <v>PLATINUM</v>
      </c>
    </row>
    <row r="569" spans="1:9" x14ac:dyDescent="0.2">
      <c r="A569">
        <v>15065</v>
      </c>
      <c r="B569">
        <f>VLOOKUP($A569,'[1]Summary Data'!$A$1:$H$1001,2,FALSE)</f>
        <v>266</v>
      </c>
      <c r="C569">
        <f>VLOOKUP($A569,'[1]Summary Data'!$A$1:$H$1001,5,FALSE)</f>
        <v>1</v>
      </c>
      <c r="D569">
        <f>VLOOKUP($A569,'[1]Summary Data'!$A$1:$H$1001,8,FALSE)</f>
        <v>9.9499999999999993</v>
      </c>
      <c r="E569">
        <f t="shared" si="40"/>
        <v>1</v>
      </c>
      <c r="F569">
        <f t="shared" si="41"/>
        <v>4</v>
      </c>
      <c r="G569">
        <f t="shared" si="42"/>
        <v>3</v>
      </c>
      <c r="H569">
        <f t="shared" si="43"/>
        <v>143</v>
      </c>
      <c r="I569" t="str">
        <f t="shared" si="44"/>
        <v>PLATINUM</v>
      </c>
    </row>
    <row r="570" spans="1:9" x14ac:dyDescent="0.2">
      <c r="A570">
        <v>15066</v>
      </c>
      <c r="B570">
        <f>VLOOKUP($A570,'[1]Summary Data'!$A$1:$H$1001,2,FALSE)</f>
        <v>31</v>
      </c>
      <c r="C570">
        <f>VLOOKUP($A570,'[1]Summary Data'!$A$1:$H$1001,5,FALSE)</f>
        <v>1</v>
      </c>
      <c r="D570">
        <f>VLOOKUP($A570,'[1]Summary Data'!$A$1:$H$1001,8,FALSE)</f>
        <v>23.95</v>
      </c>
      <c r="E570">
        <f t="shared" si="40"/>
        <v>4</v>
      </c>
      <c r="F570">
        <f t="shared" si="41"/>
        <v>4</v>
      </c>
      <c r="G570">
        <f t="shared" si="42"/>
        <v>2</v>
      </c>
      <c r="H570">
        <f t="shared" si="43"/>
        <v>442</v>
      </c>
      <c r="I570" t="str">
        <f t="shared" si="44"/>
        <v>PLATINUM</v>
      </c>
    </row>
    <row r="571" spans="1:9" x14ac:dyDescent="0.2">
      <c r="A571">
        <v>15073</v>
      </c>
      <c r="B571">
        <f>VLOOKUP($A571,'[1]Summary Data'!$A$1:$H$1001,2,FALSE)</f>
        <v>186</v>
      </c>
      <c r="C571">
        <f>VLOOKUP($A571,'[1]Summary Data'!$A$1:$H$1001,5,FALSE)</f>
        <v>1</v>
      </c>
      <c r="D571">
        <f>VLOOKUP($A571,'[1]Summary Data'!$A$1:$H$1001,8,FALSE)</f>
        <v>236.58</v>
      </c>
      <c r="E571">
        <f t="shared" si="40"/>
        <v>2</v>
      </c>
      <c r="F571">
        <f t="shared" si="41"/>
        <v>4</v>
      </c>
      <c r="G571">
        <f t="shared" si="42"/>
        <v>1</v>
      </c>
      <c r="H571">
        <f t="shared" si="43"/>
        <v>241</v>
      </c>
      <c r="I571" t="str">
        <f t="shared" si="44"/>
        <v>PLATINUM</v>
      </c>
    </row>
    <row r="572" spans="1:9" x14ac:dyDescent="0.2">
      <c r="A572">
        <v>15078</v>
      </c>
      <c r="B572">
        <f>VLOOKUP($A572,'[1]Summary Data'!$A$1:$H$1001,2,FALSE)</f>
        <v>275</v>
      </c>
      <c r="C572">
        <f>VLOOKUP($A572,'[1]Summary Data'!$A$1:$H$1001,5,FALSE)</f>
        <v>3</v>
      </c>
      <c r="D572">
        <f>VLOOKUP($A572,'[1]Summary Data'!$A$1:$H$1001,8,FALSE)</f>
        <v>27.75</v>
      </c>
      <c r="E572">
        <f t="shared" si="40"/>
        <v>1</v>
      </c>
      <c r="F572">
        <f t="shared" si="41"/>
        <v>1</v>
      </c>
      <c r="G572">
        <f t="shared" si="42"/>
        <v>2</v>
      </c>
      <c r="H572">
        <f t="shared" si="43"/>
        <v>112</v>
      </c>
      <c r="I572" t="str">
        <f t="shared" si="44"/>
        <v>PLATINUM</v>
      </c>
    </row>
    <row r="573" spans="1:9" x14ac:dyDescent="0.2">
      <c r="A573">
        <v>15079</v>
      </c>
      <c r="B573">
        <f>VLOOKUP($A573,'[1]Summary Data'!$A$1:$H$1001,2,FALSE)</f>
        <v>291</v>
      </c>
      <c r="C573">
        <f>VLOOKUP($A573,'[1]Summary Data'!$A$1:$H$1001,5,FALSE)</f>
        <v>1</v>
      </c>
      <c r="D573">
        <f>VLOOKUP($A573,'[1]Summary Data'!$A$1:$H$1001,8,FALSE)</f>
        <v>1.95</v>
      </c>
      <c r="E573">
        <f t="shared" si="40"/>
        <v>1</v>
      </c>
      <c r="F573">
        <f t="shared" si="41"/>
        <v>4</v>
      </c>
      <c r="G573">
        <f t="shared" si="42"/>
        <v>4</v>
      </c>
      <c r="H573">
        <f t="shared" si="43"/>
        <v>144</v>
      </c>
      <c r="I573" t="str">
        <f t="shared" si="44"/>
        <v>PLATINUM</v>
      </c>
    </row>
    <row r="574" spans="1:9" x14ac:dyDescent="0.2">
      <c r="A574">
        <v>15081</v>
      </c>
      <c r="B574">
        <f>VLOOKUP($A574,'[1]Summary Data'!$A$1:$H$1001,2,FALSE)</f>
        <v>204</v>
      </c>
      <c r="C574">
        <f>VLOOKUP($A574,'[1]Summary Data'!$A$1:$H$1001,5,FALSE)</f>
        <v>1</v>
      </c>
      <c r="D574">
        <f>VLOOKUP($A574,'[1]Summary Data'!$A$1:$H$1001,8,FALSE)</f>
        <v>17.45</v>
      </c>
      <c r="E574">
        <f t="shared" si="40"/>
        <v>2</v>
      </c>
      <c r="F574">
        <f t="shared" si="41"/>
        <v>4</v>
      </c>
      <c r="G574">
        <f t="shared" si="42"/>
        <v>2</v>
      </c>
      <c r="H574">
        <f t="shared" si="43"/>
        <v>242</v>
      </c>
      <c r="I574" t="str">
        <f t="shared" si="44"/>
        <v>PLATINUM</v>
      </c>
    </row>
    <row r="575" spans="1:9" x14ac:dyDescent="0.2">
      <c r="A575">
        <v>15088</v>
      </c>
      <c r="B575">
        <f>VLOOKUP($A575,'[1]Summary Data'!$A$1:$H$1001,2,FALSE)</f>
        <v>43</v>
      </c>
      <c r="C575">
        <f>VLOOKUP($A575,'[1]Summary Data'!$A$1:$H$1001,5,FALSE)</f>
        <v>1</v>
      </c>
      <c r="D575">
        <f>VLOOKUP($A575,'[1]Summary Data'!$A$1:$H$1001,8,FALSE)</f>
        <v>19.8</v>
      </c>
      <c r="E575">
        <f t="shared" si="40"/>
        <v>4</v>
      </c>
      <c r="F575">
        <f t="shared" si="41"/>
        <v>4</v>
      </c>
      <c r="G575">
        <f t="shared" si="42"/>
        <v>2</v>
      </c>
      <c r="H575">
        <f t="shared" si="43"/>
        <v>442</v>
      </c>
      <c r="I575" t="str">
        <f t="shared" si="44"/>
        <v>PLATINUM</v>
      </c>
    </row>
    <row r="576" spans="1:9" x14ac:dyDescent="0.2">
      <c r="A576">
        <v>15093</v>
      </c>
      <c r="B576">
        <f>VLOOKUP($A576,'[1]Summary Data'!$A$1:$H$1001,2,FALSE)</f>
        <v>199</v>
      </c>
      <c r="C576">
        <f>VLOOKUP($A576,'[1]Summary Data'!$A$1:$H$1001,5,FALSE)</f>
        <v>2</v>
      </c>
      <c r="D576">
        <f>VLOOKUP($A576,'[1]Summary Data'!$A$1:$H$1001,8,FALSE)</f>
        <v>7.9</v>
      </c>
      <c r="E576">
        <f t="shared" si="40"/>
        <v>2</v>
      </c>
      <c r="F576">
        <f t="shared" si="41"/>
        <v>2</v>
      </c>
      <c r="G576">
        <f t="shared" si="42"/>
        <v>4</v>
      </c>
      <c r="H576">
        <f t="shared" si="43"/>
        <v>224</v>
      </c>
      <c r="I576" t="str">
        <f t="shared" si="44"/>
        <v>PLATINUM</v>
      </c>
    </row>
    <row r="577" spans="1:9" x14ac:dyDescent="0.2">
      <c r="A577">
        <v>15095</v>
      </c>
      <c r="B577">
        <f>VLOOKUP($A577,'[1]Summary Data'!$A$1:$H$1001,2,FALSE)</f>
        <v>186</v>
      </c>
      <c r="C577">
        <f>VLOOKUP($A577,'[1]Summary Data'!$A$1:$H$1001,5,FALSE)</f>
        <v>1</v>
      </c>
      <c r="D577">
        <f>VLOOKUP($A577,'[1]Summary Data'!$A$1:$H$1001,8,FALSE)</f>
        <v>5.9</v>
      </c>
      <c r="E577">
        <f t="shared" si="40"/>
        <v>2</v>
      </c>
      <c r="F577">
        <f t="shared" si="41"/>
        <v>4</v>
      </c>
      <c r="G577">
        <f t="shared" si="42"/>
        <v>4</v>
      </c>
      <c r="H577">
        <f t="shared" si="43"/>
        <v>244</v>
      </c>
      <c r="I577" t="str">
        <f t="shared" si="44"/>
        <v>PLATINUM</v>
      </c>
    </row>
    <row r="578" spans="1:9" x14ac:dyDescent="0.2">
      <c r="A578">
        <v>15100</v>
      </c>
      <c r="B578">
        <f>VLOOKUP($A578,'[1]Summary Data'!$A$1:$H$1001,2,FALSE)</f>
        <v>367</v>
      </c>
      <c r="C578">
        <f>VLOOKUP($A578,'[1]Summary Data'!$A$1:$H$1001,5,FALSE)</f>
        <v>1</v>
      </c>
      <c r="D578">
        <f>VLOOKUP($A578,'[1]Summary Data'!$A$1:$H$1001,8,FALSE)</f>
        <v>131.4</v>
      </c>
      <c r="E578">
        <f t="shared" si="40"/>
        <v>1</v>
      </c>
      <c r="F578">
        <f t="shared" si="41"/>
        <v>4</v>
      </c>
      <c r="G578">
        <f t="shared" si="42"/>
        <v>1</v>
      </c>
      <c r="H578">
        <f t="shared" si="43"/>
        <v>141</v>
      </c>
      <c r="I578" t="str">
        <f t="shared" si="44"/>
        <v>PLATINUM</v>
      </c>
    </row>
    <row r="579" spans="1:9" x14ac:dyDescent="0.2">
      <c r="A579">
        <v>15104</v>
      </c>
      <c r="B579">
        <f>VLOOKUP($A579,'[1]Summary Data'!$A$1:$H$1001,2,FALSE)</f>
        <v>166</v>
      </c>
      <c r="C579">
        <f>VLOOKUP($A579,'[1]Summary Data'!$A$1:$H$1001,5,FALSE)</f>
        <v>1</v>
      </c>
      <c r="D579">
        <f>VLOOKUP($A579,'[1]Summary Data'!$A$1:$H$1001,8,FALSE)</f>
        <v>24.9</v>
      </c>
      <c r="E579">
        <f t="shared" ref="E579:E642" si="45">_xlfn.IFS($B579&gt;$K$12,1,AND($B579&lt;=$K$12,$B579&gt;$K$11),2,AND($B579&lt;=$K$11,$B579&gt;$K$10),3,$B579&lt;=$K$10,4)</f>
        <v>2</v>
      </c>
      <c r="F579">
        <f t="shared" ref="F579:F642" si="46">_xlfn.IFS($C579&gt;$L$12,1,AND($C579&lt;=$L$12,$C579&gt;$L$11),2,AND($C579&lt;=$L$11,$C579&gt;$L$10),3,$C579&lt;=$L$10,4)</f>
        <v>4</v>
      </c>
      <c r="G579">
        <f t="shared" ref="G579:G642" si="47">_xlfn.IFS($D579&gt;$M$12,1,AND($D579&lt;=$M$12,$D579&gt;$M$11),2,AND($D579&lt;=$M$11,$D579&gt;$M$10),3,$D579&lt;=$M$10,4)</f>
        <v>2</v>
      </c>
      <c r="H579">
        <f t="shared" ref="H579:H642" si="48">(100*$E579)+(10*$F579)+$G579</f>
        <v>242</v>
      </c>
      <c r="I579" t="str">
        <f t="shared" ref="I579:I642" si="49">_xlfn.IFS($H579&gt;$N$12,"PLATINUM",AND($H579&lt;=$N$12,$H579&gt;$N$11),"GOLD",AND($H579&lt;=$N$11,$H579&gt;$N$10),"SILVER",$H579&lt;=$N$10,"BRONZE")</f>
        <v>PLATINUM</v>
      </c>
    </row>
    <row r="580" spans="1:9" x14ac:dyDescent="0.2">
      <c r="A580">
        <v>15106</v>
      </c>
      <c r="B580">
        <f>VLOOKUP($A580,'[1]Summary Data'!$A$1:$H$1001,2,FALSE)</f>
        <v>52</v>
      </c>
      <c r="C580">
        <f>VLOOKUP($A580,'[1]Summary Data'!$A$1:$H$1001,5,FALSE)</f>
        <v>1</v>
      </c>
      <c r="D580">
        <f>VLOOKUP($A580,'[1]Summary Data'!$A$1:$H$1001,8,FALSE)</f>
        <v>7.95</v>
      </c>
      <c r="E580">
        <f t="shared" si="45"/>
        <v>3</v>
      </c>
      <c r="F580">
        <f t="shared" si="46"/>
        <v>4</v>
      </c>
      <c r="G580">
        <f t="shared" si="47"/>
        <v>4</v>
      </c>
      <c r="H580">
        <f t="shared" si="48"/>
        <v>344</v>
      </c>
      <c r="I580" t="str">
        <f t="shared" si="49"/>
        <v>PLATINUM</v>
      </c>
    </row>
    <row r="581" spans="1:9" x14ac:dyDescent="0.2">
      <c r="A581">
        <v>15107</v>
      </c>
      <c r="B581">
        <f>VLOOKUP($A581,'[1]Summary Data'!$A$1:$H$1001,2,FALSE)</f>
        <v>332</v>
      </c>
      <c r="C581">
        <f>VLOOKUP($A581,'[1]Summary Data'!$A$1:$H$1001,5,FALSE)</f>
        <v>2</v>
      </c>
      <c r="D581">
        <f>VLOOKUP($A581,'[1]Summary Data'!$A$1:$H$1001,8,FALSE)</f>
        <v>59.5</v>
      </c>
      <c r="E581">
        <f t="shared" si="45"/>
        <v>1</v>
      </c>
      <c r="F581">
        <f t="shared" si="46"/>
        <v>2</v>
      </c>
      <c r="G581">
        <f t="shared" si="47"/>
        <v>1</v>
      </c>
      <c r="H581">
        <f t="shared" si="48"/>
        <v>121</v>
      </c>
      <c r="I581" t="str">
        <f t="shared" si="49"/>
        <v>PLATINUM</v>
      </c>
    </row>
    <row r="582" spans="1:9" x14ac:dyDescent="0.2">
      <c r="A582">
        <v>15109</v>
      </c>
      <c r="B582">
        <f>VLOOKUP($A582,'[1]Summary Data'!$A$1:$H$1001,2,FALSE)</f>
        <v>240</v>
      </c>
      <c r="C582">
        <f>VLOOKUP($A582,'[1]Summary Data'!$A$1:$H$1001,5,FALSE)</f>
        <v>1</v>
      </c>
      <c r="D582">
        <f>VLOOKUP($A582,'[1]Summary Data'!$A$1:$H$1001,8,FALSE)</f>
        <v>15.3</v>
      </c>
      <c r="E582">
        <f t="shared" si="45"/>
        <v>1</v>
      </c>
      <c r="F582">
        <f t="shared" si="46"/>
        <v>4</v>
      </c>
      <c r="G582">
        <f t="shared" si="47"/>
        <v>3</v>
      </c>
      <c r="H582">
        <f t="shared" si="48"/>
        <v>143</v>
      </c>
      <c r="I582" t="str">
        <f t="shared" si="49"/>
        <v>PLATINUM</v>
      </c>
    </row>
    <row r="583" spans="1:9" x14ac:dyDescent="0.2">
      <c r="A583">
        <v>15110</v>
      </c>
      <c r="B583">
        <f>VLOOKUP($A583,'[1]Summary Data'!$A$1:$H$1001,2,FALSE)</f>
        <v>35</v>
      </c>
      <c r="C583">
        <f>VLOOKUP($A583,'[1]Summary Data'!$A$1:$H$1001,5,FALSE)</f>
        <v>3</v>
      </c>
      <c r="D583">
        <f>VLOOKUP($A583,'[1]Summary Data'!$A$1:$H$1001,8,FALSE)</f>
        <v>17.350000000000001</v>
      </c>
      <c r="E583">
        <f t="shared" si="45"/>
        <v>4</v>
      </c>
      <c r="F583">
        <f t="shared" si="46"/>
        <v>1</v>
      </c>
      <c r="G583">
        <f t="shared" si="47"/>
        <v>3</v>
      </c>
      <c r="H583">
        <f t="shared" si="48"/>
        <v>413</v>
      </c>
      <c r="I583" t="str">
        <f t="shared" si="49"/>
        <v>PLATINUM</v>
      </c>
    </row>
    <row r="584" spans="1:9" x14ac:dyDescent="0.2">
      <c r="A584">
        <v>15113</v>
      </c>
      <c r="B584">
        <f>VLOOKUP($A584,'[1]Summary Data'!$A$1:$H$1001,2,FALSE)</f>
        <v>25</v>
      </c>
      <c r="C584">
        <f>VLOOKUP($A584,'[1]Summary Data'!$A$1:$H$1001,5,FALSE)</f>
        <v>1</v>
      </c>
      <c r="D584">
        <f>VLOOKUP($A584,'[1]Summary Data'!$A$1:$H$1001,8,FALSE)</f>
        <v>169.92</v>
      </c>
      <c r="E584">
        <f t="shared" si="45"/>
        <v>4</v>
      </c>
      <c r="F584">
        <f t="shared" si="46"/>
        <v>4</v>
      </c>
      <c r="G584">
        <f t="shared" si="47"/>
        <v>1</v>
      </c>
      <c r="H584">
        <f t="shared" si="48"/>
        <v>441</v>
      </c>
      <c r="I584" t="str">
        <f t="shared" si="49"/>
        <v>PLATINUM</v>
      </c>
    </row>
    <row r="585" spans="1:9" x14ac:dyDescent="0.2">
      <c r="A585">
        <v>15117</v>
      </c>
      <c r="B585">
        <f>VLOOKUP($A585,'[1]Summary Data'!$A$1:$H$1001,2,FALSE)</f>
        <v>16</v>
      </c>
      <c r="C585">
        <f>VLOOKUP($A585,'[1]Summary Data'!$A$1:$H$1001,5,FALSE)</f>
        <v>1</v>
      </c>
      <c r="D585">
        <f>VLOOKUP($A585,'[1]Summary Data'!$A$1:$H$1001,8,FALSE)</f>
        <v>1.65</v>
      </c>
      <c r="E585">
        <f t="shared" si="45"/>
        <v>4</v>
      </c>
      <c r="F585">
        <f t="shared" si="46"/>
        <v>4</v>
      </c>
      <c r="G585">
        <f t="shared" si="47"/>
        <v>4</v>
      </c>
      <c r="H585">
        <f t="shared" si="48"/>
        <v>444</v>
      </c>
      <c r="I585" t="str">
        <f t="shared" si="49"/>
        <v>PLATINUM</v>
      </c>
    </row>
    <row r="586" spans="1:9" x14ac:dyDescent="0.2">
      <c r="A586">
        <v>15122</v>
      </c>
      <c r="B586">
        <f>VLOOKUP($A586,'[1]Summary Data'!$A$1:$H$1001,2,FALSE)</f>
        <v>85</v>
      </c>
      <c r="C586">
        <f>VLOOKUP($A586,'[1]Summary Data'!$A$1:$H$1001,5,FALSE)</f>
        <v>2</v>
      </c>
      <c r="D586">
        <f>VLOOKUP($A586,'[1]Summary Data'!$A$1:$H$1001,8,FALSE)</f>
        <v>6.35</v>
      </c>
      <c r="E586">
        <f t="shared" si="45"/>
        <v>3</v>
      </c>
      <c r="F586">
        <f t="shared" si="46"/>
        <v>2</v>
      </c>
      <c r="G586">
        <f t="shared" si="47"/>
        <v>4</v>
      </c>
      <c r="H586">
        <f t="shared" si="48"/>
        <v>324</v>
      </c>
      <c r="I586" t="str">
        <f t="shared" si="49"/>
        <v>PLATINUM</v>
      </c>
    </row>
    <row r="587" spans="1:9" x14ac:dyDescent="0.2">
      <c r="A587">
        <v>15125</v>
      </c>
      <c r="B587">
        <f>VLOOKUP($A587,'[1]Summary Data'!$A$1:$H$1001,2,FALSE)</f>
        <v>43</v>
      </c>
      <c r="C587">
        <f>VLOOKUP($A587,'[1]Summary Data'!$A$1:$H$1001,5,FALSE)</f>
        <v>5</v>
      </c>
      <c r="D587">
        <f>VLOOKUP($A587,'[1]Summary Data'!$A$1:$H$1001,8,FALSE)</f>
        <v>115.44</v>
      </c>
      <c r="E587">
        <f t="shared" si="45"/>
        <v>4</v>
      </c>
      <c r="F587">
        <f t="shared" si="46"/>
        <v>1</v>
      </c>
      <c r="G587">
        <f t="shared" si="47"/>
        <v>1</v>
      </c>
      <c r="H587">
        <f t="shared" si="48"/>
        <v>411</v>
      </c>
      <c r="I587" t="str">
        <f t="shared" si="49"/>
        <v>PLATINUM</v>
      </c>
    </row>
    <row r="588" spans="1:9" x14ac:dyDescent="0.2">
      <c r="A588">
        <v>15128</v>
      </c>
      <c r="B588">
        <f>VLOOKUP($A588,'[1]Summary Data'!$A$1:$H$1001,2,FALSE)</f>
        <v>164</v>
      </c>
      <c r="C588">
        <f>VLOOKUP($A588,'[1]Summary Data'!$A$1:$H$1001,5,FALSE)</f>
        <v>3</v>
      </c>
      <c r="D588">
        <f>VLOOKUP($A588,'[1]Summary Data'!$A$1:$H$1001,8,FALSE)</f>
        <v>40.1</v>
      </c>
      <c r="E588">
        <f t="shared" si="45"/>
        <v>2</v>
      </c>
      <c r="F588">
        <f t="shared" si="46"/>
        <v>1</v>
      </c>
      <c r="G588">
        <f t="shared" si="47"/>
        <v>2</v>
      </c>
      <c r="H588">
        <f t="shared" si="48"/>
        <v>212</v>
      </c>
      <c r="I588" t="str">
        <f t="shared" si="49"/>
        <v>PLATINUM</v>
      </c>
    </row>
    <row r="589" spans="1:9" x14ac:dyDescent="0.2">
      <c r="A589">
        <v>15136</v>
      </c>
      <c r="B589">
        <f>VLOOKUP($A589,'[1]Summary Data'!$A$1:$H$1001,2,FALSE)</f>
        <v>88</v>
      </c>
      <c r="C589">
        <f>VLOOKUP($A589,'[1]Summary Data'!$A$1:$H$1001,5,FALSE)</f>
        <v>1</v>
      </c>
      <c r="D589">
        <f>VLOOKUP($A589,'[1]Summary Data'!$A$1:$H$1001,8,FALSE)</f>
        <v>4.25</v>
      </c>
      <c r="E589">
        <f t="shared" si="45"/>
        <v>3</v>
      </c>
      <c r="F589">
        <f t="shared" si="46"/>
        <v>4</v>
      </c>
      <c r="G589">
        <f t="shared" si="47"/>
        <v>4</v>
      </c>
      <c r="H589">
        <f t="shared" si="48"/>
        <v>344</v>
      </c>
      <c r="I589" t="str">
        <f t="shared" si="49"/>
        <v>PLATINUM</v>
      </c>
    </row>
    <row r="590" spans="1:9" x14ac:dyDescent="0.2">
      <c r="A590">
        <v>15144</v>
      </c>
      <c r="B590">
        <f>VLOOKUP($A590,'[1]Summary Data'!$A$1:$H$1001,2,FALSE)</f>
        <v>217</v>
      </c>
      <c r="C590">
        <f>VLOOKUP($A590,'[1]Summary Data'!$A$1:$H$1001,5,FALSE)</f>
        <v>1</v>
      </c>
      <c r="D590">
        <f>VLOOKUP($A590,'[1]Summary Data'!$A$1:$H$1001,8,FALSE)</f>
        <v>50.4</v>
      </c>
      <c r="E590">
        <f t="shared" si="45"/>
        <v>2</v>
      </c>
      <c r="F590">
        <f t="shared" si="46"/>
        <v>4</v>
      </c>
      <c r="G590">
        <f t="shared" si="47"/>
        <v>1</v>
      </c>
      <c r="H590">
        <f t="shared" si="48"/>
        <v>241</v>
      </c>
      <c r="I590" t="str">
        <f t="shared" si="49"/>
        <v>PLATINUM</v>
      </c>
    </row>
    <row r="591" spans="1:9" x14ac:dyDescent="0.2">
      <c r="A591">
        <v>15152</v>
      </c>
      <c r="B591">
        <f>VLOOKUP($A591,'[1]Summary Data'!$A$1:$H$1001,2,FALSE)</f>
        <v>113</v>
      </c>
      <c r="C591">
        <f>VLOOKUP($A591,'[1]Summary Data'!$A$1:$H$1001,5,FALSE)</f>
        <v>3</v>
      </c>
      <c r="D591">
        <f>VLOOKUP($A591,'[1]Summary Data'!$A$1:$H$1001,8,FALSE)</f>
        <v>22.7</v>
      </c>
      <c r="E591">
        <f t="shared" si="45"/>
        <v>3</v>
      </c>
      <c r="F591">
        <f t="shared" si="46"/>
        <v>1</v>
      </c>
      <c r="G591">
        <f t="shared" si="47"/>
        <v>2</v>
      </c>
      <c r="H591">
        <f t="shared" si="48"/>
        <v>312</v>
      </c>
      <c r="I591" t="str">
        <f t="shared" si="49"/>
        <v>PLATINUM</v>
      </c>
    </row>
    <row r="592" spans="1:9" x14ac:dyDescent="0.2">
      <c r="A592">
        <v>15154</v>
      </c>
      <c r="B592">
        <f>VLOOKUP($A592,'[1]Summary Data'!$A$1:$H$1001,2,FALSE)</f>
        <v>74</v>
      </c>
      <c r="C592">
        <f>VLOOKUP($A592,'[1]Summary Data'!$A$1:$H$1001,5,FALSE)</f>
        <v>1</v>
      </c>
      <c r="D592">
        <f>VLOOKUP($A592,'[1]Summary Data'!$A$1:$H$1001,8,FALSE)</f>
        <v>56.15</v>
      </c>
      <c r="E592">
        <f t="shared" si="45"/>
        <v>3</v>
      </c>
      <c r="F592">
        <f t="shared" si="46"/>
        <v>4</v>
      </c>
      <c r="G592">
        <f t="shared" si="47"/>
        <v>1</v>
      </c>
      <c r="H592">
        <f t="shared" si="48"/>
        <v>341</v>
      </c>
      <c r="I592" t="str">
        <f t="shared" si="49"/>
        <v>PLATINUM</v>
      </c>
    </row>
    <row r="593" spans="1:9" x14ac:dyDescent="0.2">
      <c r="A593">
        <v>15157</v>
      </c>
      <c r="B593">
        <f>VLOOKUP($A593,'[1]Summary Data'!$A$1:$H$1001,2,FALSE)</f>
        <v>123</v>
      </c>
      <c r="C593">
        <f>VLOOKUP($A593,'[1]Summary Data'!$A$1:$H$1001,5,FALSE)</f>
        <v>1</v>
      </c>
      <c r="D593">
        <f>VLOOKUP($A593,'[1]Summary Data'!$A$1:$H$1001,8,FALSE)</f>
        <v>18.579999999999998</v>
      </c>
      <c r="E593">
        <f t="shared" si="45"/>
        <v>2</v>
      </c>
      <c r="F593">
        <f t="shared" si="46"/>
        <v>4</v>
      </c>
      <c r="G593">
        <f t="shared" si="47"/>
        <v>2</v>
      </c>
      <c r="H593">
        <f t="shared" si="48"/>
        <v>242</v>
      </c>
      <c r="I593" t="str">
        <f t="shared" si="49"/>
        <v>PLATINUM</v>
      </c>
    </row>
    <row r="594" spans="1:9" x14ac:dyDescent="0.2">
      <c r="A594">
        <v>15159</v>
      </c>
      <c r="B594">
        <f>VLOOKUP($A594,'[1]Summary Data'!$A$1:$H$1001,2,FALSE)</f>
        <v>35</v>
      </c>
      <c r="C594">
        <f>VLOOKUP($A594,'[1]Summary Data'!$A$1:$H$1001,5,FALSE)</f>
        <v>2</v>
      </c>
      <c r="D594">
        <f>VLOOKUP($A594,'[1]Summary Data'!$A$1:$H$1001,8,FALSE)</f>
        <v>40.630000000000003</v>
      </c>
      <c r="E594">
        <f t="shared" si="45"/>
        <v>4</v>
      </c>
      <c r="F594">
        <f t="shared" si="46"/>
        <v>2</v>
      </c>
      <c r="G594">
        <f t="shared" si="47"/>
        <v>2</v>
      </c>
      <c r="H594">
        <f t="shared" si="48"/>
        <v>422</v>
      </c>
      <c r="I594" t="str">
        <f t="shared" si="49"/>
        <v>PLATINUM</v>
      </c>
    </row>
    <row r="595" spans="1:9" x14ac:dyDescent="0.2">
      <c r="A595">
        <v>15179</v>
      </c>
      <c r="B595">
        <f>VLOOKUP($A595,'[1]Summary Data'!$A$1:$H$1001,2,FALSE)</f>
        <v>50</v>
      </c>
      <c r="C595">
        <f>VLOOKUP($A595,'[1]Summary Data'!$A$1:$H$1001,5,FALSE)</f>
        <v>1</v>
      </c>
      <c r="D595">
        <f>VLOOKUP($A595,'[1]Summary Data'!$A$1:$H$1001,8,FALSE)</f>
        <v>4.25</v>
      </c>
      <c r="E595">
        <f t="shared" si="45"/>
        <v>3</v>
      </c>
      <c r="F595">
        <f t="shared" si="46"/>
        <v>4</v>
      </c>
      <c r="G595">
        <f t="shared" si="47"/>
        <v>4</v>
      </c>
      <c r="H595">
        <f t="shared" si="48"/>
        <v>344</v>
      </c>
      <c r="I595" t="str">
        <f t="shared" si="49"/>
        <v>PLATINUM</v>
      </c>
    </row>
    <row r="596" spans="1:9" x14ac:dyDescent="0.2">
      <c r="A596">
        <v>15181</v>
      </c>
      <c r="B596">
        <f>VLOOKUP($A596,'[1]Summary Data'!$A$1:$H$1001,2,FALSE)</f>
        <v>365</v>
      </c>
      <c r="C596">
        <f>VLOOKUP($A596,'[1]Summary Data'!$A$1:$H$1001,5,FALSE)</f>
        <v>1</v>
      </c>
      <c r="D596">
        <f>VLOOKUP($A596,'[1]Summary Data'!$A$1:$H$1001,8,FALSE)</f>
        <v>4.95</v>
      </c>
      <c r="E596">
        <f t="shared" si="45"/>
        <v>1</v>
      </c>
      <c r="F596">
        <f t="shared" si="46"/>
        <v>4</v>
      </c>
      <c r="G596">
        <f t="shared" si="47"/>
        <v>4</v>
      </c>
      <c r="H596">
        <f t="shared" si="48"/>
        <v>144</v>
      </c>
      <c r="I596" t="str">
        <f t="shared" si="49"/>
        <v>PLATINUM</v>
      </c>
    </row>
    <row r="597" spans="1:9" x14ac:dyDescent="0.2">
      <c r="A597">
        <v>15187</v>
      </c>
      <c r="B597">
        <f>VLOOKUP($A597,'[1]Summary Data'!$A$1:$H$1001,2,FALSE)</f>
        <v>35</v>
      </c>
      <c r="C597">
        <f>VLOOKUP($A597,'[1]Summary Data'!$A$1:$H$1001,5,FALSE)</f>
        <v>2</v>
      </c>
      <c r="D597">
        <f>VLOOKUP($A597,'[1]Summary Data'!$A$1:$H$1001,8,FALSE)</f>
        <v>107.1</v>
      </c>
      <c r="E597">
        <f t="shared" si="45"/>
        <v>4</v>
      </c>
      <c r="F597">
        <f t="shared" si="46"/>
        <v>2</v>
      </c>
      <c r="G597">
        <f t="shared" si="47"/>
        <v>1</v>
      </c>
      <c r="H597">
        <f t="shared" si="48"/>
        <v>421</v>
      </c>
      <c r="I597" t="str">
        <f t="shared" si="49"/>
        <v>PLATINUM</v>
      </c>
    </row>
    <row r="598" spans="1:9" x14ac:dyDescent="0.2">
      <c r="A598">
        <v>15189</v>
      </c>
      <c r="B598">
        <f>VLOOKUP($A598,'[1]Summary Data'!$A$1:$H$1001,2,FALSE)</f>
        <v>185</v>
      </c>
      <c r="C598">
        <f>VLOOKUP($A598,'[1]Summary Data'!$A$1:$H$1001,5,FALSE)</f>
        <v>5</v>
      </c>
      <c r="D598">
        <f>VLOOKUP($A598,'[1]Summary Data'!$A$1:$H$1001,8,FALSE)</f>
        <v>89.5</v>
      </c>
      <c r="E598">
        <f t="shared" si="45"/>
        <v>2</v>
      </c>
      <c r="F598">
        <f t="shared" si="46"/>
        <v>1</v>
      </c>
      <c r="G598">
        <f t="shared" si="47"/>
        <v>1</v>
      </c>
      <c r="H598">
        <f t="shared" si="48"/>
        <v>211</v>
      </c>
      <c r="I598" t="str">
        <f t="shared" si="49"/>
        <v>PLATINUM</v>
      </c>
    </row>
    <row r="599" spans="1:9" x14ac:dyDescent="0.2">
      <c r="A599">
        <v>15194</v>
      </c>
      <c r="B599">
        <f>VLOOKUP($A599,'[1]Summary Data'!$A$1:$H$1001,2,FALSE)</f>
        <v>72</v>
      </c>
      <c r="C599">
        <f>VLOOKUP($A599,'[1]Summary Data'!$A$1:$H$1001,5,FALSE)</f>
        <v>5</v>
      </c>
      <c r="D599">
        <f>VLOOKUP($A599,'[1]Summary Data'!$A$1:$H$1001,8,FALSE)</f>
        <v>58.5</v>
      </c>
      <c r="E599">
        <f t="shared" si="45"/>
        <v>3</v>
      </c>
      <c r="F599">
        <f t="shared" si="46"/>
        <v>1</v>
      </c>
      <c r="G599">
        <f t="shared" si="47"/>
        <v>1</v>
      </c>
      <c r="H599">
        <f t="shared" si="48"/>
        <v>311</v>
      </c>
      <c r="I599" t="str">
        <f t="shared" si="49"/>
        <v>PLATINUM</v>
      </c>
    </row>
    <row r="600" spans="1:9" x14ac:dyDescent="0.2">
      <c r="A600">
        <v>15197</v>
      </c>
      <c r="B600">
        <f>VLOOKUP($A600,'[1]Summary Data'!$A$1:$H$1001,2,FALSE)</f>
        <v>8</v>
      </c>
      <c r="C600">
        <f>VLOOKUP($A600,'[1]Summary Data'!$A$1:$H$1001,5,FALSE)</f>
        <v>2</v>
      </c>
      <c r="D600">
        <f>VLOOKUP($A600,'[1]Summary Data'!$A$1:$H$1001,8,FALSE)</f>
        <v>421.47</v>
      </c>
      <c r="E600">
        <f t="shared" si="45"/>
        <v>4</v>
      </c>
      <c r="F600">
        <f t="shared" si="46"/>
        <v>2</v>
      </c>
      <c r="G600">
        <f t="shared" si="47"/>
        <v>1</v>
      </c>
      <c r="H600">
        <f t="shared" si="48"/>
        <v>421</v>
      </c>
      <c r="I600" t="str">
        <f t="shared" si="49"/>
        <v>PLATINUM</v>
      </c>
    </row>
    <row r="601" spans="1:9" x14ac:dyDescent="0.2">
      <c r="A601">
        <v>15201</v>
      </c>
      <c r="B601">
        <f>VLOOKUP($A601,'[1]Summary Data'!$A$1:$H$1001,2,FALSE)</f>
        <v>78</v>
      </c>
      <c r="C601">
        <f>VLOOKUP($A601,'[1]Summary Data'!$A$1:$H$1001,5,FALSE)</f>
        <v>4</v>
      </c>
      <c r="D601">
        <f>VLOOKUP($A601,'[1]Summary Data'!$A$1:$H$1001,8,FALSE)</f>
        <v>51.84</v>
      </c>
      <c r="E601">
        <f t="shared" si="45"/>
        <v>3</v>
      </c>
      <c r="F601">
        <f t="shared" si="46"/>
        <v>1</v>
      </c>
      <c r="G601">
        <f t="shared" si="47"/>
        <v>1</v>
      </c>
      <c r="H601">
        <f t="shared" si="48"/>
        <v>311</v>
      </c>
      <c r="I601" t="str">
        <f t="shared" si="49"/>
        <v>PLATINUM</v>
      </c>
    </row>
    <row r="602" spans="1:9" x14ac:dyDescent="0.2">
      <c r="A602">
        <v>15212</v>
      </c>
      <c r="B602">
        <f>VLOOKUP($A602,'[1]Summary Data'!$A$1:$H$1001,2,FALSE)</f>
        <v>239</v>
      </c>
      <c r="C602">
        <f>VLOOKUP($A602,'[1]Summary Data'!$A$1:$H$1001,5,FALSE)</f>
        <v>1</v>
      </c>
      <c r="D602">
        <f>VLOOKUP($A602,'[1]Summary Data'!$A$1:$H$1001,8,FALSE)</f>
        <v>9.9499999999999993</v>
      </c>
      <c r="E602">
        <f t="shared" si="45"/>
        <v>1</v>
      </c>
      <c r="F602">
        <f t="shared" si="46"/>
        <v>4</v>
      </c>
      <c r="G602">
        <f t="shared" si="47"/>
        <v>3</v>
      </c>
      <c r="H602">
        <f t="shared" si="48"/>
        <v>143</v>
      </c>
      <c r="I602" t="str">
        <f t="shared" si="49"/>
        <v>PLATINUM</v>
      </c>
    </row>
    <row r="603" spans="1:9" x14ac:dyDescent="0.2">
      <c r="A603">
        <v>15215</v>
      </c>
      <c r="B603">
        <f>VLOOKUP($A603,'[1]Summary Data'!$A$1:$H$1001,2,FALSE)</f>
        <v>44</v>
      </c>
      <c r="C603">
        <f>VLOOKUP($A603,'[1]Summary Data'!$A$1:$H$1001,5,FALSE)</f>
        <v>3</v>
      </c>
      <c r="D603">
        <f>VLOOKUP($A603,'[1]Summary Data'!$A$1:$H$1001,8,FALSE)</f>
        <v>32.1</v>
      </c>
      <c r="E603">
        <f t="shared" si="45"/>
        <v>3</v>
      </c>
      <c r="F603">
        <f t="shared" si="46"/>
        <v>1</v>
      </c>
      <c r="G603">
        <f t="shared" si="47"/>
        <v>2</v>
      </c>
      <c r="H603">
        <f t="shared" si="48"/>
        <v>312</v>
      </c>
      <c r="I603" t="str">
        <f t="shared" si="49"/>
        <v>PLATINUM</v>
      </c>
    </row>
    <row r="604" spans="1:9" x14ac:dyDescent="0.2">
      <c r="A604">
        <v>15220</v>
      </c>
      <c r="B604">
        <f>VLOOKUP($A604,'[1]Summary Data'!$A$1:$H$1001,2,FALSE)</f>
        <v>226</v>
      </c>
      <c r="C604">
        <f>VLOOKUP($A604,'[1]Summary Data'!$A$1:$H$1001,5,FALSE)</f>
        <v>1</v>
      </c>
      <c r="D604">
        <f>VLOOKUP($A604,'[1]Summary Data'!$A$1:$H$1001,8,FALSE)</f>
        <v>5.04</v>
      </c>
      <c r="E604">
        <f t="shared" si="45"/>
        <v>2</v>
      </c>
      <c r="F604">
        <f t="shared" si="46"/>
        <v>4</v>
      </c>
      <c r="G604">
        <f t="shared" si="47"/>
        <v>4</v>
      </c>
      <c r="H604">
        <f t="shared" si="48"/>
        <v>244</v>
      </c>
      <c r="I604" t="str">
        <f t="shared" si="49"/>
        <v>PLATINUM</v>
      </c>
    </row>
    <row r="605" spans="1:9" x14ac:dyDescent="0.2">
      <c r="A605">
        <v>15221</v>
      </c>
      <c r="B605">
        <f>VLOOKUP($A605,'[1]Summary Data'!$A$1:$H$1001,2,FALSE)</f>
        <v>369</v>
      </c>
      <c r="C605">
        <f>VLOOKUP($A605,'[1]Summary Data'!$A$1:$H$1001,5,FALSE)</f>
        <v>1</v>
      </c>
      <c r="D605">
        <f>VLOOKUP($A605,'[1]Summary Data'!$A$1:$H$1001,8,FALSE)</f>
        <v>8.5</v>
      </c>
      <c r="E605">
        <f t="shared" si="45"/>
        <v>1</v>
      </c>
      <c r="F605">
        <f t="shared" si="46"/>
        <v>4</v>
      </c>
      <c r="G605">
        <f t="shared" si="47"/>
        <v>3</v>
      </c>
      <c r="H605">
        <f t="shared" si="48"/>
        <v>143</v>
      </c>
      <c r="I605" t="str">
        <f t="shared" si="49"/>
        <v>PLATINUM</v>
      </c>
    </row>
    <row r="606" spans="1:9" x14ac:dyDescent="0.2">
      <c r="A606">
        <v>15223</v>
      </c>
      <c r="B606">
        <f>VLOOKUP($A606,'[1]Summary Data'!$A$1:$H$1001,2,FALSE)</f>
        <v>249</v>
      </c>
      <c r="C606">
        <f>VLOOKUP($A606,'[1]Summary Data'!$A$1:$H$1001,5,FALSE)</f>
        <v>1</v>
      </c>
      <c r="D606">
        <f>VLOOKUP($A606,'[1]Summary Data'!$A$1:$H$1001,8,FALSE)</f>
        <v>137.1</v>
      </c>
      <c r="E606">
        <f t="shared" si="45"/>
        <v>1</v>
      </c>
      <c r="F606">
        <f t="shared" si="46"/>
        <v>4</v>
      </c>
      <c r="G606">
        <f t="shared" si="47"/>
        <v>1</v>
      </c>
      <c r="H606">
        <f t="shared" si="48"/>
        <v>141</v>
      </c>
      <c r="I606" t="str">
        <f t="shared" si="49"/>
        <v>PLATINUM</v>
      </c>
    </row>
    <row r="607" spans="1:9" x14ac:dyDescent="0.2">
      <c r="A607">
        <v>15224</v>
      </c>
      <c r="B607">
        <f>VLOOKUP($A607,'[1]Summary Data'!$A$1:$H$1001,2,FALSE)</f>
        <v>362</v>
      </c>
      <c r="C607">
        <f>VLOOKUP($A607,'[1]Summary Data'!$A$1:$H$1001,5,FALSE)</f>
        <v>1</v>
      </c>
      <c r="D607">
        <f>VLOOKUP($A607,'[1]Summary Data'!$A$1:$H$1001,8,FALSE)</f>
        <v>11.6</v>
      </c>
      <c r="E607">
        <f t="shared" si="45"/>
        <v>1</v>
      </c>
      <c r="F607">
        <f t="shared" si="46"/>
        <v>4</v>
      </c>
      <c r="G607">
        <f t="shared" si="47"/>
        <v>3</v>
      </c>
      <c r="H607">
        <f t="shared" si="48"/>
        <v>143</v>
      </c>
      <c r="I607" t="str">
        <f t="shared" si="49"/>
        <v>PLATINUM</v>
      </c>
    </row>
    <row r="608" spans="1:9" x14ac:dyDescent="0.2">
      <c r="A608">
        <v>15238</v>
      </c>
      <c r="B608">
        <f>VLOOKUP($A608,'[1]Summary Data'!$A$1:$H$1001,2,FALSE)</f>
        <v>175</v>
      </c>
      <c r="C608">
        <f>VLOOKUP($A608,'[1]Summary Data'!$A$1:$H$1001,5,FALSE)</f>
        <v>1</v>
      </c>
      <c r="D608">
        <f>VLOOKUP($A608,'[1]Summary Data'!$A$1:$H$1001,8,FALSE)</f>
        <v>2.95</v>
      </c>
      <c r="E608">
        <f t="shared" si="45"/>
        <v>2</v>
      </c>
      <c r="F608">
        <f t="shared" si="46"/>
        <v>4</v>
      </c>
      <c r="G608">
        <f t="shared" si="47"/>
        <v>4</v>
      </c>
      <c r="H608">
        <f t="shared" si="48"/>
        <v>244</v>
      </c>
      <c r="I608" t="str">
        <f t="shared" si="49"/>
        <v>PLATINUM</v>
      </c>
    </row>
    <row r="609" spans="1:9" x14ac:dyDescent="0.2">
      <c r="A609">
        <v>15239</v>
      </c>
      <c r="B609">
        <f>VLOOKUP($A609,'[1]Summary Data'!$A$1:$H$1001,2,FALSE)</f>
        <v>57</v>
      </c>
      <c r="C609">
        <f>VLOOKUP($A609,'[1]Summary Data'!$A$1:$H$1001,5,FALSE)</f>
        <v>1</v>
      </c>
      <c r="D609">
        <f>VLOOKUP($A609,'[1]Summary Data'!$A$1:$H$1001,8,FALSE)</f>
        <v>16.25</v>
      </c>
      <c r="E609">
        <f t="shared" si="45"/>
        <v>3</v>
      </c>
      <c r="F609">
        <f t="shared" si="46"/>
        <v>4</v>
      </c>
      <c r="G609">
        <f t="shared" si="47"/>
        <v>3</v>
      </c>
      <c r="H609">
        <f t="shared" si="48"/>
        <v>343</v>
      </c>
      <c r="I609" t="str">
        <f t="shared" si="49"/>
        <v>PLATINUM</v>
      </c>
    </row>
    <row r="610" spans="1:9" x14ac:dyDescent="0.2">
      <c r="A610">
        <v>15240</v>
      </c>
      <c r="B610">
        <f>VLOOKUP($A610,'[1]Summary Data'!$A$1:$H$1001,2,FALSE)</f>
        <v>301</v>
      </c>
      <c r="C610">
        <f>VLOOKUP($A610,'[1]Summary Data'!$A$1:$H$1001,5,FALSE)</f>
        <v>2</v>
      </c>
      <c r="D610">
        <f>VLOOKUP($A610,'[1]Summary Data'!$A$1:$H$1001,8,FALSE)</f>
        <v>9.1999999999999993</v>
      </c>
      <c r="E610">
        <f t="shared" si="45"/>
        <v>1</v>
      </c>
      <c r="F610">
        <f t="shared" si="46"/>
        <v>2</v>
      </c>
      <c r="G610">
        <f t="shared" si="47"/>
        <v>3</v>
      </c>
      <c r="H610">
        <f t="shared" si="48"/>
        <v>123</v>
      </c>
      <c r="I610" t="str">
        <f t="shared" si="49"/>
        <v>PLATINUM</v>
      </c>
    </row>
    <row r="611" spans="1:9" x14ac:dyDescent="0.2">
      <c r="A611">
        <v>15249</v>
      </c>
      <c r="B611">
        <f>VLOOKUP($A611,'[1]Summary Data'!$A$1:$H$1001,2,FALSE)</f>
        <v>143</v>
      </c>
      <c r="C611">
        <f>VLOOKUP($A611,'[1]Summary Data'!$A$1:$H$1001,5,FALSE)</f>
        <v>2</v>
      </c>
      <c r="D611">
        <f>VLOOKUP($A611,'[1]Summary Data'!$A$1:$H$1001,8,FALSE)</f>
        <v>11.75</v>
      </c>
      <c r="E611">
        <f t="shared" si="45"/>
        <v>2</v>
      </c>
      <c r="F611">
        <f t="shared" si="46"/>
        <v>2</v>
      </c>
      <c r="G611">
        <f t="shared" si="47"/>
        <v>3</v>
      </c>
      <c r="H611">
        <f t="shared" si="48"/>
        <v>223</v>
      </c>
      <c r="I611" t="str">
        <f t="shared" si="49"/>
        <v>PLATINUM</v>
      </c>
    </row>
    <row r="612" spans="1:9" x14ac:dyDescent="0.2">
      <c r="A612">
        <v>15251</v>
      </c>
      <c r="B612">
        <f>VLOOKUP($A612,'[1]Summary Data'!$A$1:$H$1001,2,FALSE)</f>
        <v>31</v>
      </c>
      <c r="C612">
        <f>VLOOKUP($A612,'[1]Summary Data'!$A$1:$H$1001,5,FALSE)</f>
        <v>3</v>
      </c>
      <c r="D612">
        <f>VLOOKUP($A612,'[1]Summary Data'!$A$1:$H$1001,8,FALSE)</f>
        <v>39.68</v>
      </c>
      <c r="E612">
        <f t="shared" si="45"/>
        <v>4</v>
      </c>
      <c r="F612">
        <f t="shared" si="46"/>
        <v>1</v>
      </c>
      <c r="G612">
        <f t="shared" si="47"/>
        <v>2</v>
      </c>
      <c r="H612">
        <f t="shared" si="48"/>
        <v>412</v>
      </c>
      <c r="I612" t="str">
        <f t="shared" si="49"/>
        <v>PLATINUM</v>
      </c>
    </row>
    <row r="613" spans="1:9" x14ac:dyDescent="0.2">
      <c r="A613">
        <v>15253</v>
      </c>
      <c r="B613">
        <f>VLOOKUP($A613,'[1]Summary Data'!$A$1:$H$1001,2,FALSE)</f>
        <v>79</v>
      </c>
      <c r="C613">
        <f>VLOOKUP($A613,'[1]Summary Data'!$A$1:$H$1001,5,FALSE)</f>
        <v>1</v>
      </c>
      <c r="D613">
        <f>VLOOKUP($A613,'[1]Summary Data'!$A$1:$H$1001,8,FALSE)</f>
        <v>2.9</v>
      </c>
      <c r="E613">
        <f t="shared" si="45"/>
        <v>3</v>
      </c>
      <c r="F613">
        <f t="shared" si="46"/>
        <v>4</v>
      </c>
      <c r="G613">
        <f t="shared" si="47"/>
        <v>4</v>
      </c>
      <c r="H613">
        <f t="shared" si="48"/>
        <v>344</v>
      </c>
      <c r="I613" t="str">
        <f t="shared" si="49"/>
        <v>PLATINUM</v>
      </c>
    </row>
    <row r="614" spans="1:9" x14ac:dyDescent="0.2">
      <c r="A614">
        <v>15257</v>
      </c>
      <c r="B614">
        <f>VLOOKUP($A614,'[1]Summary Data'!$A$1:$H$1001,2,FALSE)</f>
        <v>281</v>
      </c>
      <c r="C614">
        <f>VLOOKUP($A614,'[1]Summary Data'!$A$1:$H$1001,5,FALSE)</f>
        <v>1</v>
      </c>
      <c r="D614">
        <f>VLOOKUP($A614,'[1]Summary Data'!$A$1:$H$1001,8,FALSE)</f>
        <v>85</v>
      </c>
      <c r="E614">
        <f t="shared" si="45"/>
        <v>1</v>
      </c>
      <c r="F614">
        <f t="shared" si="46"/>
        <v>4</v>
      </c>
      <c r="G614">
        <f t="shared" si="47"/>
        <v>1</v>
      </c>
      <c r="H614">
        <f t="shared" si="48"/>
        <v>141</v>
      </c>
      <c r="I614" t="str">
        <f t="shared" si="49"/>
        <v>PLATINUM</v>
      </c>
    </row>
    <row r="615" spans="1:9" x14ac:dyDescent="0.2">
      <c r="A615">
        <v>15260</v>
      </c>
      <c r="B615">
        <f>VLOOKUP($A615,'[1]Summary Data'!$A$1:$H$1001,2,FALSE)</f>
        <v>141</v>
      </c>
      <c r="C615">
        <f>VLOOKUP($A615,'[1]Summary Data'!$A$1:$H$1001,5,FALSE)</f>
        <v>1</v>
      </c>
      <c r="D615">
        <f>VLOOKUP($A615,'[1]Summary Data'!$A$1:$H$1001,8,FALSE)</f>
        <v>30</v>
      </c>
      <c r="E615">
        <f t="shared" si="45"/>
        <v>2</v>
      </c>
      <c r="F615">
        <f t="shared" si="46"/>
        <v>4</v>
      </c>
      <c r="G615">
        <f t="shared" si="47"/>
        <v>2</v>
      </c>
      <c r="H615">
        <f t="shared" si="48"/>
        <v>242</v>
      </c>
      <c r="I615" t="str">
        <f t="shared" si="49"/>
        <v>PLATINUM</v>
      </c>
    </row>
    <row r="616" spans="1:9" x14ac:dyDescent="0.2">
      <c r="A616">
        <v>15270</v>
      </c>
      <c r="B616">
        <f>VLOOKUP($A616,'[1]Summary Data'!$A$1:$H$1001,2,FALSE)</f>
        <v>301</v>
      </c>
      <c r="C616">
        <f>VLOOKUP($A616,'[1]Summary Data'!$A$1:$H$1001,5,FALSE)</f>
        <v>1</v>
      </c>
      <c r="D616">
        <f>VLOOKUP($A616,'[1]Summary Data'!$A$1:$H$1001,8,FALSE)</f>
        <v>2.5499999999999998</v>
      </c>
      <c r="E616">
        <f t="shared" si="45"/>
        <v>1</v>
      </c>
      <c r="F616">
        <f t="shared" si="46"/>
        <v>4</v>
      </c>
      <c r="G616">
        <f t="shared" si="47"/>
        <v>4</v>
      </c>
      <c r="H616">
        <f t="shared" si="48"/>
        <v>144</v>
      </c>
      <c r="I616" t="str">
        <f t="shared" si="49"/>
        <v>PLATINUM</v>
      </c>
    </row>
    <row r="617" spans="1:9" x14ac:dyDescent="0.2">
      <c r="A617">
        <v>15275</v>
      </c>
      <c r="B617">
        <f>VLOOKUP($A617,'[1]Summary Data'!$A$1:$H$1001,2,FALSE)</f>
        <v>31</v>
      </c>
      <c r="C617">
        <f>VLOOKUP($A617,'[1]Summary Data'!$A$1:$H$1001,5,FALSE)</f>
        <v>1</v>
      </c>
      <c r="D617">
        <f>VLOOKUP($A617,'[1]Summary Data'!$A$1:$H$1001,8,FALSE)</f>
        <v>5.95</v>
      </c>
      <c r="E617">
        <f t="shared" si="45"/>
        <v>4</v>
      </c>
      <c r="F617">
        <f t="shared" si="46"/>
        <v>4</v>
      </c>
      <c r="G617">
        <f t="shared" si="47"/>
        <v>4</v>
      </c>
      <c r="H617">
        <f t="shared" si="48"/>
        <v>444</v>
      </c>
      <c r="I617" t="str">
        <f t="shared" si="49"/>
        <v>PLATINUM</v>
      </c>
    </row>
    <row r="618" spans="1:9" x14ac:dyDescent="0.2">
      <c r="A618">
        <v>15279</v>
      </c>
      <c r="B618">
        <f>VLOOKUP($A618,'[1]Summary Data'!$A$1:$H$1001,2,FALSE)</f>
        <v>365</v>
      </c>
      <c r="C618">
        <f>VLOOKUP($A618,'[1]Summary Data'!$A$1:$H$1001,5,FALSE)</f>
        <v>1</v>
      </c>
      <c r="D618">
        <f>VLOOKUP($A618,'[1]Summary Data'!$A$1:$H$1001,8,FALSE)</f>
        <v>4.25</v>
      </c>
      <c r="E618">
        <f t="shared" si="45"/>
        <v>1</v>
      </c>
      <c r="F618">
        <f t="shared" si="46"/>
        <v>4</v>
      </c>
      <c r="G618">
        <f t="shared" si="47"/>
        <v>4</v>
      </c>
      <c r="H618">
        <f t="shared" si="48"/>
        <v>144</v>
      </c>
      <c r="I618" t="str">
        <f t="shared" si="49"/>
        <v>PLATINUM</v>
      </c>
    </row>
    <row r="619" spans="1:9" x14ac:dyDescent="0.2">
      <c r="A619">
        <v>15281</v>
      </c>
      <c r="B619">
        <f>VLOOKUP($A619,'[1]Summary Data'!$A$1:$H$1001,2,FALSE)</f>
        <v>186</v>
      </c>
      <c r="C619">
        <f>VLOOKUP($A619,'[1]Summary Data'!$A$1:$H$1001,5,FALSE)</f>
        <v>3</v>
      </c>
      <c r="D619">
        <f>VLOOKUP($A619,'[1]Summary Data'!$A$1:$H$1001,8,FALSE)</f>
        <v>37.200000000000003</v>
      </c>
      <c r="E619">
        <f t="shared" si="45"/>
        <v>2</v>
      </c>
      <c r="F619">
        <f t="shared" si="46"/>
        <v>1</v>
      </c>
      <c r="G619">
        <f t="shared" si="47"/>
        <v>2</v>
      </c>
      <c r="H619">
        <f t="shared" si="48"/>
        <v>212</v>
      </c>
      <c r="I619" t="str">
        <f t="shared" si="49"/>
        <v>PLATINUM</v>
      </c>
    </row>
    <row r="620" spans="1:9" x14ac:dyDescent="0.2">
      <c r="A620">
        <v>15287</v>
      </c>
      <c r="B620">
        <f>VLOOKUP($A620,'[1]Summary Data'!$A$1:$H$1001,2,FALSE)</f>
        <v>42</v>
      </c>
      <c r="C620">
        <f>VLOOKUP($A620,'[1]Summary Data'!$A$1:$H$1001,5,FALSE)</f>
        <v>1</v>
      </c>
      <c r="D620">
        <f>VLOOKUP($A620,'[1]Summary Data'!$A$1:$H$1001,8,FALSE)</f>
        <v>1.45</v>
      </c>
      <c r="E620">
        <f t="shared" si="45"/>
        <v>4</v>
      </c>
      <c r="F620">
        <f t="shared" si="46"/>
        <v>4</v>
      </c>
      <c r="G620">
        <f t="shared" si="47"/>
        <v>4</v>
      </c>
      <c r="H620">
        <f t="shared" si="48"/>
        <v>444</v>
      </c>
      <c r="I620" t="str">
        <f t="shared" si="49"/>
        <v>PLATINUM</v>
      </c>
    </row>
    <row r="621" spans="1:9" x14ac:dyDescent="0.2">
      <c r="A621">
        <v>15289</v>
      </c>
      <c r="B621">
        <f>VLOOKUP($A621,'[1]Summary Data'!$A$1:$H$1001,2,FALSE)</f>
        <v>135</v>
      </c>
      <c r="C621">
        <f>VLOOKUP($A621,'[1]Summary Data'!$A$1:$H$1001,5,FALSE)</f>
        <v>1</v>
      </c>
      <c r="D621">
        <f>VLOOKUP($A621,'[1]Summary Data'!$A$1:$H$1001,8,FALSE)</f>
        <v>4.68</v>
      </c>
      <c r="E621">
        <f t="shared" si="45"/>
        <v>2</v>
      </c>
      <c r="F621">
        <f t="shared" si="46"/>
        <v>4</v>
      </c>
      <c r="G621">
        <f t="shared" si="47"/>
        <v>4</v>
      </c>
      <c r="H621">
        <f t="shared" si="48"/>
        <v>244</v>
      </c>
      <c r="I621" t="str">
        <f t="shared" si="49"/>
        <v>PLATINUM</v>
      </c>
    </row>
    <row r="622" spans="1:9" x14ac:dyDescent="0.2">
      <c r="A622">
        <v>15290</v>
      </c>
      <c r="B622">
        <f>VLOOKUP($A622,'[1]Summary Data'!$A$1:$H$1001,2,FALSE)</f>
        <v>36</v>
      </c>
      <c r="C622">
        <f>VLOOKUP($A622,'[1]Summary Data'!$A$1:$H$1001,5,FALSE)</f>
        <v>3</v>
      </c>
      <c r="D622">
        <f>VLOOKUP($A622,'[1]Summary Data'!$A$1:$H$1001,8,FALSE)</f>
        <v>139.44999999999999</v>
      </c>
      <c r="E622">
        <f t="shared" si="45"/>
        <v>4</v>
      </c>
      <c r="F622">
        <f t="shared" si="46"/>
        <v>1</v>
      </c>
      <c r="G622">
        <f t="shared" si="47"/>
        <v>1</v>
      </c>
      <c r="H622">
        <f t="shared" si="48"/>
        <v>411</v>
      </c>
      <c r="I622" t="str">
        <f t="shared" si="49"/>
        <v>PLATINUM</v>
      </c>
    </row>
    <row r="623" spans="1:9" x14ac:dyDescent="0.2">
      <c r="A623">
        <v>15291</v>
      </c>
      <c r="B623">
        <f>VLOOKUP($A623,'[1]Summary Data'!$A$1:$H$1001,2,FALSE)</f>
        <v>172</v>
      </c>
      <c r="C623">
        <f>VLOOKUP($A623,'[1]Summary Data'!$A$1:$H$1001,5,FALSE)</f>
        <v>3</v>
      </c>
      <c r="D623">
        <f>VLOOKUP($A623,'[1]Summary Data'!$A$1:$H$1001,8,FALSE)</f>
        <v>14.65</v>
      </c>
      <c r="E623">
        <f t="shared" si="45"/>
        <v>2</v>
      </c>
      <c r="F623">
        <f t="shared" si="46"/>
        <v>1</v>
      </c>
      <c r="G623">
        <f t="shared" si="47"/>
        <v>3</v>
      </c>
      <c r="H623">
        <f t="shared" si="48"/>
        <v>213</v>
      </c>
      <c r="I623" t="str">
        <f t="shared" si="49"/>
        <v>PLATINUM</v>
      </c>
    </row>
    <row r="624" spans="1:9" x14ac:dyDescent="0.2">
      <c r="A624">
        <v>15296</v>
      </c>
      <c r="B624">
        <f>VLOOKUP($A624,'[1]Summary Data'!$A$1:$H$1001,2,FALSE)</f>
        <v>52</v>
      </c>
      <c r="C624">
        <f>VLOOKUP($A624,'[1]Summary Data'!$A$1:$H$1001,5,FALSE)</f>
        <v>2</v>
      </c>
      <c r="D624">
        <f>VLOOKUP($A624,'[1]Summary Data'!$A$1:$H$1001,8,FALSE)</f>
        <v>20.85</v>
      </c>
      <c r="E624">
        <f t="shared" si="45"/>
        <v>3</v>
      </c>
      <c r="F624">
        <f t="shared" si="46"/>
        <v>2</v>
      </c>
      <c r="G624">
        <f t="shared" si="47"/>
        <v>2</v>
      </c>
      <c r="H624">
        <f t="shared" si="48"/>
        <v>322</v>
      </c>
      <c r="I624" t="str">
        <f t="shared" si="49"/>
        <v>PLATINUM</v>
      </c>
    </row>
    <row r="625" spans="1:9" x14ac:dyDescent="0.2">
      <c r="A625">
        <v>15297</v>
      </c>
      <c r="B625">
        <f>VLOOKUP($A625,'[1]Summary Data'!$A$1:$H$1001,2,FALSE)</f>
        <v>21</v>
      </c>
      <c r="C625">
        <f>VLOOKUP($A625,'[1]Summary Data'!$A$1:$H$1001,5,FALSE)</f>
        <v>1</v>
      </c>
      <c r="D625">
        <f>VLOOKUP($A625,'[1]Summary Data'!$A$1:$H$1001,8,FALSE)</f>
        <v>6.9</v>
      </c>
      <c r="E625">
        <f t="shared" si="45"/>
        <v>4</v>
      </c>
      <c r="F625">
        <f t="shared" si="46"/>
        <v>4</v>
      </c>
      <c r="G625">
        <f t="shared" si="47"/>
        <v>4</v>
      </c>
      <c r="H625">
        <f t="shared" si="48"/>
        <v>444</v>
      </c>
      <c r="I625" t="str">
        <f t="shared" si="49"/>
        <v>PLATINUM</v>
      </c>
    </row>
    <row r="626" spans="1:9" x14ac:dyDescent="0.2">
      <c r="A626">
        <v>15299</v>
      </c>
      <c r="B626">
        <f>VLOOKUP($A626,'[1]Summary Data'!$A$1:$H$1001,2,FALSE)</f>
        <v>239</v>
      </c>
      <c r="C626">
        <f>VLOOKUP($A626,'[1]Summary Data'!$A$1:$H$1001,5,FALSE)</f>
        <v>1</v>
      </c>
      <c r="D626">
        <f>VLOOKUP($A626,'[1]Summary Data'!$A$1:$H$1001,8,FALSE)</f>
        <v>3.81</v>
      </c>
      <c r="E626">
        <f t="shared" si="45"/>
        <v>1</v>
      </c>
      <c r="F626">
        <f t="shared" si="46"/>
        <v>4</v>
      </c>
      <c r="G626">
        <f t="shared" si="47"/>
        <v>4</v>
      </c>
      <c r="H626">
        <f t="shared" si="48"/>
        <v>144</v>
      </c>
      <c r="I626" t="str">
        <f t="shared" si="49"/>
        <v>PLATINUM</v>
      </c>
    </row>
    <row r="627" spans="1:9" x14ac:dyDescent="0.2">
      <c r="A627">
        <v>15301</v>
      </c>
      <c r="B627">
        <f>VLOOKUP($A627,'[1]Summary Data'!$A$1:$H$1001,2,FALSE)</f>
        <v>107</v>
      </c>
      <c r="C627">
        <f>VLOOKUP($A627,'[1]Summary Data'!$A$1:$H$1001,5,FALSE)</f>
        <v>1</v>
      </c>
      <c r="D627">
        <f>VLOOKUP($A627,'[1]Summary Data'!$A$1:$H$1001,8,FALSE)</f>
        <v>5.75</v>
      </c>
      <c r="E627">
        <f t="shared" si="45"/>
        <v>3</v>
      </c>
      <c r="F627">
        <f t="shared" si="46"/>
        <v>4</v>
      </c>
      <c r="G627">
        <f t="shared" si="47"/>
        <v>4</v>
      </c>
      <c r="H627">
        <f t="shared" si="48"/>
        <v>344</v>
      </c>
      <c r="I627" t="str">
        <f t="shared" si="49"/>
        <v>PLATINUM</v>
      </c>
    </row>
    <row r="628" spans="1:9" x14ac:dyDescent="0.2">
      <c r="A628">
        <v>15304</v>
      </c>
      <c r="B628">
        <f>VLOOKUP($A628,'[1]Summary Data'!$A$1:$H$1001,2,FALSE)</f>
        <v>163</v>
      </c>
      <c r="C628">
        <f>VLOOKUP($A628,'[1]Summary Data'!$A$1:$H$1001,5,FALSE)</f>
        <v>2</v>
      </c>
      <c r="D628">
        <f>VLOOKUP($A628,'[1]Summary Data'!$A$1:$H$1001,8,FALSE)</f>
        <v>8.1999999999999993</v>
      </c>
      <c r="E628">
        <f t="shared" si="45"/>
        <v>2</v>
      </c>
      <c r="F628">
        <f t="shared" si="46"/>
        <v>2</v>
      </c>
      <c r="G628">
        <f t="shared" si="47"/>
        <v>3</v>
      </c>
      <c r="H628">
        <f t="shared" si="48"/>
        <v>223</v>
      </c>
      <c r="I628" t="str">
        <f t="shared" si="49"/>
        <v>PLATINUM</v>
      </c>
    </row>
    <row r="629" spans="1:9" x14ac:dyDescent="0.2">
      <c r="A629">
        <v>15308</v>
      </c>
      <c r="B629">
        <f>VLOOKUP($A629,'[1]Summary Data'!$A$1:$H$1001,2,FALSE)</f>
        <v>270</v>
      </c>
      <c r="C629">
        <f>VLOOKUP($A629,'[1]Summary Data'!$A$1:$H$1001,5,FALSE)</f>
        <v>1</v>
      </c>
      <c r="D629">
        <f>VLOOKUP($A629,'[1]Summary Data'!$A$1:$H$1001,8,FALSE)</f>
        <v>8.1999999999999993</v>
      </c>
      <c r="E629">
        <f t="shared" si="45"/>
        <v>1</v>
      </c>
      <c r="F629">
        <f t="shared" si="46"/>
        <v>4</v>
      </c>
      <c r="G629">
        <f t="shared" si="47"/>
        <v>3</v>
      </c>
      <c r="H629">
        <f t="shared" si="48"/>
        <v>143</v>
      </c>
      <c r="I629" t="str">
        <f t="shared" si="49"/>
        <v>PLATINUM</v>
      </c>
    </row>
    <row r="630" spans="1:9" x14ac:dyDescent="0.2">
      <c r="A630">
        <v>15311</v>
      </c>
      <c r="B630">
        <f>VLOOKUP($A630,'[1]Summary Data'!$A$1:$H$1001,2,FALSE)</f>
        <v>24</v>
      </c>
      <c r="C630">
        <f>VLOOKUP($A630,'[1]Summary Data'!$A$1:$H$1001,5,FALSE)</f>
        <v>17</v>
      </c>
      <c r="D630">
        <f>VLOOKUP($A630,'[1]Summary Data'!$A$1:$H$1001,8,FALSE)</f>
        <v>427.13</v>
      </c>
      <c r="E630">
        <f t="shared" si="45"/>
        <v>4</v>
      </c>
      <c r="F630">
        <f t="shared" si="46"/>
        <v>1</v>
      </c>
      <c r="G630">
        <f t="shared" si="47"/>
        <v>1</v>
      </c>
      <c r="H630">
        <f t="shared" si="48"/>
        <v>411</v>
      </c>
      <c r="I630" t="str">
        <f t="shared" si="49"/>
        <v>PLATINUM</v>
      </c>
    </row>
    <row r="631" spans="1:9" x14ac:dyDescent="0.2">
      <c r="A631">
        <v>15315</v>
      </c>
      <c r="B631">
        <f>VLOOKUP($A631,'[1]Summary Data'!$A$1:$H$1001,2,FALSE)</f>
        <v>106</v>
      </c>
      <c r="C631">
        <f>VLOOKUP($A631,'[1]Summary Data'!$A$1:$H$1001,5,FALSE)</f>
        <v>1</v>
      </c>
      <c r="D631">
        <f>VLOOKUP($A631,'[1]Summary Data'!$A$1:$H$1001,8,FALSE)</f>
        <v>18.96</v>
      </c>
      <c r="E631">
        <f t="shared" si="45"/>
        <v>3</v>
      </c>
      <c r="F631">
        <f t="shared" si="46"/>
        <v>4</v>
      </c>
      <c r="G631">
        <f t="shared" si="47"/>
        <v>2</v>
      </c>
      <c r="H631">
        <f t="shared" si="48"/>
        <v>342</v>
      </c>
      <c r="I631" t="str">
        <f t="shared" si="49"/>
        <v>PLATINUM</v>
      </c>
    </row>
    <row r="632" spans="1:9" x14ac:dyDescent="0.2">
      <c r="A632">
        <v>15321</v>
      </c>
      <c r="B632">
        <f>VLOOKUP($A632,'[1]Summary Data'!$A$1:$H$1001,2,FALSE)</f>
        <v>49</v>
      </c>
      <c r="C632">
        <f>VLOOKUP($A632,'[1]Summary Data'!$A$1:$H$1001,5,FALSE)</f>
        <v>1</v>
      </c>
      <c r="D632">
        <f>VLOOKUP($A632,'[1]Summary Data'!$A$1:$H$1001,8,FALSE)</f>
        <v>33.369999999999997</v>
      </c>
      <c r="E632">
        <f t="shared" si="45"/>
        <v>3</v>
      </c>
      <c r="F632">
        <f t="shared" si="46"/>
        <v>4</v>
      </c>
      <c r="G632">
        <f t="shared" si="47"/>
        <v>2</v>
      </c>
      <c r="H632">
        <f t="shared" si="48"/>
        <v>342</v>
      </c>
      <c r="I632" t="str">
        <f t="shared" si="49"/>
        <v>PLATINUM</v>
      </c>
    </row>
    <row r="633" spans="1:9" x14ac:dyDescent="0.2">
      <c r="A633">
        <v>15322</v>
      </c>
      <c r="B633">
        <f>VLOOKUP($A633,'[1]Summary Data'!$A$1:$H$1001,2,FALSE)</f>
        <v>64</v>
      </c>
      <c r="C633">
        <f>VLOOKUP($A633,'[1]Summary Data'!$A$1:$H$1001,5,FALSE)</f>
        <v>1</v>
      </c>
      <c r="D633">
        <f>VLOOKUP($A633,'[1]Summary Data'!$A$1:$H$1001,8,FALSE)</f>
        <v>38.409999999999997</v>
      </c>
      <c r="E633">
        <f t="shared" si="45"/>
        <v>3</v>
      </c>
      <c r="F633">
        <f t="shared" si="46"/>
        <v>4</v>
      </c>
      <c r="G633">
        <f t="shared" si="47"/>
        <v>2</v>
      </c>
      <c r="H633">
        <f t="shared" si="48"/>
        <v>342</v>
      </c>
      <c r="I633" t="str">
        <f t="shared" si="49"/>
        <v>PLATINUM</v>
      </c>
    </row>
    <row r="634" spans="1:9" x14ac:dyDescent="0.2">
      <c r="A634">
        <v>15329</v>
      </c>
      <c r="B634">
        <f>VLOOKUP($A634,'[1]Summary Data'!$A$1:$H$1001,2,FALSE)</f>
        <v>365</v>
      </c>
      <c r="C634">
        <f>VLOOKUP($A634,'[1]Summary Data'!$A$1:$H$1001,5,FALSE)</f>
        <v>1</v>
      </c>
      <c r="D634">
        <f>VLOOKUP($A634,'[1]Summary Data'!$A$1:$H$1001,8,FALSE)</f>
        <v>15.7</v>
      </c>
      <c r="E634">
        <f t="shared" si="45"/>
        <v>1</v>
      </c>
      <c r="F634">
        <f t="shared" si="46"/>
        <v>4</v>
      </c>
      <c r="G634">
        <f t="shared" si="47"/>
        <v>3</v>
      </c>
      <c r="H634">
        <f t="shared" si="48"/>
        <v>143</v>
      </c>
      <c r="I634" t="str">
        <f t="shared" si="49"/>
        <v>PLATINUM</v>
      </c>
    </row>
    <row r="635" spans="1:9" x14ac:dyDescent="0.2">
      <c r="A635">
        <v>15339</v>
      </c>
      <c r="B635">
        <f>VLOOKUP($A635,'[1]Summary Data'!$A$1:$H$1001,2,FALSE)</f>
        <v>66</v>
      </c>
      <c r="C635">
        <f>VLOOKUP($A635,'[1]Summary Data'!$A$1:$H$1001,5,FALSE)</f>
        <v>1</v>
      </c>
      <c r="D635">
        <f>VLOOKUP($A635,'[1]Summary Data'!$A$1:$H$1001,8,FALSE)</f>
        <v>16.5</v>
      </c>
      <c r="E635">
        <f t="shared" si="45"/>
        <v>3</v>
      </c>
      <c r="F635">
        <f t="shared" si="46"/>
        <v>4</v>
      </c>
      <c r="G635">
        <f t="shared" si="47"/>
        <v>3</v>
      </c>
      <c r="H635">
        <f t="shared" si="48"/>
        <v>343</v>
      </c>
      <c r="I635" t="str">
        <f t="shared" si="49"/>
        <v>PLATINUM</v>
      </c>
    </row>
    <row r="636" spans="1:9" x14ac:dyDescent="0.2">
      <c r="A636">
        <v>15342</v>
      </c>
      <c r="B636">
        <f>VLOOKUP($A636,'[1]Summary Data'!$A$1:$H$1001,2,FALSE)</f>
        <v>116</v>
      </c>
      <c r="C636">
        <f>VLOOKUP($A636,'[1]Summary Data'!$A$1:$H$1001,5,FALSE)</f>
        <v>1</v>
      </c>
      <c r="D636">
        <f>VLOOKUP($A636,'[1]Summary Data'!$A$1:$H$1001,8,FALSE)</f>
        <v>14.33</v>
      </c>
      <c r="E636">
        <f t="shared" si="45"/>
        <v>3</v>
      </c>
      <c r="F636">
        <f t="shared" si="46"/>
        <v>4</v>
      </c>
      <c r="G636">
        <f t="shared" si="47"/>
        <v>3</v>
      </c>
      <c r="H636">
        <f t="shared" si="48"/>
        <v>343</v>
      </c>
      <c r="I636" t="str">
        <f t="shared" si="49"/>
        <v>PLATINUM</v>
      </c>
    </row>
    <row r="637" spans="1:9" x14ac:dyDescent="0.2">
      <c r="A637">
        <v>15344</v>
      </c>
      <c r="B637">
        <f>VLOOKUP($A637,'[1]Summary Data'!$A$1:$H$1001,2,FALSE)</f>
        <v>63</v>
      </c>
      <c r="C637">
        <f>VLOOKUP($A637,'[1]Summary Data'!$A$1:$H$1001,5,FALSE)</f>
        <v>1</v>
      </c>
      <c r="D637">
        <f>VLOOKUP($A637,'[1]Summary Data'!$A$1:$H$1001,8,FALSE)</f>
        <v>10</v>
      </c>
      <c r="E637">
        <f t="shared" si="45"/>
        <v>3</v>
      </c>
      <c r="F637">
        <f t="shared" si="46"/>
        <v>4</v>
      </c>
      <c r="G637">
        <f t="shared" si="47"/>
        <v>3</v>
      </c>
      <c r="H637">
        <f t="shared" si="48"/>
        <v>343</v>
      </c>
      <c r="I637" t="str">
        <f t="shared" si="49"/>
        <v>PLATINUM</v>
      </c>
    </row>
    <row r="638" spans="1:9" x14ac:dyDescent="0.2">
      <c r="A638">
        <v>15345</v>
      </c>
      <c r="B638">
        <f>VLOOKUP($A638,'[1]Summary Data'!$A$1:$H$1001,2,FALSE)</f>
        <v>35</v>
      </c>
      <c r="C638">
        <f>VLOOKUP($A638,'[1]Summary Data'!$A$1:$H$1001,5,FALSE)</f>
        <v>1</v>
      </c>
      <c r="D638">
        <f>VLOOKUP($A638,'[1]Summary Data'!$A$1:$H$1001,8,FALSE)</f>
        <v>25.85</v>
      </c>
      <c r="E638">
        <f t="shared" si="45"/>
        <v>4</v>
      </c>
      <c r="F638">
        <f t="shared" si="46"/>
        <v>4</v>
      </c>
      <c r="G638">
        <f t="shared" si="47"/>
        <v>2</v>
      </c>
      <c r="H638">
        <f t="shared" si="48"/>
        <v>442</v>
      </c>
      <c r="I638" t="str">
        <f t="shared" si="49"/>
        <v>PLATINUM</v>
      </c>
    </row>
    <row r="639" spans="1:9" x14ac:dyDescent="0.2">
      <c r="A639">
        <v>15351</v>
      </c>
      <c r="B639">
        <f>VLOOKUP($A639,'[1]Summary Data'!$A$1:$H$1001,2,FALSE)</f>
        <v>12</v>
      </c>
      <c r="C639">
        <f>VLOOKUP($A639,'[1]Summary Data'!$A$1:$H$1001,5,FALSE)</f>
        <v>3</v>
      </c>
      <c r="D639">
        <f>VLOOKUP($A639,'[1]Summary Data'!$A$1:$H$1001,8,FALSE)</f>
        <v>64.739999999999995</v>
      </c>
      <c r="E639">
        <f t="shared" si="45"/>
        <v>4</v>
      </c>
      <c r="F639">
        <f t="shared" si="46"/>
        <v>1</v>
      </c>
      <c r="G639">
        <f t="shared" si="47"/>
        <v>1</v>
      </c>
      <c r="H639">
        <f t="shared" si="48"/>
        <v>411</v>
      </c>
      <c r="I639" t="str">
        <f t="shared" si="49"/>
        <v>PLATINUM</v>
      </c>
    </row>
    <row r="640" spans="1:9" x14ac:dyDescent="0.2">
      <c r="A640">
        <v>15358</v>
      </c>
      <c r="B640">
        <f>VLOOKUP($A640,'[1]Summary Data'!$A$1:$H$1001,2,FALSE)</f>
        <v>239</v>
      </c>
      <c r="C640">
        <f>VLOOKUP($A640,'[1]Summary Data'!$A$1:$H$1001,5,FALSE)</f>
        <v>4</v>
      </c>
      <c r="D640">
        <f>VLOOKUP($A640,'[1]Summary Data'!$A$1:$H$1001,8,FALSE)</f>
        <v>37.950000000000003</v>
      </c>
      <c r="E640">
        <f t="shared" si="45"/>
        <v>1</v>
      </c>
      <c r="F640">
        <f t="shared" si="46"/>
        <v>1</v>
      </c>
      <c r="G640">
        <f t="shared" si="47"/>
        <v>2</v>
      </c>
      <c r="H640">
        <f t="shared" si="48"/>
        <v>112</v>
      </c>
      <c r="I640" t="str">
        <f t="shared" si="49"/>
        <v>PLATINUM</v>
      </c>
    </row>
    <row r="641" spans="1:9" x14ac:dyDescent="0.2">
      <c r="A641">
        <v>15363</v>
      </c>
      <c r="B641">
        <f>VLOOKUP($A641,'[1]Summary Data'!$A$1:$H$1001,2,FALSE)</f>
        <v>241</v>
      </c>
      <c r="C641">
        <f>VLOOKUP($A641,'[1]Summary Data'!$A$1:$H$1001,5,FALSE)</f>
        <v>1</v>
      </c>
      <c r="D641">
        <f>VLOOKUP($A641,'[1]Summary Data'!$A$1:$H$1001,8,FALSE)</f>
        <v>7.95</v>
      </c>
      <c r="E641">
        <f t="shared" si="45"/>
        <v>1</v>
      </c>
      <c r="F641">
        <f t="shared" si="46"/>
        <v>4</v>
      </c>
      <c r="G641">
        <f t="shared" si="47"/>
        <v>4</v>
      </c>
      <c r="H641">
        <f t="shared" si="48"/>
        <v>144</v>
      </c>
      <c r="I641" t="str">
        <f t="shared" si="49"/>
        <v>PLATINUM</v>
      </c>
    </row>
    <row r="642" spans="1:9" x14ac:dyDescent="0.2">
      <c r="A642">
        <v>15365</v>
      </c>
      <c r="B642">
        <f>VLOOKUP($A642,'[1]Summary Data'!$A$1:$H$1001,2,FALSE)</f>
        <v>64</v>
      </c>
      <c r="C642">
        <f>VLOOKUP($A642,'[1]Summary Data'!$A$1:$H$1001,5,FALSE)</f>
        <v>1</v>
      </c>
      <c r="D642">
        <f>VLOOKUP($A642,'[1]Summary Data'!$A$1:$H$1001,8,FALSE)</f>
        <v>420.36</v>
      </c>
      <c r="E642">
        <f t="shared" si="45"/>
        <v>3</v>
      </c>
      <c r="F642">
        <f t="shared" si="46"/>
        <v>4</v>
      </c>
      <c r="G642">
        <f t="shared" si="47"/>
        <v>1</v>
      </c>
      <c r="H642">
        <f t="shared" si="48"/>
        <v>341</v>
      </c>
      <c r="I642" t="str">
        <f t="shared" si="49"/>
        <v>PLATINUM</v>
      </c>
    </row>
    <row r="643" spans="1:9" x14ac:dyDescent="0.2">
      <c r="A643">
        <v>15373</v>
      </c>
      <c r="B643">
        <f>VLOOKUP($A643,'[1]Summary Data'!$A$1:$H$1001,2,FALSE)</f>
        <v>339</v>
      </c>
      <c r="C643">
        <f>VLOOKUP($A643,'[1]Summary Data'!$A$1:$H$1001,5,FALSE)</f>
        <v>1</v>
      </c>
      <c r="D643">
        <f>VLOOKUP($A643,'[1]Summary Data'!$A$1:$H$1001,8,FALSE)</f>
        <v>142.19999999999999</v>
      </c>
      <c r="E643">
        <f t="shared" ref="E643:E706" si="50">_xlfn.IFS($B643&gt;$K$12,1,AND($B643&lt;=$K$12,$B643&gt;$K$11),2,AND($B643&lt;=$K$11,$B643&gt;$K$10),3,$B643&lt;=$K$10,4)</f>
        <v>1</v>
      </c>
      <c r="F643">
        <f t="shared" ref="F643:F706" si="51">_xlfn.IFS($C643&gt;$L$12,1,AND($C643&lt;=$L$12,$C643&gt;$L$11),2,AND($C643&lt;=$L$11,$C643&gt;$L$10),3,$C643&lt;=$L$10,4)</f>
        <v>4</v>
      </c>
      <c r="G643">
        <f t="shared" ref="G643:G706" si="52">_xlfn.IFS($D643&gt;$M$12,1,AND($D643&lt;=$M$12,$D643&gt;$M$11),2,AND($D643&lt;=$M$11,$D643&gt;$M$10),3,$D643&lt;=$M$10,4)</f>
        <v>1</v>
      </c>
      <c r="H643">
        <f t="shared" ref="H643:H706" si="53">(100*$E643)+(10*$F643)+$G643</f>
        <v>141</v>
      </c>
      <c r="I643" t="str">
        <f t="shared" ref="I643:I706" si="54">_xlfn.IFS($H643&gt;$N$12,"PLATINUM",AND($H643&lt;=$N$12,$H643&gt;$N$11),"GOLD",AND($H643&lt;=$N$11,$H643&gt;$N$10),"SILVER",$H643&lt;=$N$10,"BRONZE")</f>
        <v>PLATINUM</v>
      </c>
    </row>
    <row r="644" spans="1:9" x14ac:dyDescent="0.2">
      <c r="A644">
        <v>15379</v>
      </c>
      <c r="B644">
        <f>VLOOKUP($A644,'[1]Summary Data'!$A$1:$H$1001,2,FALSE)</f>
        <v>339</v>
      </c>
      <c r="C644">
        <f>VLOOKUP($A644,'[1]Summary Data'!$A$1:$H$1001,5,FALSE)</f>
        <v>1</v>
      </c>
      <c r="D644">
        <f>VLOOKUP($A644,'[1]Summary Data'!$A$1:$H$1001,8,FALSE)</f>
        <v>71.400000000000006</v>
      </c>
      <c r="E644">
        <f t="shared" si="50"/>
        <v>1</v>
      </c>
      <c r="F644">
        <f t="shared" si="51"/>
        <v>4</v>
      </c>
      <c r="G644">
        <f t="shared" si="52"/>
        <v>1</v>
      </c>
      <c r="H644">
        <f t="shared" si="53"/>
        <v>141</v>
      </c>
      <c r="I644" t="str">
        <f t="shared" si="54"/>
        <v>PLATINUM</v>
      </c>
    </row>
    <row r="645" spans="1:9" x14ac:dyDescent="0.2">
      <c r="A645">
        <v>15382</v>
      </c>
      <c r="B645">
        <f>VLOOKUP($A645,'[1]Summary Data'!$A$1:$H$1001,2,FALSE)</f>
        <v>179</v>
      </c>
      <c r="C645">
        <f>VLOOKUP($A645,'[1]Summary Data'!$A$1:$H$1001,5,FALSE)</f>
        <v>2</v>
      </c>
      <c r="D645">
        <f>VLOOKUP($A645,'[1]Summary Data'!$A$1:$H$1001,8,FALSE)</f>
        <v>15.7</v>
      </c>
      <c r="E645">
        <f t="shared" si="50"/>
        <v>2</v>
      </c>
      <c r="F645">
        <f t="shared" si="51"/>
        <v>2</v>
      </c>
      <c r="G645">
        <f t="shared" si="52"/>
        <v>3</v>
      </c>
      <c r="H645">
        <f t="shared" si="53"/>
        <v>223</v>
      </c>
      <c r="I645" t="str">
        <f t="shared" si="54"/>
        <v>PLATINUM</v>
      </c>
    </row>
    <row r="646" spans="1:9" x14ac:dyDescent="0.2">
      <c r="A646">
        <v>15384</v>
      </c>
      <c r="B646">
        <f>VLOOKUP($A646,'[1]Summary Data'!$A$1:$H$1001,2,FALSE)</f>
        <v>372</v>
      </c>
      <c r="C646">
        <f>VLOOKUP($A646,'[1]Summary Data'!$A$1:$H$1001,5,FALSE)</f>
        <v>1</v>
      </c>
      <c r="D646">
        <f>VLOOKUP($A646,'[1]Summary Data'!$A$1:$H$1001,8,FALSE)</f>
        <v>4.95</v>
      </c>
      <c r="E646">
        <f t="shared" si="50"/>
        <v>1</v>
      </c>
      <c r="F646">
        <f t="shared" si="51"/>
        <v>4</v>
      </c>
      <c r="G646">
        <f t="shared" si="52"/>
        <v>4</v>
      </c>
      <c r="H646">
        <f t="shared" si="53"/>
        <v>144</v>
      </c>
      <c r="I646" t="str">
        <f t="shared" si="54"/>
        <v>PLATINUM</v>
      </c>
    </row>
    <row r="647" spans="1:9" x14ac:dyDescent="0.2">
      <c r="A647">
        <v>15392</v>
      </c>
      <c r="B647">
        <f>VLOOKUP($A647,'[1]Summary Data'!$A$1:$H$1001,2,FALSE)</f>
        <v>358</v>
      </c>
      <c r="C647">
        <f>VLOOKUP($A647,'[1]Summary Data'!$A$1:$H$1001,5,FALSE)</f>
        <v>1</v>
      </c>
      <c r="D647">
        <f>VLOOKUP($A647,'[1]Summary Data'!$A$1:$H$1001,8,FALSE)</f>
        <v>19.8</v>
      </c>
      <c r="E647">
        <f t="shared" si="50"/>
        <v>1</v>
      </c>
      <c r="F647">
        <f t="shared" si="51"/>
        <v>4</v>
      </c>
      <c r="G647">
        <f t="shared" si="52"/>
        <v>2</v>
      </c>
      <c r="H647">
        <f t="shared" si="53"/>
        <v>142</v>
      </c>
      <c r="I647" t="str">
        <f t="shared" si="54"/>
        <v>PLATINUM</v>
      </c>
    </row>
    <row r="648" spans="1:9" x14ac:dyDescent="0.2">
      <c r="A648">
        <v>15406</v>
      </c>
      <c r="B648">
        <f>VLOOKUP($A648,'[1]Summary Data'!$A$1:$H$1001,2,FALSE)</f>
        <v>21</v>
      </c>
      <c r="C648">
        <f>VLOOKUP($A648,'[1]Summary Data'!$A$1:$H$1001,5,FALSE)</f>
        <v>1</v>
      </c>
      <c r="D648">
        <f>VLOOKUP($A648,'[1]Summary Data'!$A$1:$H$1001,8,FALSE)</f>
        <v>13.9</v>
      </c>
      <c r="E648">
        <f t="shared" si="50"/>
        <v>4</v>
      </c>
      <c r="F648">
        <f t="shared" si="51"/>
        <v>4</v>
      </c>
      <c r="G648">
        <f t="shared" si="52"/>
        <v>3</v>
      </c>
      <c r="H648">
        <f t="shared" si="53"/>
        <v>443</v>
      </c>
      <c r="I648" t="str">
        <f t="shared" si="54"/>
        <v>PLATINUM</v>
      </c>
    </row>
    <row r="649" spans="1:9" x14ac:dyDescent="0.2">
      <c r="A649">
        <v>15416</v>
      </c>
      <c r="B649">
        <f>VLOOKUP($A649,'[1]Summary Data'!$A$1:$H$1001,2,FALSE)</f>
        <v>150</v>
      </c>
      <c r="C649">
        <f>VLOOKUP($A649,'[1]Summary Data'!$A$1:$H$1001,5,FALSE)</f>
        <v>1</v>
      </c>
      <c r="D649">
        <f>VLOOKUP($A649,'[1]Summary Data'!$A$1:$H$1001,8,FALSE)</f>
        <v>9.9499999999999993</v>
      </c>
      <c r="E649">
        <f t="shared" si="50"/>
        <v>2</v>
      </c>
      <c r="F649">
        <f t="shared" si="51"/>
        <v>4</v>
      </c>
      <c r="G649">
        <f t="shared" si="52"/>
        <v>3</v>
      </c>
      <c r="H649">
        <f t="shared" si="53"/>
        <v>243</v>
      </c>
      <c r="I649" t="str">
        <f t="shared" si="54"/>
        <v>PLATINUM</v>
      </c>
    </row>
    <row r="650" spans="1:9" x14ac:dyDescent="0.2">
      <c r="A650">
        <v>15426</v>
      </c>
      <c r="B650">
        <f>VLOOKUP($A650,'[1]Summary Data'!$A$1:$H$1001,2,FALSE)</f>
        <v>33</v>
      </c>
      <c r="C650">
        <f>VLOOKUP($A650,'[1]Summary Data'!$A$1:$H$1001,5,FALSE)</f>
        <v>2</v>
      </c>
      <c r="D650">
        <f>VLOOKUP($A650,'[1]Summary Data'!$A$1:$H$1001,8,FALSE)</f>
        <v>14.1</v>
      </c>
      <c r="E650">
        <f t="shared" si="50"/>
        <v>4</v>
      </c>
      <c r="F650">
        <f t="shared" si="51"/>
        <v>2</v>
      </c>
      <c r="G650">
        <f t="shared" si="52"/>
        <v>3</v>
      </c>
      <c r="H650">
        <f t="shared" si="53"/>
        <v>423</v>
      </c>
      <c r="I650" t="str">
        <f t="shared" si="54"/>
        <v>PLATINUM</v>
      </c>
    </row>
    <row r="651" spans="1:9" x14ac:dyDescent="0.2">
      <c r="A651">
        <v>15433</v>
      </c>
      <c r="B651">
        <f>VLOOKUP($A651,'[1]Summary Data'!$A$1:$H$1001,2,FALSE)</f>
        <v>79</v>
      </c>
      <c r="C651">
        <f>VLOOKUP($A651,'[1]Summary Data'!$A$1:$H$1001,5,FALSE)</f>
        <v>1</v>
      </c>
      <c r="D651">
        <f>VLOOKUP($A651,'[1]Summary Data'!$A$1:$H$1001,8,FALSE)</f>
        <v>9.9</v>
      </c>
      <c r="E651">
        <f t="shared" si="50"/>
        <v>3</v>
      </c>
      <c r="F651">
        <f t="shared" si="51"/>
        <v>4</v>
      </c>
      <c r="G651">
        <f t="shared" si="52"/>
        <v>3</v>
      </c>
      <c r="H651">
        <f t="shared" si="53"/>
        <v>343</v>
      </c>
      <c r="I651" t="str">
        <f t="shared" si="54"/>
        <v>PLATINUM</v>
      </c>
    </row>
    <row r="652" spans="1:9" x14ac:dyDescent="0.2">
      <c r="A652">
        <v>15434</v>
      </c>
      <c r="B652">
        <f>VLOOKUP($A652,'[1]Summary Data'!$A$1:$H$1001,2,FALSE)</f>
        <v>199</v>
      </c>
      <c r="C652">
        <f>VLOOKUP($A652,'[1]Summary Data'!$A$1:$H$1001,5,FALSE)</f>
        <v>1</v>
      </c>
      <c r="D652">
        <f>VLOOKUP($A652,'[1]Summary Data'!$A$1:$H$1001,8,FALSE)</f>
        <v>12.5</v>
      </c>
      <c r="E652">
        <f t="shared" si="50"/>
        <v>2</v>
      </c>
      <c r="F652">
        <f t="shared" si="51"/>
        <v>4</v>
      </c>
      <c r="G652">
        <f t="shared" si="52"/>
        <v>3</v>
      </c>
      <c r="H652">
        <f t="shared" si="53"/>
        <v>243</v>
      </c>
      <c r="I652" t="str">
        <f t="shared" si="54"/>
        <v>PLATINUM</v>
      </c>
    </row>
    <row r="653" spans="1:9" x14ac:dyDescent="0.2">
      <c r="A653">
        <v>15443</v>
      </c>
      <c r="B653">
        <f>VLOOKUP($A653,'[1]Summary Data'!$A$1:$H$1001,2,FALSE)</f>
        <v>81</v>
      </c>
      <c r="C653">
        <f>VLOOKUP($A653,'[1]Summary Data'!$A$1:$H$1001,5,FALSE)</f>
        <v>1</v>
      </c>
      <c r="D653">
        <f>VLOOKUP($A653,'[1]Summary Data'!$A$1:$H$1001,8,FALSE)</f>
        <v>24.75</v>
      </c>
      <c r="E653">
        <f t="shared" si="50"/>
        <v>3</v>
      </c>
      <c r="F653">
        <f t="shared" si="51"/>
        <v>4</v>
      </c>
      <c r="G653">
        <f t="shared" si="52"/>
        <v>2</v>
      </c>
      <c r="H653">
        <f t="shared" si="53"/>
        <v>342</v>
      </c>
      <c r="I653" t="str">
        <f t="shared" si="54"/>
        <v>PLATINUM</v>
      </c>
    </row>
    <row r="654" spans="1:9" x14ac:dyDescent="0.2">
      <c r="A654">
        <v>15449</v>
      </c>
      <c r="B654">
        <f>VLOOKUP($A654,'[1]Summary Data'!$A$1:$H$1001,2,FALSE)</f>
        <v>85</v>
      </c>
      <c r="C654">
        <f>VLOOKUP($A654,'[1]Summary Data'!$A$1:$H$1001,5,FALSE)</f>
        <v>2</v>
      </c>
      <c r="D654">
        <f>VLOOKUP($A654,'[1]Summary Data'!$A$1:$H$1001,8,FALSE)</f>
        <v>3.3</v>
      </c>
      <c r="E654">
        <f t="shared" si="50"/>
        <v>3</v>
      </c>
      <c r="F654">
        <f t="shared" si="51"/>
        <v>2</v>
      </c>
      <c r="G654">
        <f t="shared" si="52"/>
        <v>4</v>
      </c>
      <c r="H654">
        <f t="shared" si="53"/>
        <v>324</v>
      </c>
      <c r="I654" t="str">
        <f t="shared" si="54"/>
        <v>PLATINUM</v>
      </c>
    </row>
    <row r="655" spans="1:9" x14ac:dyDescent="0.2">
      <c r="A655">
        <v>15468</v>
      </c>
      <c r="B655">
        <f>VLOOKUP($A655,'[1]Summary Data'!$A$1:$H$1001,2,FALSE)</f>
        <v>35</v>
      </c>
      <c r="C655">
        <f>VLOOKUP($A655,'[1]Summary Data'!$A$1:$H$1001,5,FALSE)</f>
        <v>3</v>
      </c>
      <c r="D655">
        <f>VLOOKUP($A655,'[1]Summary Data'!$A$1:$H$1001,8,FALSE)</f>
        <v>29.05</v>
      </c>
      <c r="E655">
        <f t="shared" si="50"/>
        <v>4</v>
      </c>
      <c r="F655">
        <f t="shared" si="51"/>
        <v>1</v>
      </c>
      <c r="G655">
        <f t="shared" si="52"/>
        <v>2</v>
      </c>
      <c r="H655">
        <f t="shared" si="53"/>
        <v>412</v>
      </c>
      <c r="I655" t="str">
        <f t="shared" si="54"/>
        <v>PLATINUM</v>
      </c>
    </row>
    <row r="656" spans="1:9" x14ac:dyDescent="0.2">
      <c r="A656">
        <v>15469</v>
      </c>
      <c r="B656">
        <f>VLOOKUP($A656,'[1]Summary Data'!$A$1:$H$1001,2,FALSE)</f>
        <v>43</v>
      </c>
      <c r="C656">
        <f>VLOOKUP($A656,'[1]Summary Data'!$A$1:$H$1001,5,FALSE)</f>
        <v>2</v>
      </c>
      <c r="D656">
        <f>VLOOKUP($A656,'[1]Summary Data'!$A$1:$H$1001,8,FALSE)</f>
        <v>34.049999999999997</v>
      </c>
      <c r="E656">
        <f t="shared" si="50"/>
        <v>4</v>
      </c>
      <c r="F656">
        <f t="shared" si="51"/>
        <v>2</v>
      </c>
      <c r="G656">
        <f t="shared" si="52"/>
        <v>2</v>
      </c>
      <c r="H656">
        <f t="shared" si="53"/>
        <v>422</v>
      </c>
      <c r="I656" t="str">
        <f t="shared" si="54"/>
        <v>PLATINUM</v>
      </c>
    </row>
    <row r="657" spans="1:9" x14ac:dyDescent="0.2">
      <c r="A657">
        <v>15482</v>
      </c>
      <c r="B657">
        <f>VLOOKUP($A657,'[1]Summary Data'!$A$1:$H$1001,2,FALSE)</f>
        <v>15</v>
      </c>
      <c r="C657">
        <f>VLOOKUP($A657,'[1]Summary Data'!$A$1:$H$1001,5,FALSE)</f>
        <v>4</v>
      </c>
      <c r="D657">
        <f>VLOOKUP($A657,'[1]Summary Data'!$A$1:$H$1001,8,FALSE)</f>
        <v>1411.8</v>
      </c>
      <c r="E657">
        <f t="shared" si="50"/>
        <v>4</v>
      </c>
      <c r="F657">
        <f t="shared" si="51"/>
        <v>1</v>
      </c>
      <c r="G657">
        <f t="shared" si="52"/>
        <v>1</v>
      </c>
      <c r="H657">
        <f t="shared" si="53"/>
        <v>411</v>
      </c>
      <c r="I657" t="str">
        <f t="shared" si="54"/>
        <v>PLATINUM</v>
      </c>
    </row>
    <row r="658" spans="1:9" x14ac:dyDescent="0.2">
      <c r="A658">
        <v>15493</v>
      </c>
      <c r="B658">
        <f>VLOOKUP($A658,'[1]Summary Data'!$A$1:$H$1001,2,FALSE)</f>
        <v>270</v>
      </c>
      <c r="C658">
        <f>VLOOKUP($A658,'[1]Summary Data'!$A$1:$H$1001,5,FALSE)</f>
        <v>1</v>
      </c>
      <c r="D658">
        <f>VLOOKUP($A658,'[1]Summary Data'!$A$1:$H$1001,8,FALSE)</f>
        <v>12.75</v>
      </c>
      <c r="E658">
        <f t="shared" si="50"/>
        <v>1</v>
      </c>
      <c r="F658">
        <f t="shared" si="51"/>
        <v>4</v>
      </c>
      <c r="G658">
        <f t="shared" si="52"/>
        <v>3</v>
      </c>
      <c r="H658">
        <f t="shared" si="53"/>
        <v>143</v>
      </c>
      <c r="I658" t="str">
        <f t="shared" si="54"/>
        <v>PLATINUM</v>
      </c>
    </row>
    <row r="659" spans="1:9" x14ac:dyDescent="0.2">
      <c r="A659">
        <v>15498</v>
      </c>
      <c r="B659">
        <f>VLOOKUP($A659,'[1]Summary Data'!$A$1:$H$1001,2,FALSE)</f>
        <v>171</v>
      </c>
      <c r="C659">
        <f>VLOOKUP($A659,'[1]Summary Data'!$A$1:$H$1001,5,FALSE)</f>
        <v>2</v>
      </c>
      <c r="D659">
        <f>VLOOKUP($A659,'[1]Summary Data'!$A$1:$H$1001,8,FALSE)</f>
        <v>28.45</v>
      </c>
      <c r="E659">
        <f t="shared" si="50"/>
        <v>2</v>
      </c>
      <c r="F659">
        <f t="shared" si="51"/>
        <v>2</v>
      </c>
      <c r="G659">
        <f t="shared" si="52"/>
        <v>2</v>
      </c>
      <c r="H659">
        <f t="shared" si="53"/>
        <v>222</v>
      </c>
      <c r="I659" t="str">
        <f t="shared" si="54"/>
        <v>PLATINUM</v>
      </c>
    </row>
    <row r="660" spans="1:9" x14ac:dyDescent="0.2">
      <c r="A660">
        <v>15502</v>
      </c>
      <c r="B660">
        <f>VLOOKUP($A660,'[1]Summary Data'!$A$1:$H$1001,2,FALSE)</f>
        <v>16</v>
      </c>
      <c r="C660">
        <f>VLOOKUP($A660,'[1]Summary Data'!$A$1:$H$1001,5,FALSE)</f>
        <v>7</v>
      </c>
      <c r="D660">
        <f>VLOOKUP($A660,'[1]Summary Data'!$A$1:$H$1001,8,FALSE)</f>
        <v>278.45</v>
      </c>
      <c r="E660">
        <f t="shared" si="50"/>
        <v>4</v>
      </c>
      <c r="F660">
        <f t="shared" si="51"/>
        <v>1</v>
      </c>
      <c r="G660">
        <f t="shared" si="52"/>
        <v>1</v>
      </c>
      <c r="H660">
        <f t="shared" si="53"/>
        <v>411</v>
      </c>
      <c r="I660" t="str">
        <f t="shared" si="54"/>
        <v>PLATINUM</v>
      </c>
    </row>
    <row r="661" spans="1:9" x14ac:dyDescent="0.2">
      <c r="A661">
        <v>15505</v>
      </c>
      <c r="B661">
        <f>VLOOKUP($A661,'[1]Summary Data'!$A$1:$H$1001,2,FALSE)</f>
        <v>64</v>
      </c>
      <c r="C661">
        <f>VLOOKUP($A661,'[1]Summary Data'!$A$1:$H$1001,5,FALSE)</f>
        <v>1</v>
      </c>
      <c r="D661">
        <f>VLOOKUP($A661,'[1]Summary Data'!$A$1:$H$1001,8,FALSE)</f>
        <v>99.6</v>
      </c>
      <c r="E661">
        <f t="shared" si="50"/>
        <v>3</v>
      </c>
      <c r="F661">
        <f t="shared" si="51"/>
        <v>4</v>
      </c>
      <c r="G661">
        <f t="shared" si="52"/>
        <v>1</v>
      </c>
      <c r="H661">
        <f t="shared" si="53"/>
        <v>341</v>
      </c>
      <c r="I661" t="str">
        <f t="shared" si="54"/>
        <v>PLATINUM</v>
      </c>
    </row>
    <row r="662" spans="1:9" x14ac:dyDescent="0.2">
      <c r="A662">
        <v>15513</v>
      </c>
      <c r="B662">
        <f>VLOOKUP($A662,'[1]Summary Data'!$A$1:$H$1001,2,FALSE)</f>
        <v>31</v>
      </c>
      <c r="C662">
        <f>VLOOKUP($A662,'[1]Summary Data'!$A$1:$H$1001,5,FALSE)</f>
        <v>2</v>
      </c>
      <c r="D662">
        <f>VLOOKUP($A662,'[1]Summary Data'!$A$1:$H$1001,8,FALSE)</f>
        <v>27</v>
      </c>
      <c r="E662">
        <f t="shared" si="50"/>
        <v>4</v>
      </c>
      <c r="F662">
        <f t="shared" si="51"/>
        <v>2</v>
      </c>
      <c r="G662">
        <f t="shared" si="52"/>
        <v>2</v>
      </c>
      <c r="H662">
        <f t="shared" si="53"/>
        <v>422</v>
      </c>
      <c r="I662" t="str">
        <f t="shared" si="54"/>
        <v>PLATINUM</v>
      </c>
    </row>
    <row r="663" spans="1:9" x14ac:dyDescent="0.2">
      <c r="A663">
        <v>15514</v>
      </c>
      <c r="B663">
        <f>VLOOKUP($A663,'[1]Summary Data'!$A$1:$H$1001,2,FALSE)</f>
        <v>364</v>
      </c>
      <c r="C663">
        <f>VLOOKUP($A663,'[1]Summary Data'!$A$1:$H$1001,5,FALSE)</f>
        <v>1</v>
      </c>
      <c r="D663">
        <f>VLOOKUP($A663,'[1]Summary Data'!$A$1:$H$1001,8,FALSE)</f>
        <v>195.97</v>
      </c>
      <c r="E663">
        <f t="shared" si="50"/>
        <v>1</v>
      </c>
      <c r="F663">
        <f t="shared" si="51"/>
        <v>4</v>
      </c>
      <c r="G663">
        <f t="shared" si="52"/>
        <v>1</v>
      </c>
      <c r="H663">
        <f t="shared" si="53"/>
        <v>141</v>
      </c>
      <c r="I663" t="str">
        <f t="shared" si="54"/>
        <v>PLATINUM</v>
      </c>
    </row>
    <row r="664" spans="1:9" x14ac:dyDescent="0.2">
      <c r="A664">
        <v>15518</v>
      </c>
      <c r="B664">
        <f>VLOOKUP($A664,'[1]Summary Data'!$A$1:$H$1001,2,FALSE)</f>
        <v>124</v>
      </c>
      <c r="C664">
        <f>VLOOKUP($A664,'[1]Summary Data'!$A$1:$H$1001,5,FALSE)</f>
        <v>4</v>
      </c>
      <c r="D664">
        <f>VLOOKUP($A664,'[1]Summary Data'!$A$1:$H$1001,8,FALSE)</f>
        <v>23.8</v>
      </c>
      <c r="E664">
        <f t="shared" si="50"/>
        <v>2</v>
      </c>
      <c r="F664">
        <f t="shared" si="51"/>
        <v>1</v>
      </c>
      <c r="G664">
        <f t="shared" si="52"/>
        <v>2</v>
      </c>
      <c r="H664">
        <f t="shared" si="53"/>
        <v>212</v>
      </c>
      <c r="I664" t="str">
        <f t="shared" si="54"/>
        <v>PLATINUM</v>
      </c>
    </row>
    <row r="665" spans="1:9" x14ac:dyDescent="0.2">
      <c r="A665">
        <v>15521</v>
      </c>
      <c r="B665">
        <f>VLOOKUP($A665,'[1]Summary Data'!$A$1:$H$1001,2,FALSE)</f>
        <v>37</v>
      </c>
      <c r="C665">
        <f>VLOOKUP($A665,'[1]Summary Data'!$A$1:$H$1001,5,FALSE)</f>
        <v>3</v>
      </c>
      <c r="D665">
        <f>VLOOKUP($A665,'[1]Summary Data'!$A$1:$H$1001,8,FALSE)</f>
        <v>62.4</v>
      </c>
      <c r="E665">
        <f t="shared" si="50"/>
        <v>4</v>
      </c>
      <c r="F665">
        <f t="shared" si="51"/>
        <v>1</v>
      </c>
      <c r="G665">
        <f t="shared" si="52"/>
        <v>1</v>
      </c>
      <c r="H665">
        <f t="shared" si="53"/>
        <v>411</v>
      </c>
      <c r="I665" t="str">
        <f t="shared" si="54"/>
        <v>PLATINUM</v>
      </c>
    </row>
    <row r="666" spans="1:9" x14ac:dyDescent="0.2">
      <c r="A666">
        <v>15525</v>
      </c>
      <c r="B666">
        <f>VLOOKUP($A666,'[1]Summary Data'!$A$1:$H$1001,2,FALSE)</f>
        <v>2</v>
      </c>
      <c r="C666">
        <f>VLOOKUP($A666,'[1]Summary Data'!$A$1:$H$1001,5,FALSE)</f>
        <v>1</v>
      </c>
      <c r="D666">
        <f>VLOOKUP($A666,'[1]Summary Data'!$A$1:$H$1001,8,FALSE)</f>
        <v>14.9</v>
      </c>
      <c r="E666">
        <f t="shared" si="50"/>
        <v>4</v>
      </c>
      <c r="F666">
        <f t="shared" si="51"/>
        <v>4</v>
      </c>
      <c r="G666">
        <f t="shared" si="52"/>
        <v>3</v>
      </c>
      <c r="H666">
        <f t="shared" si="53"/>
        <v>443</v>
      </c>
      <c r="I666" t="str">
        <f t="shared" si="54"/>
        <v>PLATINUM</v>
      </c>
    </row>
    <row r="667" spans="1:9" x14ac:dyDescent="0.2">
      <c r="A667">
        <v>15527</v>
      </c>
      <c r="B667">
        <f>VLOOKUP($A667,'[1]Summary Data'!$A$1:$H$1001,2,FALSE)</f>
        <v>144</v>
      </c>
      <c r="C667">
        <f>VLOOKUP($A667,'[1]Summary Data'!$A$1:$H$1001,5,FALSE)</f>
        <v>1</v>
      </c>
      <c r="D667">
        <f>VLOOKUP($A667,'[1]Summary Data'!$A$1:$H$1001,8,FALSE)</f>
        <v>4.95</v>
      </c>
      <c r="E667">
        <f t="shared" si="50"/>
        <v>2</v>
      </c>
      <c r="F667">
        <f t="shared" si="51"/>
        <v>4</v>
      </c>
      <c r="G667">
        <f t="shared" si="52"/>
        <v>4</v>
      </c>
      <c r="H667">
        <f t="shared" si="53"/>
        <v>244</v>
      </c>
      <c r="I667" t="str">
        <f t="shared" si="54"/>
        <v>PLATINUM</v>
      </c>
    </row>
    <row r="668" spans="1:9" x14ac:dyDescent="0.2">
      <c r="A668">
        <v>15529</v>
      </c>
      <c r="B668">
        <f>VLOOKUP($A668,'[1]Summary Data'!$A$1:$H$1001,2,FALSE)</f>
        <v>22</v>
      </c>
      <c r="C668">
        <f>VLOOKUP($A668,'[1]Summary Data'!$A$1:$H$1001,5,FALSE)</f>
        <v>1</v>
      </c>
      <c r="D668">
        <f>VLOOKUP($A668,'[1]Summary Data'!$A$1:$H$1001,8,FALSE)</f>
        <v>27.45</v>
      </c>
      <c r="E668">
        <f t="shared" si="50"/>
        <v>4</v>
      </c>
      <c r="F668">
        <f t="shared" si="51"/>
        <v>4</v>
      </c>
      <c r="G668">
        <f t="shared" si="52"/>
        <v>2</v>
      </c>
      <c r="H668">
        <f t="shared" si="53"/>
        <v>442</v>
      </c>
      <c r="I668" t="str">
        <f t="shared" si="54"/>
        <v>PLATINUM</v>
      </c>
    </row>
    <row r="669" spans="1:9" x14ac:dyDescent="0.2">
      <c r="A669">
        <v>15532</v>
      </c>
      <c r="B669">
        <f>VLOOKUP($A669,'[1]Summary Data'!$A$1:$H$1001,2,FALSE)</f>
        <v>166</v>
      </c>
      <c r="C669">
        <f>VLOOKUP($A669,'[1]Summary Data'!$A$1:$H$1001,5,FALSE)</f>
        <v>1</v>
      </c>
      <c r="D669">
        <f>VLOOKUP($A669,'[1]Summary Data'!$A$1:$H$1001,8,FALSE)</f>
        <v>25.8</v>
      </c>
      <c r="E669">
        <f t="shared" si="50"/>
        <v>2</v>
      </c>
      <c r="F669">
        <f t="shared" si="51"/>
        <v>4</v>
      </c>
      <c r="G669">
        <f t="shared" si="52"/>
        <v>2</v>
      </c>
      <c r="H669">
        <f t="shared" si="53"/>
        <v>242</v>
      </c>
      <c r="I669" t="str">
        <f t="shared" si="54"/>
        <v>PLATINUM</v>
      </c>
    </row>
    <row r="670" spans="1:9" x14ac:dyDescent="0.2">
      <c r="A670">
        <v>15533</v>
      </c>
      <c r="B670">
        <f>VLOOKUP($A670,'[1]Summary Data'!$A$1:$H$1001,2,FALSE)</f>
        <v>82</v>
      </c>
      <c r="C670">
        <f>VLOOKUP($A670,'[1]Summary Data'!$A$1:$H$1001,5,FALSE)</f>
        <v>1</v>
      </c>
      <c r="D670">
        <f>VLOOKUP($A670,'[1]Summary Data'!$A$1:$H$1001,8,FALSE)</f>
        <v>46.8</v>
      </c>
      <c r="E670">
        <f t="shared" si="50"/>
        <v>3</v>
      </c>
      <c r="F670">
        <f t="shared" si="51"/>
        <v>4</v>
      </c>
      <c r="G670">
        <f t="shared" si="52"/>
        <v>1</v>
      </c>
      <c r="H670">
        <f t="shared" si="53"/>
        <v>341</v>
      </c>
      <c r="I670" t="str">
        <f t="shared" si="54"/>
        <v>PLATINUM</v>
      </c>
    </row>
    <row r="671" spans="1:9" x14ac:dyDescent="0.2">
      <c r="A671">
        <v>15535</v>
      </c>
      <c r="B671">
        <f>VLOOKUP($A671,'[1]Summary Data'!$A$1:$H$1001,2,FALSE)</f>
        <v>327</v>
      </c>
      <c r="C671">
        <f>VLOOKUP($A671,'[1]Summary Data'!$A$1:$H$1001,5,FALSE)</f>
        <v>3</v>
      </c>
      <c r="D671">
        <f>VLOOKUP($A671,'[1]Summary Data'!$A$1:$H$1001,8,FALSE)</f>
        <v>76.5</v>
      </c>
      <c r="E671">
        <f t="shared" si="50"/>
        <v>1</v>
      </c>
      <c r="F671">
        <f t="shared" si="51"/>
        <v>1</v>
      </c>
      <c r="G671">
        <f t="shared" si="52"/>
        <v>1</v>
      </c>
      <c r="H671">
        <f t="shared" si="53"/>
        <v>111</v>
      </c>
      <c r="I671" t="str">
        <f t="shared" si="54"/>
        <v>BRONZE</v>
      </c>
    </row>
    <row r="672" spans="1:9" x14ac:dyDescent="0.2">
      <c r="A672">
        <v>15544</v>
      </c>
      <c r="B672">
        <f>VLOOKUP($A672,'[1]Summary Data'!$A$1:$H$1001,2,FALSE)</f>
        <v>137</v>
      </c>
      <c r="C672">
        <f>VLOOKUP($A672,'[1]Summary Data'!$A$1:$H$1001,5,FALSE)</f>
        <v>1</v>
      </c>
      <c r="D672">
        <f>VLOOKUP($A672,'[1]Summary Data'!$A$1:$H$1001,8,FALSE)</f>
        <v>1.65</v>
      </c>
      <c r="E672">
        <f t="shared" si="50"/>
        <v>2</v>
      </c>
      <c r="F672">
        <f t="shared" si="51"/>
        <v>4</v>
      </c>
      <c r="G672">
        <f t="shared" si="52"/>
        <v>4</v>
      </c>
      <c r="H672">
        <f t="shared" si="53"/>
        <v>244</v>
      </c>
      <c r="I672" t="str">
        <f t="shared" si="54"/>
        <v>PLATINUM</v>
      </c>
    </row>
    <row r="673" spans="1:9" x14ac:dyDescent="0.2">
      <c r="A673">
        <v>15555</v>
      </c>
      <c r="B673">
        <f>VLOOKUP($A673,'[1]Summary Data'!$A$1:$H$1001,2,FALSE)</f>
        <v>12</v>
      </c>
      <c r="C673">
        <f>VLOOKUP($A673,'[1]Summary Data'!$A$1:$H$1001,5,FALSE)</f>
        <v>3</v>
      </c>
      <c r="D673">
        <f>VLOOKUP($A673,'[1]Summary Data'!$A$1:$H$1001,8,FALSE)</f>
        <v>32.17</v>
      </c>
      <c r="E673">
        <f t="shared" si="50"/>
        <v>4</v>
      </c>
      <c r="F673">
        <f t="shared" si="51"/>
        <v>1</v>
      </c>
      <c r="G673">
        <f t="shared" si="52"/>
        <v>2</v>
      </c>
      <c r="H673">
        <f t="shared" si="53"/>
        <v>412</v>
      </c>
      <c r="I673" t="str">
        <f t="shared" si="54"/>
        <v>PLATINUM</v>
      </c>
    </row>
    <row r="674" spans="1:9" x14ac:dyDescent="0.2">
      <c r="A674">
        <v>15563</v>
      </c>
      <c r="B674">
        <f>VLOOKUP($A674,'[1]Summary Data'!$A$1:$H$1001,2,FALSE)</f>
        <v>8</v>
      </c>
      <c r="C674">
        <f>VLOOKUP($A674,'[1]Summary Data'!$A$1:$H$1001,5,FALSE)</f>
        <v>1</v>
      </c>
      <c r="D674">
        <f>VLOOKUP($A674,'[1]Summary Data'!$A$1:$H$1001,8,FALSE)</f>
        <v>1.25</v>
      </c>
      <c r="E674">
        <f t="shared" si="50"/>
        <v>4</v>
      </c>
      <c r="F674">
        <f t="shared" si="51"/>
        <v>4</v>
      </c>
      <c r="G674">
        <f t="shared" si="52"/>
        <v>4</v>
      </c>
      <c r="H674">
        <f t="shared" si="53"/>
        <v>444</v>
      </c>
      <c r="I674" t="str">
        <f t="shared" si="54"/>
        <v>PLATINUM</v>
      </c>
    </row>
    <row r="675" spans="1:9" x14ac:dyDescent="0.2">
      <c r="A675">
        <v>15570</v>
      </c>
      <c r="B675">
        <f>VLOOKUP($A675,'[1]Summary Data'!$A$1:$H$1001,2,FALSE)</f>
        <v>302</v>
      </c>
      <c r="C675">
        <f>VLOOKUP($A675,'[1]Summary Data'!$A$1:$H$1001,5,FALSE)</f>
        <v>1</v>
      </c>
      <c r="D675">
        <f>VLOOKUP($A675,'[1]Summary Data'!$A$1:$H$1001,8,FALSE)</f>
        <v>36.049999999999997</v>
      </c>
      <c r="E675">
        <f t="shared" si="50"/>
        <v>1</v>
      </c>
      <c r="F675">
        <f t="shared" si="51"/>
        <v>4</v>
      </c>
      <c r="G675">
        <f t="shared" si="52"/>
        <v>2</v>
      </c>
      <c r="H675">
        <f t="shared" si="53"/>
        <v>142</v>
      </c>
      <c r="I675" t="str">
        <f t="shared" si="54"/>
        <v>PLATINUM</v>
      </c>
    </row>
    <row r="676" spans="1:9" x14ac:dyDescent="0.2">
      <c r="A676">
        <v>15584</v>
      </c>
      <c r="B676">
        <f>VLOOKUP($A676,'[1]Summary Data'!$A$1:$H$1001,2,FALSE)</f>
        <v>23</v>
      </c>
      <c r="C676">
        <f>VLOOKUP($A676,'[1]Summary Data'!$A$1:$H$1001,5,FALSE)</f>
        <v>1</v>
      </c>
      <c r="D676">
        <f>VLOOKUP($A676,'[1]Summary Data'!$A$1:$H$1001,8,FALSE)</f>
        <v>2.5</v>
      </c>
      <c r="E676">
        <f t="shared" si="50"/>
        <v>4</v>
      </c>
      <c r="F676">
        <f t="shared" si="51"/>
        <v>4</v>
      </c>
      <c r="G676">
        <f t="shared" si="52"/>
        <v>4</v>
      </c>
      <c r="H676">
        <f t="shared" si="53"/>
        <v>444</v>
      </c>
      <c r="I676" t="str">
        <f t="shared" si="54"/>
        <v>PLATINUM</v>
      </c>
    </row>
    <row r="677" spans="1:9" x14ac:dyDescent="0.2">
      <c r="A677">
        <v>15589</v>
      </c>
      <c r="B677">
        <f>VLOOKUP($A677,'[1]Summary Data'!$A$1:$H$1001,2,FALSE)</f>
        <v>252</v>
      </c>
      <c r="C677">
        <f>VLOOKUP($A677,'[1]Summary Data'!$A$1:$H$1001,5,FALSE)</f>
        <v>1</v>
      </c>
      <c r="D677">
        <f>VLOOKUP($A677,'[1]Summary Data'!$A$1:$H$1001,8,FALSE)</f>
        <v>21.95</v>
      </c>
      <c r="E677">
        <f t="shared" si="50"/>
        <v>1</v>
      </c>
      <c r="F677">
        <f t="shared" si="51"/>
        <v>4</v>
      </c>
      <c r="G677">
        <f t="shared" si="52"/>
        <v>2</v>
      </c>
      <c r="H677">
        <f t="shared" si="53"/>
        <v>142</v>
      </c>
      <c r="I677" t="str">
        <f t="shared" si="54"/>
        <v>PLATINUM</v>
      </c>
    </row>
    <row r="678" spans="1:9" x14ac:dyDescent="0.2">
      <c r="A678">
        <v>15594</v>
      </c>
      <c r="B678">
        <f>VLOOKUP($A678,'[1]Summary Data'!$A$1:$H$1001,2,FALSE)</f>
        <v>232</v>
      </c>
      <c r="C678">
        <f>VLOOKUP($A678,'[1]Summary Data'!$A$1:$H$1001,5,FALSE)</f>
        <v>1</v>
      </c>
      <c r="D678">
        <f>VLOOKUP($A678,'[1]Summary Data'!$A$1:$H$1001,8,FALSE)</f>
        <v>4.25</v>
      </c>
      <c r="E678">
        <f t="shared" si="50"/>
        <v>1</v>
      </c>
      <c r="F678">
        <f t="shared" si="51"/>
        <v>4</v>
      </c>
      <c r="G678">
        <f t="shared" si="52"/>
        <v>4</v>
      </c>
      <c r="H678">
        <f t="shared" si="53"/>
        <v>144</v>
      </c>
      <c r="I678" t="str">
        <f t="shared" si="54"/>
        <v>PLATINUM</v>
      </c>
    </row>
    <row r="679" spans="1:9" x14ac:dyDescent="0.2">
      <c r="A679">
        <v>15596</v>
      </c>
      <c r="B679">
        <f>VLOOKUP($A679,'[1]Summary Data'!$A$1:$H$1001,2,FALSE)</f>
        <v>199</v>
      </c>
      <c r="C679">
        <f>VLOOKUP($A679,'[1]Summary Data'!$A$1:$H$1001,5,FALSE)</f>
        <v>4</v>
      </c>
      <c r="D679">
        <f>VLOOKUP($A679,'[1]Summary Data'!$A$1:$H$1001,8,FALSE)</f>
        <v>54.45</v>
      </c>
      <c r="E679">
        <f t="shared" si="50"/>
        <v>2</v>
      </c>
      <c r="F679">
        <f t="shared" si="51"/>
        <v>1</v>
      </c>
      <c r="G679">
        <f t="shared" si="52"/>
        <v>1</v>
      </c>
      <c r="H679">
        <f t="shared" si="53"/>
        <v>211</v>
      </c>
      <c r="I679" t="str">
        <f t="shared" si="54"/>
        <v>PLATINUM</v>
      </c>
    </row>
    <row r="680" spans="1:9" x14ac:dyDescent="0.2">
      <c r="A680">
        <v>15601</v>
      </c>
      <c r="B680">
        <f>VLOOKUP($A680,'[1]Summary Data'!$A$1:$H$1001,2,FALSE)</f>
        <v>78</v>
      </c>
      <c r="C680">
        <f>VLOOKUP($A680,'[1]Summary Data'!$A$1:$H$1001,5,FALSE)</f>
        <v>3</v>
      </c>
      <c r="D680">
        <f>VLOOKUP($A680,'[1]Summary Data'!$A$1:$H$1001,8,FALSE)</f>
        <v>19.7</v>
      </c>
      <c r="E680">
        <f t="shared" si="50"/>
        <v>3</v>
      </c>
      <c r="F680">
        <f t="shared" si="51"/>
        <v>1</v>
      </c>
      <c r="G680">
        <f t="shared" si="52"/>
        <v>2</v>
      </c>
      <c r="H680">
        <f t="shared" si="53"/>
        <v>312</v>
      </c>
      <c r="I680" t="str">
        <f t="shared" si="54"/>
        <v>PLATINUM</v>
      </c>
    </row>
    <row r="681" spans="1:9" x14ac:dyDescent="0.2">
      <c r="A681">
        <v>15602</v>
      </c>
      <c r="B681">
        <f>VLOOKUP($A681,'[1]Summary Data'!$A$1:$H$1001,2,FALSE)</f>
        <v>129</v>
      </c>
      <c r="C681">
        <f>VLOOKUP($A681,'[1]Summary Data'!$A$1:$H$1001,5,FALSE)</f>
        <v>2</v>
      </c>
      <c r="D681">
        <f>VLOOKUP($A681,'[1]Summary Data'!$A$1:$H$1001,8,FALSE)</f>
        <v>25.5</v>
      </c>
      <c r="E681">
        <f t="shared" si="50"/>
        <v>2</v>
      </c>
      <c r="F681">
        <f t="shared" si="51"/>
        <v>2</v>
      </c>
      <c r="G681">
        <f t="shared" si="52"/>
        <v>2</v>
      </c>
      <c r="H681">
        <f t="shared" si="53"/>
        <v>222</v>
      </c>
      <c r="I681" t="str">
        <f t="shared" si="54"/>
        <v>PLATINUM</v>
      </c>
    </row>
    <row r="682" spans="1:9" x14ac:dyDescent="0.2">
      <c r="A682">
        <v>15606</v>
      </c>
      <c r="B682">
        <f>VLOOKUP($A682,'[1]Summary Data'!$A$1:$H$1001,2,FALSE)</f>
        <v>57</v>
      </c>
      <c r="C682">
        <f>VLOOKUP($A682,'[1]Summary Data'!$A$1:$H$1001,5,FALSE)</f>
        <v>2</v>
      </c>
      <c r="D682">
        <f>VLOOKUP($A682,'[1]Summary Data'!$A$1:$H$1001,8,FALSE)</f>
        <v>64.8</v>
      </c>
      <c r="E682">
        <f t="shared" si="50"/>
        <v>3</v>
      </c>
      <c r="F682">
        <f t="shared" si="51"/>
        <v>2</v>
      </c>
      <c r="G682">
        <f t="shared" si="52"/>
        <v>1</v>
      </c>
      <c r="H682">
        <f t="shared" si="53"/>
        <v>321</v>
      </c>
      <c r="I682" t="str">
        <f t="shared" si="54"/>
        <v>PLATINUM</v>
      </c>
    </row>
    <row r="683" spans="1:9" x14ac:dyDescent="0.2">
      <c r="A683">
        <v>15609</v>
      </c>
      <c r="B683">
        <f>VLOOKUP($A683,'[1]Summary Data'!$A$1:$H$1001,2,FALSE)</f>
        <v>182</v>
      </c>
      <c r="C683">
        <f>VLOOKUP($A683,'[1]Summary Data'!$A$1:$H$1001,5,FALSE)</f>
        <v>1</v>
      </c>
      <c r="D683">
        <f>VLOOKUP($A683,'[1]Summary Data'!$A$1:$H$1001,8,FALSE)</f>
        <v>16.95</v>
      </c>
      <c r="E683">
        <f t="shared" si="50"/>
        <v>2</v>
      </c>
      <c r="F683">
        <f t="shared" si="51"/>
        <v>4</v>
      </c>
      <c r="G683">
        <f t="shared" si="52"/>
        <v>3</v>
      </c>
      <c r="H683">
        <f t="shared" si="53"/>
        <v>243</v>
      </c>
      <c r="I683" t="str">
        <f t="shared" si="54"/>
        <v>PLATINUM</v>
      </c>
    </row>
    <row r="684" spans="1:9" x14ac:dyDescent="0.2">
      <c r="A684">
        <v>15615</v>
      </c>
      <c r="B684">
        <f>VLOOKUP($A684,'[1]Summary Data'!$A$1:$H$1001,2,FALSE)</f>
        <v>154</v>
      </c>
      <c r="C684">
        <f>VLOOKUP($A684,'[1]Summary Data'!$A$1:$H$1001,5,FALSE)</f>
        <v>4</v>
      </c>
      <c r="D684">
        <f>VLOOKUP($A684,'[1]Summary Data'!$A$1:$H$1001,8,FALSE)</f>
        <v>28.9</v>
      </c>
      <c r="E684">
        <f t="shared" si="50"/>
        <v>2</v>
      </c>
      <c r="F684">
        <f t="shared" si="51"/>
        <v>1</v>
      </c>
      <c r="G684">
        <f t="shared" si="52"/>
        <v>2</v>
      </c>
      <c r="H684">
        <f t="shared" si="53"/>
        <v>212</v>
      </c>
      <c r="I684" t="str">
        <f t="shared" si="54"/>
        <v>PLATINUM</v>
      </c>
    </row>
    <row r="685" spans="1:9" x14ac:dyDescent="0.2">
      <c r="A685">
        <v>15618</v>
      </c>
      <c r="B685">
        <f>VLOOKUP($A685,'[1]Summary Data'!$A$1:$H$1001,2,FALSE)</f>
        <v>86</v>
      </c>
      <c r="C685">
        <f>VLOOKUP($A685,'[1]Summary Data'!$A$1:$H$1001,5,FALSE)</f>
        <v>1</v>
      </c>
      <c r="D685">
        <f>VLOOKUP($A685,'[1]Summary Data'!$A$1:$H$1001,8,FALSE)</f>
        <v>29.82</v>
      </c>
      <c r="E685">
        <f t="shared" si="50"/>
        <v>3</v>
      </c>
      <c r="F685">
        <f t="shared" si="51"/>
        <v>4</v>
      </c>
      <c r="G685">
        <f t="shared" si="52"/>
        <v>2</v>
      </c>
      <c r="H685">
        <f t="shared" si="53"/>
        <v>342</v>
      </c>
      <c r="I685" t="str">
        <f t="shared" si="54"/>
        <v>PLATINUM</v>
      </c>
    </row>
    <row r="686" spans="1:9" x14ac:dyDescent="0.2">
      <c r="A686">
        <v>15620</v>
      </c>
      <c r="B686">
        <f>VLOOKUP($A686,'[1]Summary Data'!$A$1:$H$1001,2,FALSE)</f>
        <v>50</v>
      </c>
      <c r="C686">
        <f>VLOOKUP($A686,'[1]Summary Data'!$A$1:$H$1001,5,FALSE)</f>
        <v>3</v>
      </c>
      <c r="D686">
        <f>VLOOKUP($A686,'[1]Summary Data'!$A$1:$H$1001,8,FALSE)</f>
        <v>22.2</v>
      </c>
      <c r="E686">
        <f t="shared" si="50"/>
        <v>3</v>
      </c>
      <c r="F686">
        <f t="shared" si="51"/>
        <v>1</v>
      </c>
      <c r="G686">
        <f t="shared" si="52"/>
        <v>2</v>
      </c>
      <c r="H686">
        <f t="shared" si="53"/>
        <v>312</v>
      </c>
      <c r="I686" t="str">
        <f t="shared" si="54"/>
        <v>PLATINUM</v>
      </c>
    </row>
    <row r="687" spans="1:9" x14ac:dyDescent="0.2">
      <c r="A687">
        <v>15621</v>
      </c>
      <c r="B687">
        <f>VLOOKUP($A687,'[1]Summary Data'!$A$1:$H$1001,2,FALSE)</f>
        <v>10</v>
      </c>
      <c r="C687">
        <f>VLOOKUP($A687,'[1]Summary Data'!$A$1:$H$1001,5,FALSE)</f>
        <v>1</v>
      </c>
      <c r="D687">
        <f>VLOOKUP($A687,'[1]Summary Data'!$A$1:$H$1001,8,FALSE)</f>
        <v>78.959999999999994</v>
      </c>
      <c r="E687">
        <f t="shared" si="50"/>
        <v>4</v>
      </c>
      <c r="F687">
        <f t="shared" si="51"/>
        <v>4</v>
      </c>
      <c r="G687">
        <f t="shared" si="52"/>
        <v>1</v>
      </c>
      <c r="H687">
        <f t="shared" si="53"/>
        <v>441</v>
      </c>
      <c r="I687" t="str">
        <f t="shared" si="54"/>
        <v>PLATINUM</v>
      </c>
    </row>
    <row r="688" spans="1:9" x14ac:dyDescent="0.2">
      <c r="A688">
        <v>15622</v>
      </c>
      <c r="B688">
        <f>VLOOKUP($A688,'[1]Summary Data'!$A$1:$H$1001,2,FALSE)</f>
        <v>3</v>
      </c>
      <c r="C688">
        <f>VLOOKUP($A688,'[1]Summary Data'!$A$1:$H$1001,5,FALSE)</f>
        <v>7</v>
      </c>
      <c r="D688">
        <f>VLOOKUP($A688,'[1]Summary Data'!$A$1:$H$1001,8,FALSE)</f>
        <v>254.68</v>
      </c>
      <c r="E688">
        <f t="shared" si="50"/>
        <v>4</v>
      </c>
      <c r="F688">
        <f t="shared" si="51"/>
        <v>1</v>
      </c>
      <c r="G688">
        <f t="shared" si="52"/>
        <v>1</v>
      </c>
      <c r="H688">
        <f t="shared" si="53"/>
        <v>411</v>
      </c>
      <c r="I688" t="str">
        <f t="shared" si="54"/>
        <v>PLATINUM</v>
      </c>
    </row>
    <row r="689" spans="1:9" x14ac:dyDescent="0.2">
      <c r="A689">
        <v>15625</v>
      </c>
      <c r="B689">
        <f>VLOOKUP($A689,'[1]Summary Data'!$A$1:$H$1001,2,FALSE)</f>
        <v>177</v>
      </c>
      <c r="C689">
        <f>VLOOKUP($A689,'[1]Summary Data'!$A$1:$H$1001,5,FALSE)</f>
        <v>2</v>
      </c>
      <c r="D689">
        <f>VLOOKUP($A689,'[1]Summary Data'!$A$1:$H$1001,8,FALSE)</f>
        <v>16.25</v>
      </c>
      <c r="E689">
        <f t="shared" si="50"/>
        <v>2</v>
      </c>
      <c r="F689">
        <f t="shared" si="51"/>
        <v>2</v>
      </c>
      <c r="G689">
        <f t="shared" si="52"/>
        <v>3</v>
      </c>
      <c r="H689">
        <f t="shared" si="53"/>
        <v>223</v>
      </c>
      <c r="I689" t="str">
        <f t="shared" si="54"/>
        <v>PLATINUM</v>
      </c>
    </row>
    <row r="690" spans="1:9" x14ac:dyDescent="0.2">
      <c r="A690">
        <v>15630</v>
      </c>
      <c r="B690">
        <f>VLOOKUP($A690,'[1]Summary Data'!$A$1:$H$1001,2,FALSE)</f>
        <v>200</v>
      </c>
      <c r="C690">
        <f>VLOOKUP($A690,'[1]Summary Data'!$A$1:$H$1001,5,FALSE)</f>
        <v>1</v>
      </c>
      <c r="D690">
        <f>VLOOKUP($A690,'[1]Summary Data'!$A$1:$H$1001,8,FALSE)</f>
        <v>5.95</v>
      </c>
      <c r="E690">
        <f t="shared" si="50"/>
        <v>2</v>
      </c>
      <c r="F690">
        <f t="shared" si="51"/>
        <v>4</v>
      </c>
      <c r="G690">
        <f t="shared" si="52"/>
        <v>4</v>
      </c>
      <c r="H690">
        <f t="shared" si="53"/>
        <v>244</v>
      </c>
      <c r="I690" t="str">
        <f t="shared" si="54"/>
        <v>PLATINUM</v>
      </c>
    </row>
    <row r="691" spans="1:9" x14ac:dyDescent="0.2">
      <c r="A691">
        <v>15632</v>
      </c>
      <c r="B691">
        <f>VLOOKUP($A691,'[1]Summary Data'!$A$1:$H$1001,2,FALSE)</f>
        <v>46</v>
      </c>
      <c r="C691">
        <f>VLOOKUP($A691,'[1]Summary Data'!$A$1:$H$1001,5,FALSE)</f>
        <v>1</v>
      </c>
      <c r="D691">
        <f>VLOOKUP($A691,'[1]Summary Data'!$A$1:$H$1001,8,FALSE)</f>
        <v>74.2</v>
      </c>
      <c r="E691">
        <f t="shared" si="50"/>
        <v>3</v>
      </c>
      <c r="F691">
        <f t="shared" si="51"/>
        <v>4</v>
      </c>
      <c r="G691">
        <f t="shared" si="52"/>
        <v>1</v>
      </c>
      <c r="H691">
        <f t="shared" si="53"/>
        <v>341</v>
      </c>
      <c r="I691" t="str">
        <f t="shared" si="54"/>
        <v>PLATINUM</v>
      </c>
    </row>
    <row r="692" spans="1:9" x14ac:dyDescent="0.2">
      <c r="A692">
        <v>15640</v>
      </c>
      <c r="B692">
        <f>VLOOKUP($A692,'[1]Summary Data'!$A$1:$H$1001,2,FALSE)</f>
        <v>124</v>
      </c>
      <c r="C692">
        <f>VLOOKUP($A692,'[1]Summary Data'!$A$1:$H$1001,5,FALSE)</f>
        <v>2</v>
      </c>
      <c r="D692">
        <f>VLOOKUP($A692,'[1]Summary Data'!$A$1:$H$1001,8,FALSE)</f>
        <v>69.8</v>
      </c>
      <c r="E692">
        <f t="shared" si="50"/>
        <v>2</v>
      </c>
      <c r="F692">
        <f t="shared" si="51"/>
        <v>2</v>
      </c>
      <c r="G692">
        <f t="shared" si="52"/>
        <v>1</v>
      </c>
      <c r="H692">
        <f t="shared" si="53"/>
        <v>221</v>
      </c>
      <c r="I692" t="str">
        <f t="shared" si="54"/>
        <v>PLATINUM</v>
      </c>
    </row>
    <row r="693" spans="1:9" x14ac:dyDescent="0.2">
      <c r="A693">
        <v>15643</v>
      </c>
      <c r="B693">
        <f>VLOOKUP($A693,'[1]Summary Data'!$A$1:$H$1001,2,FALSE)</f>
        <v>184</v>
      </c>
      <c r="C693">
        <f>VLOOKUP($A693,'[1]Summary Data'!$A$1:$H$1001,5,FALSE)</f>
        <v>2</v>
      </c>
      <c r="D693">
        <f>VLOOKUP($A693,'[1]Summary Data'!$A$1:$H$1001,8,FALSE)</f>
        <v>8.3000000000000007</v>
      </c>
      <c r="E693">
        <f t="shared" si="50"/>
        <v>2</v>
      </c>
      <c r="F693">
        <f t="shared" si="51"/>
        <v>2</v>
      </c>
      <c r="G693">
        <f t="shared" si="52"/>
        <v>3</v>
      </c>
      <c r="H693">
        <f t="shared" si="53"/>
        <v>223</v>
      </c>
      <c r="I693" t="str">
        <f t="shared" si="54"/>
        <v>PLATINUM</v>
      </c>
    </row>
    <row r="694" spans="1:9" x14ac:dyDescent="0.2">
      <c r="A694">
        <v>15646</v>
      </c>
      <c r="B694">
        <f>VLOOKUP($A694,'[1]Summary Data'!$A$1:$H$1001,2,FALSE)</f>
        <v>242</v>
      </c>
      <c r="C694">
        <f>VLOOKUP($A694,'[1]Summary Data'!$A$1:$H$1001,5,FALSE)</f>
        <v>1</v>
      </c>
      <c r="D694">
        <f>VLOOKUP($A694,'[1]Summary Data'!$A$1:$H$1001,8,FALSE)</f>
        <v>22.5</v>
      </c>
      <c r="E694">
        <f t="shared" si="50"/>
        <v>1</v>
      </c>
      <c r="F694">
        <f t="shared" si="51"/>
        <v>4</v>
      </c>
      <c r="G694">
        <f t="shared" si="52"/>
        <v>2</v>
      </c>
      <c r="H694">
        <f t="shared" si="53"/>
        <v>142</v>
      </c>
      <c r="I694" t="str">
        <f t="shared" si="54"/>
        <v>PLATINUM</v>
      </c>
    </row>
    <row r="695" spans="1:9" x14ac:dyDescent="0.2">
      <c r="A695">
        <v>15648</v>
      </c>
      <c r="B695">
        <f>VLOOKUP($A695,'[1]Summary Data'!$A$1:$H$1001,2,FALSE)</f>
        <v>248</v>
      </c>
      <c r="C695">
        <f>VLOOKUP($A695,'[1]Summary Data'!$A$1:$H$1001,5,FALSE)</f>
        <v>2</v>
      </c>
      <c r="D695">
        <f>VLOOKUP($A695,'[1]Summary Data'!$A$1:$H$1001,8,FALSE)</f>
        <v>54.75</v>
      </c>
      <c r="E695">
        <f t="shared" si="50"/>
        <v>1</v>
      </c>
      <c r="F695">
        <f t="shared" si="51"/>
        <v>2</v>
      </c>
      <c r="G695">
        <f t="shared" si="52"/>
        <v>1</v>
      </c>
      <c r="H695">
        <f t="shared" si="53"/>
        <v>121</v>
      </c>
      <c r="I695" t="str">
        <f t="shared" si="54"/>
        <v>PLATINUM</v>
      </c>
    </row>
    <row r="696" spans="1:9" x14ac:dyDescent="0.2">
      <c r="A696">
        <v>15655</v>
      </c>
      <c r="B696">
        <f>VLOOKUP($A696,'[1]Summary Data'!$A$1:$H$1001,2,FALSE)</f>
        <v>233</v>
      </c>
      <c r="C696">
        <f>VLOOKUP($A696,'[1]Summary Data'!$A$1:$H$1001,5,FALSE)</f>
        <v>1</v>
      </c>
      <c r="D696">
        <f>VLOOKUP($A696,'[1]Summary Data'!$A$1:$H$1001,8,FALSE)</f>
        <v>9.9499999999999993</v>
      </c>
      <c r="E696">
        <f t="shared" si="50"/>
        <v>1</v>
      </c>
      <c r="F696">
        <f t="shared" si="51"/>
        <v>4</v>
      </c>
      <c r="G696">
        <f t="shared" si="52"/>
        <v>3</v>
      </c>
      <c r="H696">
        <f t="shared" si="53"/>
        <v>143</v>
      </c>
      <c r="I696" t="str">
        <f t="shared" si="54"/>
        <v>PLATINUM</v>
      </c>
    </row>
    <row r="697" spans="1:9" x14ac:dyDescent="0.2">
      <c r="A697">
        <v>15658</v>
      </c>
      <c r="B697">
        <f>VLOOKUP($A697,'[1]Summary Data'!$A$1:$H$1001,2,FALSE)</f>
        <v>261</v>
      </c>
      <c r="C697">
        <f>VLOOKUP($A697,'[1]Summary Data'!$A$1:$H$1001,5,FALSE)</f>
        <v>3</v>
      </c>
      <c r="D697">
        <f>VLOOKUP($A697,'[1]Summary Data'!$A$1:$H$1001,8,FALSE)</f>
        <v>51.4</v>
      </c>
      <c r="E697">
        <f t="shared" si="50"/>
        <v>1</v>
      </c>
      <c r="F697">
        <f t="shared" si="51"/>
        <v>1</v>
      </c>
      <c r="G697">
        <f t="shared" si="52"/>
        <v>1</v>
      </c>
      <c r="H697">
        <f t="shared" si="53"/>
        <v>111</v>
      </c>
      <c r="I697" t="str">
        <f t="shared" si="54"/>
        <v>BRONZE</v>
      </c>
    </row>
    <row r="698" spans="1:9" x14ac:dyDescent="0.2">
      <c r="A698">
        <v>15660</v>
      </c>
      <c r="B698">
        <f>VLOOKUP($A698,'[1]Summary Data'!$A$1:$H$1001,2,FALSE)</f>
        <v>196</v>
      </c>
      <c r="C698">
        <f>VLOOKUP($A698,'[1]Summary Data'!$A$1:$H$1001,5,FALSE)</f>
        <v>1</v>
      </c>
      <c r="D698">
        <f>VLOOKUP($A698,'[1]Summary Data'!$A$1:$H$1001,8,FALSE)</f>
        <v>5.5</v>
      </c>
      <c r="E698">
        <f t="shared" si="50"/>
        <v>2</v>
      </c>
      <c r="F698">
        <f t="shared" si="51"/>
        <v>4</v>
      </c>
      <c r="G698">
        <f t="shared" si="52"/>
        <v>4</v>
      </c>
      <c r="H698">
        <f t="shared" si="53"/>
        <v>244</v>
      </c>
      <c r="I698" t="str">
        <f t="shared" si="54"/>
        <v>PLATINUM</v>
      </c>
    </row>
    <row r="699" spans="1:9" x14ac:dyDescent="0.2">
      <c r="A699">
        <v>15664</v>
      </c>
      <c r="B699">
        <f>VLOOKUP($A699,'[1]Summary Data'!$A$1:$H$1001,2,FALSE)</f>
        <v>359</v>
      </c>
      <c r="C699">
        <f>VLOOKUP($A699,'[1]Summary Data'!$A$1:$H$1001,5,FALSE)</f>
        <v>1</v>
      </c>
      <c r="D699">
        <f>VLOOKUP($A699,'[1]Summary Data'!$A$1:$H$1001,8,FALSE)</f>
        <v>15.3</v>
      </c>
      <c r="E699">
        <f t="shared" si="50"/>
        <v>1</v>
      </c>
      <c r="F699">
        <f t="shared" si="51"/>
        <v>4</v>
      </c>
      <c r="G699">
        <f t="shared" si="52"/>
        <v>3</v>
      </c>
      <c r="H699">
        <f t="shared" si="53"/>
        <v>143</v>
      </c>
      <c r="I699" t="str">
        <f t="shared" si="54"/>
        <v>PLATINUM</v>
      </c>
    </row>
    <row r="700" spans="1:9" x14ac:dyDescent="0.2">
      <c r="A700">
        <v>15669</v>
      </c>
      <c r="B700">
        <f>VLOOKUP($A700,'[1]Summary Data'!$A$1:$H$1001,2,FALSE)</f>
        <v>169</v>
      </c>
      <c r="C700">
        <f>VLOOKUP($A700,'[1]Summary Data'!$A$1:$H$1001,5,FALSE)</f>
        <v>1</v>
      </c>
      <c r="D700">
        <f>VLOOKUP($A700,'[1]Summary Data'!$A$1:$H$1001,8,FALSE)</f>
        <v>4.1500000000000004</v>
      </c>
      <c r="E700">
        <f t="shared" si="50"/>
        <v>2</v>
      </c>
      <c r="F700">
        <f t="shared" si="51"/>
        <v>4</v>
      </c>
      <c r="G700">
        <f t="shared" si="52"/>
        <v>4</v>
      </c>
      <c r="H700">
        <f t="shared" si="53"/>
        <v>244</v>
      </c>
      <c r="I700" t="str">
        <f t="shared" si="54"/>
        <v>PLATINUM</v>
      </c>
    </row>
    <row r="701" spans="1:9" x14ac:dyDescent="0.2">
      <c r="A701">
        <v>15671</v>
      </c>
      <c r="B701">
        <f>VLOOKUP($A701,'[1]Summary Data'!$A$1:$H$1001,2,FALSE)</f>
        <v>267</v>
      </c>
      <c r="C701">
        <f>VLOOKUP($A701,'[1]Summary Data'!$A$1:$H$1001,5,FALSE)</f>
        <v>2</v>
      </c>
      <c r="D701">
        <f>VLOOKUP($A701,'[1]Summary Data'!$A$1:$H$1001,8,FALSE)</f>
        <v>17</v>
      </c>
      <c r="E701">
        <f t="shared" si="50"/>
        <v>1</v>
      </c>
      <c r="F701">
        <f t="shared" si="51"/>
        <v>2</v>
      </c>
      <c r="G701">
        <f t="shared" si="52"/>
        <v>3</v>
      </c>
      <c r="H701">
        <f t="shared" si="53"/>
        <v>123</v>
      </c>
      <c r="I701" t="str">
        <f t="shared" si="54"/>
        <v>PLATINUM</v>
      </c>
    </row>
    <row r="702" spans="1:9" x14ac:dyDescent="0.2">
      <c r="A702">
        <v>15674</v>
      </c>
      <c r="B702">
        <f>VLOOKUP($A702,'[1]Summary Data'!$A$1:$H$1001,2,FALSE)</f>
        <v>240</v>
      </c>
      <c r="C702">
        <f>VLOOKUP($A702,'[1]Summary Data'!$A$1:$H$1001,5,FALSE)</f>
        <v>2</v>
      </c>
      <c r="D702">
        <f>VLOOKUP($A702,'[1]Summary Data'!$A$1:$H$1001,8,FALSE)</f>
        <v>129.44999999999999</v>
      </c>
      <c r="E702">
        <f t="shared" si="50"/>
        <v>1</v>
      </c>
      <c r="F702">
        <f t="shared" si="51"/>
        <v>2</v>
      </c>
      <c r="G702">
        <f t="shared" si="52"/>
        <v>1</v>
      </c>
      <c r="H702">
        <f t="shared" si="53"/>
        <v>121</v>
      </c>
      <c r="I702" t="str">
        <f t="shared" si="54"/>
        <v>PLATINUM</v>
      </c>
    </row>
    <row r="703" spans="1:9" x14ac:dyDescent="0.2">
      <c r="A703">
        <v>15676</v>
      </c>
      <c r="B703">
        <f>VLOOKUP($A703,'[1]Summary Data'!$A$1:$H$1001,2,FALSE)</f>
        <v>9</v>
      </c>
      <c r="C703">
        <f>VLOOKUP($A703,'[1]Summary Data'!$A$1:$H$1001,5,FALSE)</f>
        <v>1</v>
      </c>
      <c r="D703">
        <f>VLOOKUP($A703,'[1]Summary Data'!$A$1:$H$1001,8,FALSE)</f>
        <v>17.02</v>
      </c>
      <c r="E703">
        <f t="shared" si="50"/>
        <v>4</v>
      </c>
      <c r="F703">
        <f t="shared" si="51"/>
        <v>4</v>
      </c>
      <c r="G703">
        <f t="shared" si="52"/>
        <v>3</v>
      </c>
      <c r="H703">
        <f t="shared" si="53"/>
        <v>443</v>
      </c>
      <c r="I703" t="str">
        <f t="shared" si="54"/>
        <v>PLATINUM</v>
      </c>
    </row>
    <row r="704" spans="1:9" x14ac:dyDescent="0.2">
      <c r="A704">
        <v>15681</v>
      </c>
      <c r="B704">
        <f>VLOOKUP($A704,'[1]Summary Data'!$A$1:$H$1001,2,FALSE)</f>
        <v>18</v>
      </c>
      <c r="C704">
        <f>VLOOKUP($A704,'[1]Summary Data'!$A$1:$H$1001,5,FALSE)</f>
        <v>1</v>
      </c>
      <c r="D704">
        <f>VLOOKUP($A704,'[1]Summary Data'!$A$1:$H$1001,8,FALSE)</f>
        <v>340.2</v>
      </c>
      <c r="E704">
        <f t="shared" si="50"/>
        <v>4</v>
      </c>
      <c r="F704">
        <f t="shared" si="51"/>
        <v>4</v>
      </c>
      <c r="G704">
        <f t="shared" si="52"/>
        <v>1</v>
      </c>
      <c r="H704">
        <f t="shared" si="53"/>
        <v>441</v>
      </c>
      <c r="I704" t="str">
        <f t="shared" si="54"/>
        <v>PLATINUM</v>
      </c>
    </row>
    <row r="705" spans="1:9" x14ac:dyDescent="0.2">
      <c r="A705">
        <v>15687</v>
      </c>
      <c r="B705">
        <f>VLOOKUP($A705,'[1]Summary Data'!$A$1:$H$1001,2,FALSE)</f>
        <v>185</v>
      </c>
      <c r="C705">
        <f>VLOOKUP($A705,'[1]Summary Data'!$A$1:$H$1001,5,FALSE)</f>
        <v>2</v>
      </c>
      <c r="D705">
        <f>VLOOKUP($A705,'[1]Summary Data'!$A$1:$H$1001,8,FALSE)</f>
        <v>11.6</v>
      </c>
      <c r="E705">
        <f t="shared" si="50"/>
        <v>2</v>
      </c>
      <c r="F705">
        <f t="shared" si="51"/>
        <v>2</v>
      </c>
      <c r="G705">
        <f t="shared" si="52"/>
        <v>3</v>
      </c>
      <c r="H705">
        <f t="shared" si="53"/>
        <v>223</v>
      </c>
      <c r="I705" t="str">
        <f t="shared" si="54"/>
        <v>PLATINUM</v>
      </c>
    </row>
    <row r="706" spans="1:9" x14ac:dyDescent="0.2">
      <c r="A706">
        <v>15694</v>
      </c>
      <c r="B706">
        <f>VLOOKUP($A706,'[1]Summary Data'!$A$1:$H$1001,2,FALSE)</f>
        <v>311</v>
      </c>
      <c r="C706">
        <f>VLOOKUP($A706,'[1]Summary Data'!$A$1:$H$1001,5,FALSE)</f>
        <v>1</v>
      </c>
      <c r="D706">
        <f>VLOOKUP($A706,'[1]Summary Data'!$A$1:$H$1001,8,FALSE)</f>
        <v>55.8</v>
      </c>
      <c r="E706">
        <f t="shared" si="50"/>
        <v>1</v>
      </c>
      <c r="F706">
        <f t="shared" si="51"/>
        <v>4</v>
      </c>
      <c r="G706">
        <f t="shared" si="52"/>
        <v>1</v>
      </c>
      <c r="H706">
        <f t="shared" si="53"/>
        <v>141</v>
      </c>
      <c r="I706" t="str">
        <f t="shared" si="54"/>
        <v>PLATINUM</v>
      </c>
    </row>
    <row r="707" spans="1:9" x14ac:dyDescent="0.2">
      <c r="A707">
        <v>15696</v>
      </c>
      <c r="B707">
        <f>VLOOKUP($A707,'[1]Summary Data'!$A$1:$H$1001,2,FALSE)</f>
        <v>72</v>
      </c>
      <c r="C707">
        <f>VLOOKUP($A707,'[1]Summary Data'!$A$1:$H$1001,5,FALSE)</f>
        <v>4</v>
      </c>
      <c r="D707">
        <f>VLOOKUP($A707,'[1]Summary Data'!$A$1:$H$1001,8,FALSE)</f>
        <v>92</v>
      </c>
      <c r="E707">
        <f t="shared" ref="E707:E770" si="55">_xlfn.IFS($B707&gt;$K$12,1,AND($B707&lt;=$K$12,$B707&gt;$K$11),2,AND($B707&lt;=$K$11,$B707&gt;$K$10),3,$B707&lt;=$K$10,4)</f>
        <v>3</v>
      </c>
      <c r="F707">
        <f t="shared" ref="F707:F770" si="56">_xlfn.IFS($C707&gt;$L$12,1,AND($C707&lt;=$L$12,$C707&gt;$L$11),2,AND($C707&lt;=$L$11,$C707&gt;$L$10),3,$C707&lt;=$L$10,4)</f>
        <v>1</v>
      </c>
      <c r="G707">
        <f t="shared" ref="G707:G770" si="57">_xlfn.IFS($D707&gt;$M$12,1,AND($D707&lt;=$M$12,$D707&gt;$M$11),2,AND($D707&lt;=$M$11,$D707&gt;$M$10),3,$D707&lt;=$M$10,4)</f>
        <v>1</v>
      </c>
      <c r="H707">
        <f t="shared" ref="H707:H770" si="58">(100*$E707)+(10*$F707)+$G707</f>
        <v>311</v>
      </c>
      <c r="I707" t="str">
        <f t="shared" ref="I707:I770" si="59">_xlfn.IFS($H707&gt;$N$12,"PLATINUM",AND($H707&lt;=$N$12,$H707&gt;$N$11),"GOLD",AND($H707&lt;=$N$11,$H707&gt;$N$10),"SILVER",$H707&lt;=$N$10,"BRONZE")</f>
        <v>PLATINUM</v>
      </c>
    </row>
    <row r="708" spans="1:9" x14ac:dyDescent="0.2">
      <c r="A708">
        <v>15700</v>
      </c>
      <c r="B708">
        <f>VLOOKUP($A708,'[1]Summary Data'!$A$1:$H$1001,2,FALSE)</f>
        <v>172</v>
      </c>
      <c r="C708">
        <f>VLOOKUP($A708,'[1]Summary Data'!$A$1:$H$1001,5,FALSE)</f>
        <v>1</v>
      </c>
      <c r="D708">
        <f>VLOOKUP($A708,'[1]Summary Data'!$A$1:$H$1001,8,FALSE)</f>
        <v>20.399999999999999</v>
      </c>
      <c r="E708">
        <f t="shared" si="55"/>
        <v>2</v>
      </c>
      <c r="F708">
        <f t="shared" si="56"/>
        <v>4</v>
      </c>
      <c r="G708">
        <f t="shared" si="57"/>
        <v>2</v>
      </c>
      <c r="H708">
        <f t="shared" si="58"/>
        <v>242</v>
      </c>
      <c r="I708" t="str">
        <f t="shared" si="59"/>
        <v>PLATINUM</v>
      </c>
    </row>
    <row r="709" spans="1:9" x14ac:dyDescent="0.2">
      <c r="A709">
        <v>15706</v>
      </c>
      <c r="B709">
        <f>VLOOKUP($A709,'[1]Summary Data'!$A$1:$H$1001,2,FALSE)</f>
        <v>59</v>
      </c>
      <c r="C709">
        <f>VLOOKUP($A709,'[1]Summary Data'!$A$1:$H$1001,5,FALSE)</f>
        <v>3</v>
      </c>
      <c r="D709">
        <f>VLOOKUP($A709,'[1]Summary Data'!$A$1:$H$1001,8,FALSE)</f>
        <v>38.85</v>
      </c>
      <c r="E709">
        <f t="shared" si="55"/>
        <v>3</v>
      </c>
      <c r="F709">
        <f t="shared" si="56"/>
        <v>1</v>
      </c>
      <c r="G709">
        <f t="shared" si="57"/>
        <v>2</v>
      </c>
      <c r="H709">
        <f t="shared" si="58"/>
        <v>312</v>
      </c>
      <c r="I709" t="str">
        <f t="shared" si="59"/>
        <v>PLATINUM</v>
      </c>
    </row>
    <row r="710" spans="1:9" x14ac:dyDescent="0.2">
      <c r="A710">
        <v>15708</v>
      </c>
      <c r="B710">
        <f>VLOOKUP($A710,'[1]Summary Data'!$A$1:$H$1001,2,FALSE)</f>
        <v>134</v>
      </c>
      <c r="C710">
        <f>VLOOKUP($A710,'[1]Summary Data'!$A$1:$H$1001,5,FALSE)</f>
        <v>4</v>
      </c>
      <c r="D710">
        <f>VLOOKUP($A710,'[1]Summary Data'!$A$1:$H$1001,8,FALSE)</f>
        <v>34.520000000000003</v>
      </c>
      <c r="E710">
        <f t="shared" si="55"/>
        <v>2</v>
      </c>
      <c r="F710">
        <f t="shared" si="56"/>
        <v>1</v>
      </c>
      <c r="G710">
        <f t="shared" si="57"/>
        <v>2</v>
      </c>
      <c r="H710">
        <f t="shared" si="58"/>
        <v>212</v>
      </c>
      <c r="I710" t="str">
        <f t="shared" si="59"/>
        <v>PLATINUM</v>
      </c>
    </row>
    <row r="711" spans="1:9" x14ac:dyDescent="0.2">
      <c r="A711">
        <v>15713</v>
      </c>
      <c r="B711">
        <f>VLOOKUP($A711,'[1]Summary Data'!$A$1:$H$1001,2,FALSE)</f>
        <v>360</v>
      </c>
      <c r="C711">
        <f>VLOOKUP($A711,'[1]Summary Data'!$A$1:$H$1001,5,FALSE)</f>
        <v>1</v>
      </c>
      <c r="D711">
        <f>VLOOKUP($A711,'[1]Summary Data'!$A$1:$H$1001,8,FALSE)</f>
        <v>9.9499999999999993</v>
      </c>
      <c r="E711">
        <f t="shared" si="55"/>
        <v>1</v>
      </c>
      <c r="F711">
        <f t="shared" si="56"/>
        <v>4</v>
      </c>
      <c r="G711">
        <f t="shared" si="57"/>
        <v>3</v>
      </c>
      <c r="H711">
        <f t="shared" si="58"/>
        <v>143</v>
      </c>
      <c r="I711" t="str">
        <f t="shared" si="59"/>
        <v>PLATINUM</v>
      </c>
    </row>
    <row r="712" spans="1:9" x14ac:dyDescent="0.2">
      <c r="A712">
        <v>15719</v>
      </c>
      <c r="B712">
        <f>VLOOKUP($A712,'[1]Summary Data'!$A$1:$H$1001,2,FALSE)</f>
        <v>150</v>
      </c>
      <c r="C712">
        <f>VLOOKUP($A712,'[1]Summary Data'!$A$1:$H$1001,5,FALSE)</f>
        <v>1</v>
      </c>
      <c r="D712">
        <f>VLOOKUP($A712,'[1]Summary Data'!$A$1:$H$1001,8,FALSE)</f>
        <v>1.65</v>
      </c>
      <c r="E712">
        <f t="shared" si="55"/>
        <v>2</v>
      </c>
      <c r="F712">
        <f t="shared" si="56"/>
        <v>4</v>
      </c>
      <c r="G712">
        <f t="shared" si="57"/>
        <v>4</v>
      </c>
      <c r="H712">
        <f t="shared" si="58"/>
        <v>244</v>
      </c>
      <c r="I712" t="str">
        <f t="shared" si="59"/>
        <v>PLATINUM</v>
      </c>
    </row>
    <row r="713" spans="1:9" x14ac:dyDescent="0.2">
      <c r="A713">
        <v>15722</v>
      </c>
      <c r="B713">
        <f>VLOOKUP($A713,'[1]Summary Data'!$A$1:$H$1001,2,FALSE)</f>
        <v>187</v>
      </c>
      <c r="C713">
        <f>VLOOKUP($A713,'[1]Summary Data'!$A$1:$H$1001,5,FALSE)</f>
        <v>1</v>
      </c>
      <c r="D713">
        <f>VLOOKUP($A713,'[1]Summary Data'!$A$1:$H$1001,8,FALSE)</f>
        <v>9.9499999999999993</v>
      </c>
      <c r="E713">
        <f t="shared" si="55"/>
        <v>2</v>
      </c>
      <c r="F713">
        <f t="shared" si="56"/>
        <v>4</v>
      </c>
      <c r="G713">
        <f t="shared" si="57"/>
        <v>3</v>
      </c>
      <c r="H713">
        <f t="shared" si="58"/>
        <v>243</v>
      </c>
      <c r="I713" t="str">
        <f t="shared" si="59"/>
        <v>PLATINUM</v>
      </c>
    </row>
    <row r="714" spans="1:9" x14ac:dyDescent="0.2">
      <c r="A714">
        <v>15724</v>
      </c>
      <c r="B714">
        <f>VLOOKUP($A714,'[1]Summary Data'!$A$1:$H$1001,2,FALSE)</f>
        <v>274</v>
      </c>
      <c r="C714">
        <f>VLOOKUP($A714,'[1]Summary Data'!$A$1:$H$1001,5,FALSE)</f>
        <v>1</v>
      </c>
      <c r="D714">
        <f>VLOOKUP($A714,'[1]Summary Data'!$A$1:$H$1001,8,FALSE)</f>
        <v>5.95</v>
      </c>
      <c r="E714">
        <f t="shared" si="55"/>
        <v>1</v>
      </c>
      <c r="F714">
        <f t="shared" si="56"/>
        <v>4</v>
      </c>
      <c r="G714">
        <f t="shared" si="57"/>
        <v>4</v>
      </c>
      <c r="H714">
        <f t="shared" si="58"/>
        <v>144</v>
      </c>
      <c r="I714" t="str">
        <f t="shared" si="59"/>
        <v>PLATINUM</v>
      </c>
    </row>
    <row r="715" spans="1:9" x14ac:dyDescent="0.2">
      <c r="A715">
        <v>15737</v>
      </c>
      <c r="B715">
        <f>VLOOKUP($A715,'[1]Summary Data'!$A$1:$H$1001,2,FALSE)</f>
        <v>72</v>
      </c>
      <c r="C715">
        <f>VLOOKUP($A715,'[1]Summary Data'!$A$1:$H$1001,5,FALSE)</f>
        <v>2</v>
      </c>
      <c r="D715">
        <f>VLOOKUP($A715,'[1]Summary Data'!$A$1:$H$1001,8,FALSE)</f>
        <v>10.35</v>
      </c>
      <c r="E715">
        <f t="shared" si="55"/>
        <v>3</v>
      </c>
      <c r="F715">
        <f t="shared" si="56"/>
        <v>2</v>
      </c>
      <c r="G715">
        <f t="shared" si="57"/>
        <v>3</v>
      </c>
      <c r="H715">
        <f t="shared" si="58"/>
        <v>323</v>
      </c>
      <c r="I715" t="str">
        <f t="shared" si="59"/>
        <v>PLATINUM</v>
      </c>
    </row>
    <row r="716" spans="1:9" x14ac:dyDescent="0.2">
      <c r="A716">
        <v>15738</v>
      </c>
      <c r="B716">
        <f>VLOOKUP($A716,'[1]Summary Data'!$A$1:$H$1001,2,FALSE)</f>
        <v>274</v>
      </c>
      <c r="C716">
        <f>VLOOKUP($A716,'[1]Summary Data'!$A$1:$H$1001,5,FALSE)</f>
        <v>2</v>
      </c>
      <c r="D716">
        <f>VLOOKUP($A716,'[1]Summary Data'!$A$1:$H$1001,8,FALSE)</f>
        <v>10.45</v>
      </c>
      <c r="E716">
        <f t="shared" si="55"/>
        <v>1</v>
      </c>
      <c r="F716">
        <f t="shared" si="56"/>
        <v>2</v>
      </c>
      <c r="G716">
        <f t="shared" si="57"/>
        <v>3</v>
      </c>
      <c r="H716">
        <f t="shared" si="58"/>
        <v>123</v>
      </c>
      <c r="I716" t="str">
        <f t="shared" si="59"/>
        <v>PLATINUM</v>
      </c>
    </row>
    <row r="717" spans="1:9" x14ac:dyDescent="0.2">
      <c r="A717">
        <v>15745</v>
      </c>
      <c r="B717">
        <f>VLOOKUP($A717,'[1]Summary Data'!$A$1:$H$1001,2,FALSE)</f>
        <v>8</v>
      </c>
      <c r="C717">
        <f>VLOOKUP($A717,'[1]Summary Data'!$A$1:$H$1001,5,FALSE)</f>
        <v>1</v>
      </c>
      <c r="D717">
        <f>VLOOKUP($A717,'[1]Summary Data'!$A$1:$H$1001,8,FALSE)</f>
        <v>6.25</v>
      </c>
      <c r="E717">
        <f t="shared" si="55"/>
        <v>4</v>
      </c>
      <c r="F717">
        <f t="shared" si="56"/>
        <v>4</v>
      </c>
      <c r="G717">
        <f t="shared" si="57"/>
        <v>4</v>
      </c>
      <c r="H717">
        <f t="shared" si="58"/>
        <v>444</v>
      </c>
      <c r="I717" t="str">
        <f t="shared" si="59"/>
        <v>PLATINUM</v>
      </c>
    </row>
    <row r="718" spans="1:9" x14ac:dyDescent="0.2">
      <c r="A718">
        <v>15755</v>
      </c>
      <c r="B718">
        <f>VLOOKUP($A718,'[1]Summary Data'!$A$1:$H$1001,2,FALSE)</f>
        <v>1</v>
      </c>
      <c r="C718">
        <f>VLOOKUP($A718,'[1]Summary Data'!$A$1:$H$1001,5,FALSE)</f>
        <v>2</v>
      </c>
      <c r="D718">
        <f>VLOOKUP($A718,'[1]Summary Data'!$A$1:$H$1001,8,FALSE)</f>
        <v>26.62</v>
      </c>
      <c r="E718">
        <f t="shared" si="55"/>
        <v>4</v>
      </c>
      <c r="F718">
        <f t="shared" si="56"/>
        <v>2</v>
      </c>
      <c r="G718">
        <f t="shared" si="57"/>
        <v>2</v>
      </c>
      <c r="H718">
        <f t="shared" si="58"/>
        <v>422</v>
      </c>
      <c r="I718" t="str">
        <f t="shared" si="59"/>
        <v>PLATINUM</v>
      </c>
    </row>
    <row r="719" spans="1:9" x14ac:dyDescent="0.2">
      <c r="A719">
        <v>15763</v>
      </c>
      <c r="B719">
        <f>VLOOKUP($A719,'[1]Summary Data'!$A$1:$H$1001,2,FALSE)</f>
        <v>73</v>
      </c>
      <c r="C719">
        <f>VLOOKUP($A719,'[1]Summary Data'!$A$1:$H$1001,5,FALSE)</f>
        <v>1</v>
      </c>
      <c r="D719">
        <f>VLOOKUP($A719,'[1]Summary Data'!$A$1:$H$1001,8,FALSE)</f>
        <v>12.75</v>
      </c>
      <c r="E719">
        <f t="shared" si="55"/>
        <v>3</v>
      </c>
      <c r="F719">
        <f t="shared" si="56"/>
        <v>4</v>
      </c>
      <c r="G719">
        <f t="shared" si="57"/>
        <v>3</v>
      </c>
      <c r="H719">
        <f t="shared" si="58"/>
        <v>343</v>
      </c>
      <c r="I719" t="str">
        <f t="shared" si="59"/>
        <v>PLATINUM</v>
      </c>
    </row>
    <row r="720" spans="1:9" x14ac:dyDescent="0.2">
      <c r="A720">
        <v>15764</v>
      </c>
      <c r="B720">
        <f>VLOOKUP($A720,'[1]Summary Data'!$A$1:$H$1001,2,FALSE)</f>
        <v>81</v>
      </c>
      <c r="C720">
        <f>VLOOKUP($A720,'[1]Summary Data'!$A$1:$H$1001,5,FALSE)</f>
        <v>4</v>
      </c>
      <c r="D720">
        <f>VLOOKUP($A720,'[1]Summary Data'!$A$1:$H$1001,8,FALSE)</f>
        <v>24.6</v>
      </c>
      <c r="E720">
        <f t="shared" si="55"/>
        <v>3</v>
      </c>
      <c r="F720">
        <f t="shared" si="56"/>
        <v>1</v>
      </c>
      <c r="G720">
        <f t="shared" si="57"/>
        <v>2</v>
      </c>
      <c r="H720">
        <f t="shared" si="58"/>
        <v>312</v>
      </c>
      <c r="I720" t="str">
        <f t="shared" si="59"/>
        <v>PLATINUM</v>
      </c>
    </row>
    <row r="721" spans="1:9" x14ac:dyDescent="0.2">
      <c r="A721">
        <v>15782</v>
      </c>
      <c r="B721">
        <f>VLOOKUP($A721,'[1]Summary Data'!$A$1:$H$1001,2,FALSE)</f>
        <v>46</v>
      </c>
      <c r="C721">
        <f>VLOOKUP($A721,'[1]Summary Data'!$A$1:$H$1001,5,FALSE)</f>
        <v>1</v>
      </c>
      <c r="D721">
        <f>VLOOKUP($A721,'[1]Summary Data'!$A$1:$H$1001,8,FALSE)</f>
        <v>20.8</v>
      </c>
      <c r="E721">
        <f t="shared" si="55"/>
        <v>3</v>
      </c>
      <c r="F721">
        <f t="shared" si="56"/>
        <v>4</v>
      </c>
      <c r="G721">
        <f t="shared" si="57"/>
        <v>2</v>
      </c>
      <c r="H721">
        <f t="shared" si="58"/>
        <v>342</v>
      </c>
      <c r="I721" t="str">
        <f t="shared" si="59"/>
        <v>PLATINUM</v>
      </c>
    </row>
    <row r="722" spans="1:9" x14ac:dyDescent="0.2">
      <c r="A722">
        <v>15785</v>
      </c>
      <c r="B722">
        <f>VLOOKUP($A722,'[1]Summary Data'!$A$1:$H$1001,2,FALSE)</f>
        <v>29</v>
      </c>
      <c r="C722">
        <f>VLOOKUP($A722,'[1]Summary Data'!$A$1:$H$1001,5,FALSE)</f>
        <v>3</v>
      </c>
      <c r="D722">
        <f>VLOOKUP($A722,'[1]Summary Data'!$A$1:$H$1001,8,FALSE)</f>
        <v>18.02</v>
      </c>
      <c r="E722">
        <f t="shared" si="55"/>
        <v>4</v>
      </c>
      <c r="F722">
        <f t="shared" si="56"/>
        <v>1</v>
      </c>
      <c r="G722">
        <f t="shared" si="57"/>
        <v>2</v>
      </c>
      <c r="H722">
        <f t="shared" si="58"/>
        <v>412</v>
      </c>
      <c r="I722" t="str">
        <f t="shared" si="59"/>
        <v>PLATINUM</v>
      </c>
    </row>
    <row r="723" spans="1:9" x14ac:dyDescent="0.2">
      <c r="A723">
        <v>15786</v>
      </c>
      <c r="B723">
        <f>VLOOKUP($A723,'[1]Summary Data'!$A$1:$H$1001,2,FALSE)</f>
        <v>43</v>
      </c>
      <c r="C723">
        <f>VLOOKUP($A723,'[1]Summary Data'!$A$1:$H$1001,5,FALSE)</f>
        <v>2</v>
      </c>
      <c r="D723">
        <f>VLOOKUP($A723,'[1]Summary Data'!$A$1:$H$1001,8,FALSE)</f>
        <v>68</v>
      </c>
      <c r="E723">
        <f t="shared" si="55"/>
        <v>4</v>
      </c>
      <c r="F723">
        <f t="shared" si="56"/>
        <v>2</v>
      </c>
      <c r="G723">
        <f t="shared" si="57"/>
        <v>1</v>
      </c>
      <c r="H723">
        <f t="shared" si="58"/>
        <v>421</v>
      </c>
      <c r="I723" t="str">
        <f t="shared" si="59"/>
        <v>PLATINUM</v>
      </c>
    </row>
    <row r="724" spans="1:9" x14ac:dyDescent="0.2">
      <c r="A724">
        <v>15791</v>
      </c>
      <c r="B724">
        <f>VLOOKUP($A724,'[1]Summary Data'!$A$1:$H$1001,2,FALSE)</f>
        <v>190</v>
      </c>
      <c r="C724">
        <f>VLOOKUP($A724,'[1]Summary Data'!$A$1:$H$1001,5,FALSE)</f>
        <v>1</v>
      </c>
      <c r="D724">
        <f>VLOOKUP($A724,'[1]Summary Data'!$A$1:$H$1001,8,FALSE)</f>
        <v>8.25</v>
      </c>
      <c r="E724">
        <f t="shared" si="55"/>
        <v>2</v>
      </c>
      <c r="F724">
        <f t="shared" si="56"/>
        <v>4</v>
      </c>
      <c r="G724">
        <f t="shared" si="57"/>
        <v>3</v>
      </c>
      <c r="H724">
        <f t="shared" si="58"/>
        <v>243</v>
      </c>
      <c r="I724" t="str">
        <f t="shared" si="59"/>
        <v>PLATINUM</v>
      </c>
    </row>
    <row r="725" spans="1:9" x14ac:dyDescent="0.2">
      <c r="A725">
        <v>15793</v>
      </c>
      <c r="B725">
        <f>VLOOKUP($A725,'[1]Summary Data'!$A$1:$H$1001,2,FALSE)</f>
        <v>9</v>
      </c>
      <c r="C725">
        <f>VLOOKUP($A725,'[1]Summary Data'!$A$1:$H$1001,5,FALSE)</f>
        <v>1</v>
      </c>
      <c r="D725">
        <f>VLOOKUP($A725,'[1]Summary Data'!$A$1:$H$1001,8,FALSE)</f>
        <v>16.649999999999999</v>
      </c>
      <c r="E725">
        <f t="shared" si="55"/>
        <v>4</v>
      </c>
      <c r="F725">
        <f t="shared" si="56"/>
        <v>4</v>
      </c>
      <c r="G725">
        <f t="shared" si="57"/>
        <v>3</v>
      </c>
      <c r="H725">
        <f t="shared" si="58"/>
        <v>443</v>
      </c>
      <c r="I725" t="str">
        <f t="shared" si="59"/>
        <v>PLATINUM</v>
      </c>
    </row>
    <row r="726" spans="1:9" x14ac:dyDescent="0.2">
      <c r="A726">
        <v>15796</v>
      </c>
      <c r="B726">
        <f>VLOOKUP($A726,'[1]Summary Data'!$A$1:$H$1001,2,FALSE)</f>
        <v>301</v>
      </c>
      <c r="C726">
        <f>VLOOKUP($A726,'[1]Summary Data'!$A$1:$H$1001,5,FALSE)</f>
        <v>1</v>
      </c>
      <c r="D726">
        <f>VLOOKUP($A726,'[1]Summary Data'!$A$1:$H$1001,8,FALSE)</f>
        <v>2.95</v>
      </c>
      <c r="E726">
        <f t="shared" si="55"/>
        <v>1</v>
      </c>
      <c r="F726">
        <f t="shared" si="56"/>
        <v>4</v>
      </c>
      <c r="G726">
        <f t="shared" si="57"/>
        <v>4</v>
      </c>
      <c r="H726">
        <f t="shared" si="58"/>
        <v>144</v>
      </c>
      <c r="I726" t="str">
        <f t="shared" si="59"/>
        <v>PLATINUM</v>
      </c>
    </row>
    <row r="727" spans="1:9" x14ac:dyDescent="0.2">
      <c r="A727">
        <v>15801</v>
      </c>
      <c r="B727">
        <f>VLOOKUP($A727,'[1]Summary Data'!$A$1:$H$1001,2,FALSE)</f>
        <v>57</v>
      </c>
      <c r="C727">
        <f>VLOOKUP($A727,'[1]Summary Data'!$A$1:$H$1001,5,FALSE)</f>
        <v>1</v>
      </c>
      <c r="D727">
        <f>VLOOKUP($A727,'[1]Summary Data'!$A$1:$H$1001,8,FALSE)</f>
        <v>20.6</v>
      </c>
      <c r="E727">
        <f t="shared" si="55"/>
        <v>3</v>
      </c>
      <c r="F727">
        <f t="shared" si="56"/>
        <v>4</v>
      </c>
      <c r="G727">
        <f t="shared" si="57"/>
        <v>2</v>
      </c>
      <c r="H727">
        <f t="shared" si="58"/>
        <v>342</v>
      </c>
      <c r="I727" t="str">
        <f t="shared" si="59"/>
        <v>PLATINUM</v>
      </c>
    </row>
    <row r="728" spans="1:9" x14ac:dyDescent="0.2">
      <c r="A728">
        <v>15804</v>
      </c>
      <c r="B728">
        <f>VLOOKUP($A728,'[1]Summary Data'!$A$1:$H$1001,2,FALSE)</f>
        <v>72</v>
      </c>
      <c r="C728">
        <f>VLOOKUP($A728,'[1]Summary Data'!$A$1:$H$1001,5,FALSE)</f>
        <v>4</v>
      </c>
      <c r="D728">
        <f>VLOOKUP($A728,'[1]Summary Data'!$A$1:$H$1001,8,FALSE)</f>
        <v>87.01</v>
      </c>
      <c r="E728">
        <f t="shared" si="55"/>
        <v>3</v>
      </c>
      <c r="F728">
        <f t="shared" si="56"/>
        <v>1</v>
      </c>
      <c r="G728">
        <f t="shared" si="57"/>
        <v>1</v>
      </c>
      <c r="H728">
        <f t="shared" si="58"/>
        <v>311</v>
      </c>
      <c r="I728" t="str">
        <f t="shared" si="59"/>
        <v>PLATINUM</v>
      </c>
    </row>
    <row r="729" spans="1:9" x14ac:dyDescent="0.2">
      <c r="A729">
        <v>15805</v>
      </c>
      <c r="B729">
        <f>VLOOKUP($A729,'[1]Summary Data'!$A$1:$H$1001,2,FALSE)</f>
        <v>227</v>
      </c>
      <c r="C729">
        <f>VLOOKUP($A729,'[1]Summary Data'!$A$1:$H$1001,5,FALSE)</f>
        <v>1</v>
      </c>
      <c r="D729">
        <f>VLOOKUP($A729,'[1]Summary Data'!$A$1:$H$1001,8,FALSE)</f>
        <v>4.95</v>
      </c>
      <c r="E729">
        <f t="shared" si="55"/>
        <v>2</v>
      </c>
      <c r="F729">
        <f t="shared" si="56"/>
        <v>4</v>
      </c>
      <c r="G729">
        <f t="shared" si="57"/>
        <v>4</v>
      </c>
      <c r="H729">
        <f t="shared" si="58"/>
        <v>244</v>
      </c>
      <c r="I729" t="str">
        <f t="shared" si="59"/>
        <v>PLATINUM</v>
      </c>
    </row>
    <row r="730" spans="1:9" x14ac:dyDescent="0.2">
      <c r="A730">
        <v>15808</v>
      </c>
      <c r="B730">
        <f>VLOOKUP($A730,'[1]Summary Data'!$A$1:$H$1001,2,FALSE)</f>
        <v>361</v>
      </c>
      <c r="C730">
        <f>VLOOKUP($A730,'[1]Summary Data'!$A$1:$H$1001,5,FALSE)</f>
        <v>1</v>
      </c>
      <c r="D730">
        <f>VLOOKUP($A730,'[1]Summary Data'!$A$1:$H$1001,8,FALSE)</f>
        <v>10.199999999999999</v>
      </c>
      <c r="E730">
        <f t="shared" si="55"/>
        <v>1</v>
      </c>
      <c r="F730">
        <f t="shared" si="56"/>
        <v>4</v>
      </c>
      <c r="G730">
        <f t="shared" si="57"/>
        <v>3</v>
      </c>
      <c r="H730">
        <f t="shared" si="58"/>
        <v>143</v>
      </c>
      <c r="I730" t="str">
        <f t="shared" si="59"/>
        <v>PLATINUM</v>
      </c>
    </row>
    <row r="731" spans="1:9" x14ac:dyDescent="0.2">
      <c r="A731">
        <v>15809</v>
      </c>
      <c r="B731">
        <f>VLOOKUP($A731,'[1]Summary Data'!$A$1:$H$1001,2,FALSE)</f>
        <v>35</v>
      </c>
      <c r="C731">
        <f>VLOOKUP($A731,'[1]Summary Data'!$A$1:$H$1001,5,FALSE)</f>
        <v>1</v>
      </c>
      <c r="D731">
        <f>VLOOKUP($A731,'[1]Summary Data'!$A$1:$H$1001,8,FALSE)</f>
        <v>62.22</v>
      </c>
      <c r="E731">
        <f t="shared" si="55"/>
        <v>4</v>
      </c>
      <c r="F731">
        <f t="shared" si="56"/>
        <v>4</v>
      </c>
      <c r="G731">
        <f t="shared" si="57"/>
        <v>1</v>
      </c>
      <c r="H731">
        <f t="shared" si="58"/>
        <v>441</v>
      </c>
      <c r="I731" t="str">
        <f t="shared" si="59"/>
        <v>PLATINUM</v>
      </c>
    </row>
    <row r="732" spans="1:9" x14ac:dyDescent="0.2">
      <c r="A732">
        <v>15810</v>
      </c>
      <c r="B732">
        <f>VLOOKUP($A732,'[1]Summary Data'!$A$1:$H$1001,2,FALSE)</f>
        <v>78</v>
      </c>
      <c r="C732">
        <f>VLOOKUP($A732,'[1]Summary Data'!$A$1:$H$1001,5,FALSE)</f>
        <v>3</v>
      </c>
      <c r="D732">
        <f>VLOOKUP($A732,'[1]Summary Data'!$A$1:$H$1001,8,FALSE)</f>
        <v>39.67</v>
      </c>
      <c r="E732">
        <f t="shared" si="55"/>
        <v>3</v>
      </c>
      <c r="F732">
        <f t="shared" si="56"/>
        <v>1</v>
      </c>
      <c r="G732">
        <f t="shared" si="57"/>
        <v>2</v>
      </c>
      <c r="H732">
        <f t="shared" si="58"/>
        <v>312</v>
      </c>
      <c r="I732" t="str">
        <f t="shared" si="59"/>
        <v>PLATINUM</v>
      </c>
    </row>
    <row r="733" spans="1:9" x14ac:dyDescent="0.2">
      <c r="A733">
        <v>15811</v>
      </c>
      <c r="B733">
        <f>VLOOKUP($A733,'[1]Summary Data'!$A$1:$H$1001,2,FALSE)</f>
        <v>204</v>
      </c>
      <c r="C733">
        <f>VLOOKUP($A733,'[1]Summary Data'!$A$1:$H$1001,5,FALSE)</f>
        <v>2</v>
      </c>
      <c r="D733">
        <f>VLOOKUP($A733,'[1]Summary Data'!$A$1:$H$1001,8,FALSE)</f>
        <v>15.45</v>
      </c>
      <c r="E733">
        <f t="shared" si="55"/>
        <v>2</v>
      </c>
      <c r="F733">
        <f t="shared" si="56"/>
        <v>2</v>
      </c>
      <c r="G733">
        <f t="shared" si="57"/>
        <v>3</v>
      </c>
      <c r="H733">
        <f t="shared" si="58"/>
        <v>223</v>
      </c>
      <c r="I733" t="str">
        <f t="shared" si="59"/>
        <v>PLATINUM</v>
      </c>
    </row>
    <row r="734" spans="1:9" x14ac:dyDescent="0.2">
      <c r="A734">
        <v>15814</v>
      </c>
      <c r="B734">
        <f>VLOOKUP($A734,'[1]Summary Data'!$A$1:$H$1001,2,FALSE)</f>
        <v>3</v>
      </c>
      <c r="C734">
        <f>VLOOKUP($A734,'[1]Summary Data'!$A$1:$H$1001,5,FALSE)</f>
        <v>1</v>
      </c>
      <c r="D734">
        <f>VLOOKUP($A734,'[1]Summary Data'!$A$1:$H$1001,8,FALSE)</f>
        <v>76.5</v>
      </c>
      <c r="E734">
        <f t="shared" si="55"/>
        <v>4</v>
      </c>
      <c r="F734">
        <f t="shared" si="56"/>
        <v>4</v>
      </c>
      <c r="G734">
        <f t="shared" si="57"/>
        <v>1</v>
      </c>
      <c r="H734">
        <f t="shared" si="58"/>
        <v>441</v>
      </c>
      <c r="I734" t="str">
        <f t="shared" si="59"/>
        <v>PLATINUM</v>
      </c>
    </row>
    <row r="735" spans="1:9" x14ac:dyDescent="0.2">
      <c r="A735">
        <v>15823</v>
      </c>
      <c r="B735">
        <f>VLOOKUP($A735,'[1]Summary Data'!$A$1:$H$1001,2,FALSE)</f>
        <v>337</v>
      </c>
      <c r="C735">
        <f>VLOOKUP($A735,'[1]Summary Data'!$A$1:$H$1001,5,FALSE)</f>
        <v>1</v>
      </c>
      <c r="D735">
        <f>VLOOKUP($A735,'[1]Summary Data'!$A$1:$H$1001,8,FALSE)</f>
        <v>316.56</v>
      </c>
      <c r="E735">
        <f t="shared" si="55"/>
        <v>1</v>
      </c>
      <c r="F735">
        <f t="shared" si="56"/>
        <v>4</v>
      </c>
      <c r="G735">
        <f t="shared" si="57"/>
        <v>1</v>
      </c>
      <c r="H735">
        <f t="shared" si="58"/>
        <v>141</v>
      </c>
      <c r="I735" t="str">
        <f t="shared" si="59"/>
        <v>PLATINUM</v>
      </c>
    </row>
    <row r="736" spans="1:9" x14ac:dyDescent="0.2">
      <c r="A736">
        <v>15826</v>
      </c>
      <c r="B736">
        <f>VLOOKUP($A736,'[1]Summary Data'!$A$1:$H$1001,2,FALSE)</f>
        <v>51</v>
      </c>
      <c r="C736">
        <f>VLOOKUP($A736,'[1]Summary Data'!$A$1:$H$1001,5,FALSE)</f>
        <v>1</v>
      </c>
      <c r="D736">
        <f>VLOOKUP($A736,'[1]Summary Data'!$A$1:$H$1001,8,FALSE)</f>
        <v>4.95</v>
      </c>
      <c r="E736">
        <f t="shared" si="55"/>
        <v>3</v>
      </c>
      <c r="F736">
        <f t="shared" si="56"/>
        <v>4</v>
      </c>
      <c r="G736">
        <f t="shared" si="57"/>
        <v>4</v>
      </c>
      <c r="H736">
        <f t="shared" si="58"/>
        <v>344</v>
      </c>
      <c r="I736" t="str">
        <f t="shared" si="59"/>
        <v>PLATINUM</v>
      </c>
    </row>
    <row r="737" spans="1:9" x14ac:dyDescent="0.2">
      <c r="A737">
        <v>15827</v>
      </c>
      <c r="B737">
        <f>VLOOKUP($A737,'[1]Summary Data'!$A$1:$H$1001,2,FALSE)</f>
        <v>134</v>
      </c>
      <c r="C737">
        <f>VLOOKUP($A737,'[1]Summary Data'!$A$1:$H$1001,5,FALSE)</f>
        <v>5</v>
      </c>
      <c r="D737">
        <f>VLOOKUP($A737,'[1]Summary Data'!$A$1:$H$1001,8,FALSE)</f>
        <v>91.2</v>
      </c>
      <c r="E737">
        <f t="shared" si="55"/>
        <v>2</v>
      </c>
      <c r="F737">
        <f t="shared" si="56"/>
        <v>1</v>
      </c>
      <c r="G737">
        <f t="shared" si="57"/>
        <v>1</v>
      </c>
      <c r="H737">
        <f t="shared" si="58"/>
        <v>211</v>
      </c>
      <c r="I737" t="str">
        <f t="shared" si="59"/>
        <v>PLATINUM</v>
      </c>
    </row>
    <row r="738" spans="1:9" x14ac:dyDescent="0.2">
      <c r="A738">
        <v>15834</v>
      </c>
      <c r="B738">
        <f>VLOOKUP($A738,'[1]Summary Data'!$A$1:$H$1001,2,FALSE)</f>
        <v>169</v>
      </c>
      <c r="C738">
        <f>VLOOKUP($A738,'[1]Summary Data'!$A$1:$H$1001,5,FALSE)</f>
        <v>2</v>
      </c>
      <c r="D738">
        <f>VLOOKUP($A738,'[1]Summary Data'!$A$1:$H$1001,8,FALSE)</f>
        <v>128.94999999999999</v>
      </c>
      <c r="E738">
        <f t="shared" si="55"/>
        <v>2</v>
      </c>
      <c r="F738">
        <f t="shared" si="56"/>
        <v>2</v>
      </c>
      <c r="G738">
        <f t="shared" si="57"/>
        <v>1</v>
      </c>
      <c r="H738">
        <f t="shared" si="58"/>
        <v>221</v>
      </c>
      <c r="I738" t="str">
        <f t="shared" si="59"/>
        <v>PLATINUM</v>
      </c>
    </row>
    <row r="739" spans="1:9" x14ac:dyDescent="0.2">
      <c r="A739">
        <v>15836</v>
      </c>
      <c r="B739">
        <f>VLOOKUP($A739,'[1]Summary Data'!$A$1:$H$1001,2,FALSE)</f>
        <v>45</v>
      </c>
      <c r="C739">
        <f>VLOOKUP($A739,'[1]Summary Data'!$A$1:$H$1001,5,FALSE)</f>
        <v>1</v>
      </c>
      <c r="D739">
        <f>VLOOKUP($A739,'[1]Summary Data'!$A$1:$H$1001,8,FALSE)</f>
        <v>19.899999999999999</v>
      </c>
      <c r="E739">
        <f t="shared" si="55"/>
        <v>3</v>
      </c>
      <c r="F739">
        <f t="shared" si="56"/>
        <v>4</v>
      </c>
      <c r="G739">
        <f t="shared" si="57"/>
        <v>2</v>
      </c>
      <c r="H739">
        <f t="shared" si="58"/>
        <v>342</v>
      </c>
      <c r="I739" t="str">
        <f t="shared" si="59"/>
        <v>PLATINUM</v>
      </c>
    </row>
    <row r="740" spans="1:9" x14ac:dyDescent="0.2">
      <c r="A740">
        <v>15839</v>
      </c>
      <c r="B740">
        <f>VLOOKUP($A740,'[1]Summary Data'!$A$1:$H$1001,2,FALSE)</f>
        <v>29</v>
      </c>
      <c r="C740">
        <f>VLOOKUP($A740,'[1]Summary Data'!$A$1:$H$1001,5,FALSE)</f>
        <v>1</v>
      </c>
      <c r="D740">
        <f>VLOOKUP($A740,'[1]Summary Data'!$A$1:$H$1001,8,FALSE)</f>
        <v>5.95</v>
      </c>
      <c r="E740">
        <f t="shared" si="55"/>
        <v>4</v>
      </c>
      <c r="F740">
        <f t="shared" si="56"/>
        <v>4</v>
      </c>
      <c r="G740">
        <f t="shared" si="57"/>
        <v>4</v>
      </c>
      <c r="H740">
        <f t="shared" si="58"/>
        <v>444</v>
      </c>
      <c r="I740" t="str">
        <f t="shared" si="59"/>
        <v>PLATINUM</v>
      </c>
    </row>
    <row r="741" spans="1:9" x14ac:dyDescent="0.2">
      <c r="A741">
        <v>15841</v>
      </c>
      <c r="B741">
        <f>VLOOKUP($A741,'[1]Summary Data'!$A$1:$H$1001,2,FALSE)</f>
        <v>190</v>
      </c>
      <c r="C741">
        <f>VLOOKUP($A741,'[1]Summary Data'!$A$1:$H$1001,5,FALSE)</f>
        <v>1</v>
      </c>
      <c r="D741">
        <f>VLOOKUP($A741,'[1]Summary Data'!$A$1:$H$1001,8,FALSE)</f>
        <v>9.9600000000000009</v>
      </c>
      <c r="E741">
        <f t="shared" si="55"/>
        <v>2</v>
      </c>
      <c r="F741">
        <f t="shared" si="56"/>
        <v>4</v>
      </c>
      <c r="G741">
        <f t="shared" si="57"/>
        <v>3</v>
      </c>
      <c r="H741">
        <f t="shared" si="58"/>
        <v>243</v>
      </c>
      <c r="I741" t="str">
        <f t="shared" si="59"/>
        <v>PLATINUM</v>
      </c>
    </row>
    <row r="742" spans="1:9" x14ac:dyDescent="0.2">
      <c r="A742">
        <v>15845</v>
      </c>
      <c r="B742">
        <f>VLOOKUP($A742,'[1]Summary Data'!$A$1:$H$1001,2,FALSE)</f>
        <v>225</v>
      </c>
      <c r="C742">
        <f>VLOOKUP($A742,'[1]Summary Data'!$A$1:$H$1001,5,FALSE)</f>
        <v>1</v>
      </c>
      <c r="D742">
        <f>VLOOKUP($A742,'[1]Summary Data'!$A$1:$H$1001,8,FALSE)</f>
        <v>51</v>
      </c>
      <c r="E742">
        <f t="shared" si="55"/>
        <v>2</v>
      </c>
      <c r="F742">
        <f t="shared" si="56"/>
        <v>4</v>
      </c>
      <c r="G742">
        <f t="shared" si="57"/>
        <v>1</v>
      </c>
      <c r="H742">
        <f t="shared" si="58"/>
        <v>241</v>
      </c>
      <c r="I742" t="str">
        <f t="shared" si="59"/>
        <v>PLATINUM</v>
      </c>
    </row>
    <row r="743" spans="1:9" x14ac:dyDescent="0.2">
      <c r="A743">
        <v>15856</v>
      </c>
      <c r="B743">
        <f>VLOOKUP($A743,'[1]Summary Data'!$A$1:$H$1001,2,FALSE)</f>
        <v>56</v>
      </c>
      <c r="C743">
        <f>VLOOKUP($A743,'[1]Summary Data'!$A$1:$H$1001,5,FALSE)</f>
        <v>4</v>
      </c>
      <c r="D743">
        <f>VLOOKUP($A743,'[1]Summary Data'!$A$1:$H$1001,8,FALSE)</f>
        <v>171.65</v>
      </c>
      <c r="E743">
        <f t="shared" si="55"/>
        <v>3</v>
      </c>
      <c r="F743">
        <f t="shared" si="56"/>
        <v>1</v>
      </c>
      <c r="G743">
        <f t="shared" si="57"/>
        <v>1</v>
      </c>
      <c r="H743">
        <f t="shared" si="58"/>
        <v>311</v>
      </c>
      <c r="I743" t="str">
        <f t="shared" si="59"/>
        <v>PLATINUM</v>
      </c>
    </row>
    <row r="744" spans="1:9" x14ac:dyDescent="0.2">
      <c r="A744">
        <v>15861</v>
      </c>
      <c r="B744">
        <f>VLOOKUP($A744,'[1]Summary Data'!$A$1:$H$1001,2,FALSE)</f>
        <v>22</v>
      </c>
      <c r="C744">
        <f>VLOOKUP($A744,'[1]Summary Data'!$A$1:$H$1001,5,FALSE)</f>
        <v>1</v>
      </c>
      <c r="D744">
        <f>VLOOKUP($A744,'[1]Summary Data'!$A$1:$H$1001,8,FALSE)</f>
        <v>165</v>
      </c>
      <c r="E744">
        <f t="shared" si="55"/>
        <v>4</v>
      </c>
      <c r="F744">
        <f t="shared" si="56"/>
        <v>4</v>
      </c>
      <c r="G744">
        <f t="shared" si="57"/>
        <v>1</v>
      </c>
      <c r="H744">
        <f t="shared" si="58"/>
        <v>441</v>
      </c>
      <c r="I744" t="str">
        <f t="shared" si="59"/>
        <v>PLATINUM</v>
      </c>
    </row>
    <row r="745" spans="1:9" x14ac:dyDescent="0.2">
      <c r="A745">
        <v>15864</v>
      </c>
      <c r="B745">
        <f>VLOOKUP($A745,'[1]Summary Data'!$A$1:$H$1001,2,FALSE)</f>
        <v>311</v>
      </c>
      <c r="C745">
        <f>VLOOKUP($A745,'[1]Summary Data'!$A$1:$H$1001,5,FALSE)</f>
        <v>1</v>
      </c>
      <c r="D745">
        <f>VLOOKUP($A745,'[1]Summary Data'!$A$1:$H$1001,8,FALSE)</f>
        <v>10.6</v>
      </c>
      <c r="E745">
        <f t="shared" si="55"/>
        <v>1</v>
      </c>
      <c r="F745">
        <f t="shared" si="56"/>
        <v>4</v>
      </c>
      <c r="G745">
        <f t="shared" si="57"/>
        <v>3</v>
      </c>
      <c r="H745">
        <f t="shared" si="58"/>
        <v>143</v>
      </c>
      <c r="I745" t="str">
        <f t="shared" si="59"/>
        <v>PLATINUM</v>
      </c>
    </row>
    <row r="746" spans="1:9" x14ac:dyDescent="0.2">
      <c r="A746">
        <v>15867</v>
      </c>
      <c r="B746">
        <f>VLOOKUP($A746,'[1]Summary Data'!$A$1:$H$1001,2,FALSE)</f>
        <v>5</v>
      </c>
      <c r="C746">
        <f>VLOOKUP($A746,'[1]Summary Data'!$A$1:$H$1001,5,FALSE)</f>
        <v>1</v>
      </c>
      <c r="D746">
        <f>VLOOKUP($A746,'[1]Summary Data'!$A$1:$H$1001,8,FALSE)</f>
        <v>14.85</v>
      </c>
      <c r="E746">
        <f t="shared" si="55"/>
        <v>4</v>
      </c>
      <c r="F746">
        <f t="shared" si="56"/>
        <v>4</v>
      </c>
      <c r="G746">
        <f t="shared" si="57"/>
        <v>3</v>
      </c>
      <c r="H746">
        <f t="shared" si="58"/>
        <v>443</v>
      </c>
      <c r="I746" t="str">
        <f t="shared" si="59"/>
        <v>PLATINUM</v>
      </c>
    </row>
    <row r="747" spans="1:9" x14ac:dyDescent="0.2">
      <c r="A747">
        <v>15874</v>
      </c>
      <c r="B747">
        <f>VLOOKUP($A747,'[1]Summary Data'!$A$1:$H$1001,2,FALSE)</f>
        <v>63</v>
      </c>
      <c r="C747">
        <f>VLOOKUP($A747,'[1]Summary Data'!$A$1:$H$1001,5,FALSE)</f>
        <v>2</v>
      </c>
      <c r="D747">
        <f>VLOOKUP($A747,'[1]Summary Data'!$A$1:$H$1001,8,FALSE)</f>
        <v>32.15</v>
      </c>
      <c r="E747">
        <f t="shared" si="55"/>
        <v>3</v>
      </c>
      <c r="F747">
        <f t="shared" si="56"/>
        <v>2</v>
      </c>
      <c r="G747">
        <f t="shared" si="57"/>
        <v>2</v>
      </c>
      <c r="H747">
        <f t="shared" si="58"/>
        <v>322</v>
      </c>
      <c r="I747" t="str">
        <f t="shared" si="59"/>
        <v>PLATINUM</v>
      </c>
    </row>
    <row r="748" spans="1:9" x14ac:dyDescent="0.2">
      <c r="A748">
        <v>15880</v>
      </c>
      <c r="B748">
        <f>VLOOKUP($A748,'[1]Summary Data'!$A$1:$H$1001,2,FALSE)</f>
        <v>369</v>
      </c>
      <c r="C748">
        <f>VLOOKUP($A748,'[1]Summary Data'!$A$1:$H$1001,5,FALSE)</f>
        <v>1</v>
      </c>
      <c r="D748">
        <f>VLOOKUP($A748,'[1]Summary Data'!$A$1:$H$1001,8,FALSE)</f>
        <v>30</v>
      </c>
      <c r="E748">
        <f t="shared" si="55"/>
        <v>1</v>
      </c>
      <c r="F748">
        <f t="shared" si="56"/>
        <v>4</v>
      </c>
      <c r="G748">
        <f t="shared" si="57"/>
        <v>2</v>
      </c>
      <c r="H748">
        <f t="shared" si="58"/>
        <v>142</v>
      </c>
      <c r="I748" t="str">
        <f t="shared" si="59"/>
        <v>PLATINUM</v>
      </c>
    </row>
    <row r="749" spans="1:9" x14ac:dyDescent="0.2">
      <c r="A749">
        <v>15881</v>
      </c>
      <c r="B749">
        <f>VLOOKUP($A749,'[1]Summary Data'!$A$1:$H$1001,2,FALSE)</f>
        <v>312</v>
      </c>
      <c r="C749">
        <f>VLOOKUP($A749,'[1]Summary Data'!$A$1:$H$1001,5,FALSE)</f>
        <v>2</v>
      </c>
      <c r="D749">
        <f>VLOOKUP($A749,'[1]Summary Data'!$A$1:$H$1001,8,FALSE)</f>
        <v>22.35</v>
      </c>
      <c r="E749">
        <f t="shared" si="55"/>
        <v>1</v>
      </c>
      <c r="F749">
        <f t="shared" si="56"/>
        <v>2</v>
      </c>
      <c r="G749">
        <f t="shared" si="57"/>
        <v>2</v>
      </c>
      <c r="H749">
        <f t="shared" si="58"/>
        <v>122</v>
      </c>
      <c r="I749" t="str">
        <f t="shared" si="59"/>
        <v>PLATINUM</v>
      </c>
    </row>
    <row r="750" spans="1:9" x14ac:dyDescent="0.2">
      <c r="A750">
        <v>15903</v>
      </c>
      <c r="B750">
        <f>VLOOKUP($A750,'[1]Summary Data'!$A$1:$H$1001,2,FALSE)</f>
        <v>277</v>
      </c>
      <c r="C750">
        <f>VLOOKUP($A750,'[1]Summary Data'!$A$1:$H$1001,5,FALSE)</f>
        <v>1</v>
      </c>
      <c r="D750">
        <f>VLOOKUP($A750,'[1]Summary Data'!$A$1:$H$1001,8,FALSE)</f>
        <v>0.42</v>
      </c>
      <c r="E750">
        <f t="shared" si="55"/>
        <v>1</v>
      </c>
      <c r="F750">
        <f t="shared" si="56"/>
        <v>4</v>
      </c>
      <c r="G750">
        <f t="shared" si="57"/>
        <v>4</v>
      </c>
      <c r="H750">
        <f t="shared" si="58"/>
        <v>144</v>
      </c>
      <c r="I750" t="str">
        <f t="shared" si="59"/>
        <v>PLATINUM</v>
      </c>
    </row>
    <row r="751" spans="1:9" x14ac:dyDescent="0.2">
      <c r="A751">
        <v>15906</v>
      </c>
      <c r="B751">
        <f>VLOOKUP($A751,'[1]Summary Data'!$A$1:$H$1001,2,FALSE)</f>
        <v>255</v>
      </c>
      <c r="C751">
        <f>VLOOKUP($A751,'[1]Summary Data'!$A$1:$H$1001,5,FALSE)</f>
        <v>1</v>
      </c>
      <c r="D751">
        <f>VLOOKUP($A751,'[1]Summary Data'!$A$1:$H$1001,8,FALSE)</f>
        <v>45.9</v>
      </c>
      <c r="E751">
        <f t="shared" si="55"/>
        <v>1</v>
      </c>
      <c r="F751">
        <f t="shared" si="56"/>
        <v>4</v>
      </c>
      <c r="G751">
        <f t="shared" si="57"/>
        <v>1</v>
      </c>
      <c r="H751">
        <f t="shared" si="58"/>
        <v>141</v>
      </c>
      <c r="I751" t="str">
        <f t="shared" si="59"/>
        <v>PLATINUM</v>
      </c>
    </row>
    <row r="752" spans="1:9" x14ac:dyDescent="0.2">
      <c r="A752">
        <v>15916</v>
      </c>
      <c r="B752">
        <f>VLOOKUP($A752,'[1]Summary Data'!$A$1:$H$1001,2,FALSE)</f>
        <v>30</v>
      </c>
      <c r="C752">
        <f>VLOOKUP($A752,'[1]Summary Data'!$A$1:$H$1001,5,FALSE)</f>
        <v>2</v>
      </c>
      <c r="D752">
        <f>VLOOKUP($A752,'[1]Summary Data'!$A$1:$H$1001,8,FALSE)</f>
        <v>36.85</v>
      </c>
      <c r="E752">
        <f t="shared" si="55"/>
        <v>4</v>
      </c>
      <c r="F752">
        <f t="shared" si="56"/>
        <v>2</v>
      </c>
      <c r="G752">
        <f t="shared" si="57"/>
        <v>2</v>
      </c>
      <c r="H752">
        <f t="shared" si="58"/>
        <v>422</v>
      </c>
      <c r="I752" t="str">
        <f t="shared" si="59"/>
        <v>PLATINUM</v>
      </c>
    </row>
    <row r="753" spans="1:9" x14ac:dyDescent="0.2">
      <c r="A753">
        <v>15932</v>
      </c>
      <c r="B753">
        <f>VLOOKUP($A753,'[1]Summary Data'!$A$1:$H$1001,2,FALSE)</f>
        <v>281</v>
      </c>
      <c r="C753">
        <f>VLOOKUP($A753,'[1]Summary Data'!$A$1:$H$1001,5,FALSE)</f>
        <v>1</v>
      </c>
      <c r="D753">
        <f>VLOOKUP($A753,'[1]Summary Data'!$A$1:$H$1001,8,FALSE)</f>
        <v>7.65</v>
      </c>
      <c r="E753">
        <f t="shared" si="55"/>
        <v>1</v>
      </c>
      <c r="F753">
        <f t="shared" si="56"/>
        <v>4</v>
      </c>
      <c r="G753">
        <f t="shared" si="57"/>
        <v>4</v>
      </c>
      <c r="H753">
        <f t="shared" si="58"/>
        <v>144</v>
      </c>
      <c r="I753" t="str">
        <f t="shared" si="59"/>
        <v>PLATINUM</v>
      </c>
    </row>
    <row r="754" spans="1:9" x14ac:dyDescent="0.2">
      <c r="A754">
        <v>15950</v>
      </c>
      <c r="B754">
        <f>VLOOKUP($A754,'[1]Summary Data'!$A$1:$H$1001,2,FALSE)</f>
        <v>1</v>
      </c>
      <c r="C754">
        <f>VLOOKUP($A754,'[1]Summary Data'!$A$1:$H$1001,5,FALSE)</f>
        <v>1</v>
      </c>
      <c r="D754">
        <f>VLOOKUP($A754,'[1]Summary Data'!$A$1:$H$1001,8,FALSE)</f>
        <v>19.350000000000001</v>
      </c>
      <c r="E754">
        <f t="shared" si="55"/>
        <v>4</v>
      </c>
      <c r="F754">
        <f t="shared" si="56"/>
        <v>4</v>
      </c>
      <c r="G754">
        <f t="shared" si="57"/>
        <v>2</v>
      </c>
      <c r="H754">
        <f t="shared" si="58"/>
        <v>442</v>
      </c>
      <c r="I754" t="str">
        <f t="shared" si="59"/>
        <v>PLATINUM</v>
      </c>
    </row>
    <row r="755" spans="1:9" x14ac:dyDescent="0.2">
      <c r="A755">
        <v>15951</v>
      </c>
      <c r="B755">
        <f>VLOOKUP($A755,'[1]Summary Data'!$A$1:$H$1001,2,FALSE)</f>
        <v>1</v>
      </c>
      <c r="C755">
        <f>VLOOKUP($A755,'[1]Summary Data'!$A$1:$H$1001,5,FALSE)</f>
        <v>1</v>
      </c>
      <c r="D755">
        <f>VLOOKUP($A755,'[1]Summary Data'!$A$1:$H$1001,8,FALSE)</f>
        <v>38.65</v>
      </c>
      <c r="E755">
        <f t="shared" si="55"/>
        <v>4</v>
      </c>
      <c r="F755">
        <f t="shared" si="56"/>
        <v>4</v>
      </c>
      <c r="G755">
        <f t="shared" si="57"/>
        <v>2</v>
      </c>
      <c r="H755">
        <f t="shared" si="58"/>
        <v>442</v>
      </c>
      <c r="I755" t="str">
        <f t="shared" si="59"/>
        <v>PLATINUM</v>
      </c>
    </row>
    <row r="756" spans="1:9" x14ac:dyDescent="0.2">
      <c r="A756">
        <v>15953</v>
      </c>
      <c r="B756">
        <f>VLOOKUP($A756,'[1]Summary Data'!$A$1:$H$1001,2,FALSE)</f>
        <v>25</v>
      </c>
      <c r="C756">
        <f>VLOOKUP($A756,'[1]Summary Data'!$A$1:$H$1001,5,FALSE)</f>
        <v>2</v>
      </c>
      <c r="D756">
        <f>VLOOKUP($A756,'[1]Summary Data'!$A$1:$H$1001,8,FALSE)</f>
        <v>21.45</v>
      </c>
      <c r="E756">
        <f t="shared" si="55"/>
        <v>4</v>
      </c>
      <c r="F756">
        <f t="shared" si="56"/>
        <v>2</v>
      </c>
      <c r="G756">
        <f t="shared" si="57"/>
        <v>2</v>
      </c>
      <c r="H756">
        <f t="shared" si="58"/>
        <v>422</v>
      </c>
      <c r="I756" t="str">
        <f t="shared" si="59"/>
        <v>PLATINUM</v>
      </c>
    </row>
    <row r="757" spans="1:9" x14ac:dyDescent="0.2">
      <c r="A757">
        <v>15955</v>
      </c>
      <c r="B757">
        <f>VLOOKUP($A757,'[1]Summary Data'!$A$1:$H$1001,2,FALSE)</f>
        <v>191</v>
      </c>
      <c r="C757">
        <f>VLOOKUP($A757,'[1]Summary Data'!$A$1:$H$1001,5,FALSE)</f>
        <v>1</v>
      </c>
      <c r="D757">
        <f>VLOOKUP($A757,'[1]Summary Data'!$A$1:$H$1001,8,FALSE)</f>
        <v>9.9499999999999993</v>
      </c>
      <c r="E757">
        <f t="shared" si="55"/>
        <v>2</v>
      </c>
      <c r="F757">
        <f t="shared" si="56"/>
        <v>4</v>
      </c>
      <c r="G757">
        <f t="shared" si="57"/>
        <v>3</v>
      </c>
      <c r="H757">
        <f t="shared" si="58"/>
        <v>243</v>
      </c>
      <c r="I757" t="str">
        <f t="shared" si="59"/>
        <v>PLATINUM</v>
      </c>
    </row>
    <row r="758" spans="1:9" x14ac:dyDescent="0.2">
      <c r="A758">
        <v>15973</v>
      </c>
      <c r="B758">
        <f>VLOOKUP($A758,'[1]Summary Data'!$A$1:$H$1001,2,FALSE)</f>
        <v>235</v>
      </c>
      <c r="C758">
        <f>VLOOKUP($A758,'[1]Summary Data'!$A$1:$H$1001,5,FALSE)</f>
        <v>1</v>
      </c>
      <c r="D758">
        <f>VLOOKUP($A758,'[1]Summary Data'!$A$1:$H$1001,8,FALSE)</f>
        <v>10.95</v>
      </c>
      <c r="E758">
        <f t="shared" si="55"/>
        <v>1</v>
      </c>
      <c r="F758">
        <f t="shared" si="56"/>
        <v>4</v>
      </c>
      <c r="G758">
        <f t="shared" si="57"/>
        <v>3</v>
      </c>
      <c r="H758">
        <f t="shared" si="58"/>
        <v>143</v>
      </c>
      <c r="I758" t="str">
        <f t="shared" si="59"/>
        <v>PLATINUM</v>
      </c>
    </row>
    <row r="759" spans="1:9" x14ac:dyDescent="0.2">
      <c r="A759">
        <v>15974</v>
      </c>
      <c r="B759">
        <f>VLOOKUP($A759,'[1]Summary Data'!$A$1:$H$1001,2,FALSE)</f>
        <v>275</v>
      </c>
      <c r="C759">
        <f>VLOOKUP($A759,'[1]Summary Data'!$A$1:$H$1001,5,FALSE)</f>
        <v>1</v>
      </c>
      <c r="D759">
        <f>VLOOKUP($A759,'[1]Summary Data'!$A$1:$H$1001,8,FALSE)</f>
        <v>12.6</v>
      </c>
      <c r="E759">
        <f t="shared" si="55"/>
        <v>1</v>
      </c>
      <c r="F759">
        <f t="shared" si="56"/>
        <v>4</v>
      </c>
      <c r="G759">
        <f t="shared" si="57"/>
        <v>3</v>
      </c>
      <c r="H759">
        <f t="shared" si="58"/>
        <v>143</v>
      </c>
      <c r="I759" t="str">
        <f t="shared" si="59"/>
        <v>PLATINUM</v>
      </c>
    </row>
    <row r="760" spans="1:9" x14ac:dyDescent="0.2">
      <c r="A760">
        <v>15984</v>
      </c>
      <c r="B760">
        <f>VLOOKUP($A760,'[1]Summary Data'!$A$1:$H$1001,2,FALSE)</f>
        <v>4</v>
      </c>
      <c r="C760">
        <f>VLOOKUP($A760,'[1]Summary Data'!$A$1:$H$1001,5,FALSE)</f>
        <v>1</v>
      </c>
      <c r="D760">
        <f>VLOOKUP($A760,'[1]Summary Data'!$A$1:$H$1001,8,FALSE)</f>
        <v>20.7</v>
      </c>
      <c r="E760">
        <f t="shared" si="55"/>
        <v>4</v>
      </c>
      <c r="F760">
        <f t="shared" si="56"/>
        <v>4</v>
      </c>
      <c r="G760">
        <f t="shared" si="57"/>
        <v>2</v>
      </c>
      <c r="H760">
        <f t="shared" si="58"/>
        <v>442</v>
      </c>
      <c r="I760" t="str">
        <f t="shared" si="59"/>
        <v>PLATINUM</v>
      </c>
    </row>
    <row r="761" spans="1:9" x14ac:dyDescent="0.2">
      <c r="A761">
        <v>15993</v>
      </c>
      <c r="B761">
        <f>VLOOKUP($A761,'[1]Summary Data'!$A$1:$H$1001,2,FALSE)</f>
        <v>8</v>
      </c>
      <c r="C761">
        <f>VLOOKUP($A761,'[1]Summary Data'!$A$1:$H$1001,5,FALSE)</f>
        <v>3</v>
      </c>
      <c r="D761">
        <f>VLOOKUP($A761,'[1]Summary Data'!$A$1:$H$1001,8,FALSE)</f>
        <v>36.85</v>
      </c>
      <c r="E761">
        <f t="shared" si="55"/>
        <v>4</v>
      </c>
      <c r="F761">
        <f t="shared" si="56"/>
        <v>1</v>
      </c>
      <c r="G761">
        <f t="shared" si="57"/>
        <v>2</v>
      </c>
      <c r="H761">
        <f t="shared" si="58"/>
        <v>412</v>
      </c>
      <c r="I761" t="str">
        <f t="shared" si="59"/>
        <v>PLATINUM</v>
      </c>
    </row>
    <row r="762" spans="1:9" x14ac:dyDescent="0.2">
      <c r="A762">
        <v>15998</v>
      </c>
      <c r="B762">
        <f>VLOOKUP($A762,'[1]Summary Data'!$A$1:$H$1001,2,FALSE)</f>
        <v>171</v>
      </c>
      <c r="C762">
        <f>VLOOKUP($A762,'[1]Summary Data'!$A$1:$H$1001,5,FALSE)</f>
        <v>1</v>
      </c>
      <c r="D762">
        <f>VLOOKUP($A762,'[1]Summary Data'!$A$1:$H$1001,8,FALSE)</f>
        <v>2.5</v>
      </c>
      <c r="E762">
        <f t="shared" si="55"/>
        <v>2</v>
      </c>
      <c r="F762">
        <f t="shared" si="56"/>
        <v>4</v>
      </c>
      <c r="G762">
        <f t="shared" si="57"/>
        <v>4</v>
      </c>
      <c r="H762">
        <f t="shared" si="58"/>
        <v>244</v>
      </c>
      <c r="I762" t="str">
        <f t="shared" si="59"/>
        <v>PLATINUM</v>
      </c>
    </row>
    <row r="763" spans="1:9" x14ac:dyDescent="0.2">
      <c r="A763">
        <v>16013</v>
      </c>
      <c r="B763">
        <f>VLOOKUP($A763,'[1]Summary Data'!$A$1:$H$1001,2,FALSE)</f>
        <v>31</v>
      </c>
      <c r="C763">
        <f>VLOOKUP($A763,'[1]Summary Data'!$A$1:$H$1001,5,FALSE)</f>
        <v>2</v>
      </c>
      <c r="D763">
        <f>VLOOKUP($A763,'[1]Summary Data'!$A$1:$H$1001,8,FALSE)</f>
        <v>20.149999999999999</v>
      </c>
      <c r="E763">
        <f t="shared" si="55"/>
        <v>4</v>
      </c>
      <c r="F763">
        <f t="shared" si="56"/>
        <v>2</v>
      </c>
      <c r="G763">
        <f t="shared" si="57"/>
        <v>2</v>
      </c>
      <c r="H763">
        <f t="shared" si="58"/>
        <v>422</v>
      </c>
      <c r="I763" t="str">
        <f t="shared" si="59"/>
        <v>PLATINUM</v>
      </c>
    </row>
    <row r="764" spans="1:9" x14ac:dyDescent="0.2">
      <c r="A764">
        <v>16014</v>
      </c>
      <c r="B764">
        <f>VLOOKUP($A764,'[1]Summary Data'!$A$1:$H$1001,2,FALSE)</f>
        <v>35</v>
      </c>
      <c r="C764">
        <f>VLOOKUP($A764,'[1]Summary Data'!$A$1:$H$1001,5,FALSE)</f>
        <v>1</v>
      </c>
      <c r="D764">
        <f>VLOOKUP($A764,'[1]Summary Data'!$A$1:$H$1001,8,FALSE)</f>
        <v>5.05</v>
      </c>
      <c r="E764">
        <f t="shared" si="55"/>
        <v>4</v>
      </c>
      <c r="F764">
        <f t="shared" si="56"/>
        <v>4</v>
      </c>
      <c r="G764">
        <f t="shared" si="57"/>
        <v>4</v>
      </c>
      <c r="H764">
        <f t="shared" si="58"/>
        <v>444</v>
      </c>
      <c r="I764" t="str">
        <f t="shared" si="59"/>
        <v>PLATINUM</v>
      </c>
    </row>
    <row r="765" spans="1:9" x14ac:dyDescent="0.2">
      <c r="A765">
        <v>16015</v>
      </c>
      <c r="B765">
        <f>VLOOKUP($A765,'[1]Summary Data'!$A$1:$H$1001,2,FALSE)</f>
        <v>26</v>
      </c>
      <c r="C765">
        <f>VLOOKUP($A765,'[1]Summary Data'!$A$1:$H$1001,5,FALSE)</f>
        <v>1</v>
      </c>
      <c r="D765">
        <f>VLOOKUP($A765,'[1]Summary Data'!$A$1:$H$1001,8,FALSE)</f>
        <v>4.95</v>
      </c>
      <c r="E765">
        <f t="shared" si="55"/>
        <v>4</v>
      </c>
      <c r="F765">
        <f t="shared" si="56"/>
        <v>4</v>
      </c>
      <c r="G765">
        <f t="shared" si="57"/>
        <v>4</v>
      </c>
      <c r="H765">
        <f t="shared" si="58"/>
        <v>444</v>
      </c>
      <c r="I765" t="str">
        <f t="shared" si="59"/>
        <v>PLATINUM</v>
      </c>
    </row>
    <row r="766" spans="1:9" x14ac:dyDescent="0.2">
      <c r="A766">
        <v>16016</v>
      </c>
      <c r="B766">
        <f>VLOOKUP($A766,'[1]Summary Data'!$A$1:$H$1001,2,FALSE)</f>
        <v>15</v>
      </c>
      <c r="C766">
        <f>VLOOKUP($A766,'[1]Summary Data'!$A$1:$H$1001,5,FALSE)</f>
        <v>2</v>
      </c>
      <c r="D766">
        <f>VLOOKUP($A766,'[1]Summary Data'!$A$1:$H$1001,8,FALSE)</f>
        <v>25.45</v>
      </c>
      <c r="E766">
        <f t="shared" si="55"/>
        <v>4</v>
      </c>
      <c r="F766">
        <f t="shared" si="56"/>
        <v>2</v>
      </c>
      <c r="G766">
        <f t="shared" si="57"/>
        <v>2</v>
      </c>
      <c r="H766">
        <f t="shared" si="58"/>
        <v>422</v>
      </c>
      <c r="I766" t="str">
        <f t="shared" si="59"/>
        <v>PLATINUM</v>
      </c>
    </row>
    <row r="767" spans="1:9" x14ac:dyDescent="0.2">
      <c r="A767">
        <v>16019</v>
      </c>
      <c r="B767">
        <f>VLOOKUP($A767,'[1]Summary Data'!$A$1:$H$1001,2,FALSE)</f>
        <v>1</v>
      </c>
      <c r="C767">
        <f>VLOOKUP($A767,'[1]Summary Data'!$A$1:$H$1001,5,FALSE)</f>
        <v>1</v>
      </c>
      <c r="D767">
        <f>VLOOKUP($A767,'[1]Summary Data'!$A$1:$H$1001,8,FALSE)</f>
        <v>260.39999999999998</v>
      </c>
      <c r="E767">
        <f t="shared" si="55"/>
        <v>4</v>
      </c>
      <c r="F767">
        <f t="shared" si="56"/>
        <v>4</v>
      </c>
      <c r="G767">
        <f t="shared" si="57"/>
        <v>1</v>
      </c>
      <c r="H767">
        <f t="shared" si="58"/>
        <v>441</v>
      </c>
      <c r="I767" t="str">
        <f t="shared" si="59"/>
        <v>PLATINUM</v>
      </c>
    </row>
    <row r="768" spans="1:9" x14ac:dyDescent="0.2">
      <c r="A768">
        <v>16029</v>
      </c>
      <c r="B768">
        <f>VLOOKUP($A768,'[1]Summary Data'!$A$1:$H$1001,2,FALSE)</f>
        <v>339</v>
      </c>
      <c r="C768">
        <f>VLOOKUP($A768,'[1]Summary Data'!$A$1:$H$1001,5,FALSE)</f>
        <v>1</v>
      </c>
      <c r="D768">
        <f>VLOOKUP($A768,'[1]Summary Data'!$A$1:$H$1001,8,FALSE)</f>
        <v>90</v>
      </c>
      <c r="E768">
        <f t="shared" si="55"/>
        <v>1</v>
      </c>
      <c r="F768">
        <f t="shared" si="56"/>
        <v>4</v>
      </c>
      <c r="G768">
        <f t="shared" si="57"/>
        <v>1</v>
      </c>
      <c r="H768">
        <f t="shared" si="58"/>
        <v>141</v>
      </c>
      <c r="I768" t="str">
        <f t="shared" si="59"/>
        <v>PLATINUM</v>
      </c>
    </row>
    <row r="769" spans="1:9" x14ac:dyDescent="0.2">
      <c r="A769">
        <v>16033</v>
      </c>
      <c r="B769">
        <f>VLOOKUP($A769,'[1]Summary Data'!$A$1:$H$1001,2,FALSE)</f>
        <v>115</v>
      </c>
      <c r="C769">
        <f>VLOOKUP($A769,'[1]Summary Data'!$A$1:$H$1001,5,FALSE)</f>
        <v>6</v>
      </c>
      <c r="D769">
        <f>VLOOKUP($A769,'[1]Summary Data'!$A$1:$H$1001,8,FALSE)</f>
        <v>68.09</v>
      </c>
      <c r="E769">
        <f t="shared" si="55"/>
        <v>3</v>
      </c>
      <c r="F769">
        <f t="shared" si="56"/>
        <v>1</v>
      </c>
      <c r="G769">
        <f t="shared" si="57"/>
        <v>1</v>
      </c>
      <c r="H769">
        <f t="shared" si="58"/>
        <v>311</v>
      </c>
      <c r="I769" t="str">
        <f t="shared" si="59"/>
        <v>PLATINUM</v>
      </c>
    </row>
    <row r="770" spans="1:9" x14ac:dyDescent="0.2">
      <c r="A770">
        <v>16038</v>
      </c>
      <c r="B770">
        <f>VLOOKUP($A770,'[1]Summary Data'!$A$1:$H$1001,2,FALSE)</f>
        <v>179</v>
      </c>
      <c r="C770">
        <f>VLOOKUP($A770,'[1]Summary Data'!$A$1:$H$1001,5,FALSE)</f>
        <v>1</v>
      </c>
      <c r="D770">
        <f>VLOOKUP($A770,'[1]Summary Data'!$A$1:$H$1001,8,FALSE)</f>
        <v>9.9499999999999993</v>
      </c>
      <c r="E770">
        <f t="shared" si="55"/>
        <v>2</v>
      </c>
      <c r="F770">
        <f t="shared" si="56"/>
        <v>4</v>
      </c>
      <c r="G770">
        <f t="shared" si="57"/>
        <v>3</v>
      </c>
      <c r="H770">
        <f t="shared" si="58"/>
        <v>243</v>
      </c>
      <c r="I770" t="str">
        <f t="shared" si="59"/>
        <v>PLATINUM</v>
      </c>
    </row>
    <row r="771" spans="1:9" x14ac:dyDescent="0.2">
      <c r="A771">
        <v>16042</v>
      </c>
      <c r="B771">
        <f>VLOOKUP($A771,'[1]Summary Data'!$A$1:$H$1001,2,FALSE)</f>
        <v>365</v>
      </c>
      <c r="C771">
        <f>VLOOKUP($A771,'[1]Summary Data'!$A$1:$H$1001,5,FALSE)</f>
        <v>2</v>
      </c>
      <c r="D771">
        <f>VLOOKUP($A771,'[1]Summary Data'!$A$1:$H$1001,8,FALSE)</f>
        <v>15.9</v>
      </c>
      <c r="E771">
        <f t="shared" ref="E771:E834" si="60">_xlfn.IFS($B771&gt;$K$12,1,AND($B771&lt;=$K$12,$B771&gt;$K$11),2,AND($B771&lt;=$K$11,$B771&gt;$K$10),3,$B771&lt;=$K$10,4)</f>
        <v>1</v>
      </c>
      <c r="F771">
        <f t="shared" ref="F771:F834" si="61">_xlfn.IFS($C771&gt;$L$12,1,AND($C771&lt;=$L$12,$C771&gt;$L$11),2,AND($C771&lt;=$L$11,$C771&gt;$L$10),3,$C771&lt;=$L$10,4)</f>
        <v>2</v>
      </c>
      <c r="G771">
        <f t="shared" ref="G771:G834" si="62">_xlfn.IFS($D771&gt;$M$12,1,AND($D771&lt;=$M$12,$D771&gt;$M$11),2,AND($D771&lt;=$M$11,$D771&gt;$M$10),3,$D771&lt;=$M$10,4)</f>
        <v>3</v>
      </c>
      <c r="H771">
        <f t="shared" ref="H771:H834" si="63">(100*$E771)+(10*$F771)+$G771</f>
        <v>123</v>
      </c>
      <c r="I771" t="str">
        <f t="shared" ref="I771:I834" si="64">_xlfn.IFS($H771&gt;$N$12,"PLATINUM",AND($H771&lt;=$N$12,$H771&gt;$N$11),"GOLD",AND($H771&lt;=$N$11,$H771&gt;$N$10),"SILVER",$H771&lt;=$N$10,"BRONZE")</f>
        <v>PLATINUM</v>
      </c>
    </row>
    <row r="772" spans="1:9" x14ac:dyDescent="0.2">
      <c r="A772">
        <v>16048</v>
      </c>
      <c r="B772">
        <f>VLOOKUP($A772,'[1]Summary Data'!$A$1:$H$1001,2,FALSE)</f>
        <v>85</v>
      </c>
      <c r="C772">
        <f>VLOOKUP($A772,'[1]Summary Data'!$A$1:$H$1001,5,FALSE)</f>
        <v>1</v>
      </c>
      <c r="D772">
        <f>VLOOKUP($A772,'[1]Summary Data'!$A$1:$H$1001,8,FALSE)</f>
        <v>12.75</v>
      </c>
      <c r="E772">
        <f t="shared" si="60"/>
        <v>3</v>
      </c>
      <c r="F772">
        <f t="shared" si="61"/>
        <v>4</v>
      </c>
      <c r="G772">
        <f t="shared" si="62"/>
        <v>3</v>
      </c>
      <c r="H772">
        <f t="shared" si="63"/>
        <v>343</v>
      </c>
      <c r="I772" t="str">
        <f t="shared" si="64"/>
        <v>PLATINUM</v>
      </c>
    </row>
    <row r="773" spans="1:9" x14ac:dyDescent="0.2">
      <c r="A773">
        <v>16057</v>
      </c>
      <c r="B773">
        <f>VLOOKUP($A773,'[1]Summary Data'!$A$1:$H$1001,2,FALSE)</f>
        <v>4</v>
      </c>
      <c r="C773">
        <f>VLOOKUP($A773,'[1]Summary Data'!$A$1:$H$1001,5,FALSE)</f>
        <v>3</v>
      </c>
      <c r="D773">
        <f>VLOOKUP($A773,'[1]Summary Data'!$A$1:$H$1001,8,FALSE)</f>
        <v>103</v>
      </c>
      <c r="E773">
        <f t="shared" si="60"/>
        <v>4</v>
      </c>
      <c r="F773">
        <f t="shared" si="61"/>
        <v>1</v>
      </c>
      <c r="G773">
        <f t="shared" si="62"/>
        <v>1</v>
      </c>
      <c r="H773">
        <f t="shared" si="63"/>
        <v>411</v>
      </c>
      <c r="I773" t="str">
        <f t="shared" si="64"/>
        <v>PLATINUM</v>
      </c>
    </row>
    <row r="774" spans="1:9" x14ac:dyDescent="0.2">
      <c r="A774">
        <v>16061</v>
      </c>
      <c r="B774">
        <f>VLOOKUP($A774,'[1]Summary Data'!$A$1:$H$1001,2,FALSE)</f>
        <v>269</v>
      </c>
      <c r="C774">
        <f>VLOOKUP($A774,'[1]Summary Data'!$A$1:$H$1001,5,FALSE)</f>
        <v>1</v>
      </c>
      <c r="D774">
        <f>VLOOKUP($A774,'[1]Summary Data'!$A$1:$H$1001,8,FALSE)</f>
        <v>29.95</v>
      </c>
      <c r="E774">
        <f t="shared" si="60"/>
        <v>1</v>
      </c>
      <c r="F774">
        <f t="shared" si="61"/>
        <v>4</v>
      </c>
      <c r="G774">
        <f t="shared" si="62"/>
        <v>2</v>
      </c>
      <c r="H774">
        <f t="shared" si="63"/>
        <v>142</v>
      </c>
      <c r="I774" t="str">
        <f t="shared" si="64"/>
        <v>PLATINUM</v>
      </c>
    </row>
    <row r="775" spans="1:9" x14ac:dyDescent="0.2">
      <c r="A775">
        <v>16076</v>
      </c>
      <c r="B775">
        <f>VLOOKUP($A775,'[1]Summary Data'!$A$1:$H$1001,2,FALSE)</f>
        <v>92</v>
      </c>
      <c r="C775">
        <f>VLOOKUP($A775,'[1]Summary Data'!$A$1:$H$1001,5,FALSE)</f>
        <v>1</v>
      </c>
      <c r="D775">
        <f>VLOOKUP($A775,'[1]Summary Data'!$A$1:$H$1001,8,FALSE)</f>
        <v>20.399999999999999</v>
      </c>
      <c r="E775">
        <f t="shared" si="60"/>
        <v>3</v>
      </c>
      <c r="F775">
        <f t="shared" si="61"/>
        <v>4</v>
      </c>
      <c r="G775">
        <f t="shared" si="62"/>
        <v>2</v>
      </c>
      <c r="H775">
        <f t="shared" si="63"/>
        <v>342</v>
      </c>
      <c r="I775" t="str">
        <f t="shared" si="64"/>
        <v>PLATINUM</v>
      </c>
    </row>
    <row r="776" spans="1:9" x14ac:dyDescent="0.2">
      <c r="A776">
        <v>16080</v>
      </c>
      <c r="B776">
        <f>VLOOKUP($A776,'[1]Summary Data'!$A$1:$H$1001,2,FALSE)</f>
        <v>263</v>
      </c>
      <c r="C776">
        <f>VLOOKUP($A776,'[1]Summary Data'!$A$1:$H$1001,5,FALSE)</f>
        <v>1</v>
      </c>
      <c r="D776">
        <f>VLOOKUP($A776,'[1]Summary Data'!$A$1:$H$1001,8,FALSE)</f>
        <v>40.56</v>
      </c>
      <c r="E776">
        <f t="shared" si="60"/>
        <v>1</v>
      </c>
      <c r="F776">
        <f t="shared" si="61"/>
        <v>4</v>
      </c>
      <c r="G776">
        <f t="shared" si="62"/>
        <v>2</v>
      </c>
      <c r="H776">
        <f t="shared" si="63"/>
        <v>142</v>
      </c>
      <c r="I776" t="str">
        <f t="shared" si="64"/>
        <v>PLATINUM</v>
      </c>
    </row>
    <row r="777" spans="1:9" x14ac:dyDescent="0.2">
      <c r="A777">
        <v>16086</v>
      </c>
      <c r="B777">
        <f>VLOOKUP($A777,'[1]Summary Data'!$A$1:$H$1001,2,FALSE)</f>
        <v>199</v>
      </c>
      <c r="C777">
        <f>VLOOKUP($A777,'[1]Summary Data'!$A$1:$H$1001,5,FALSE)</f>
        <v>1</v>
      </c>
      <c r="D777">
        <f>VLOOKUP($A777,'[1]Summary Data'!$A$1:$H$1001,8,FALSE)</f>
        <v>2.08</v>
      </c>
      <c r="E777">
        <f t="shared" si="60"/>
        <v>2</v>
      </c>
      <c r="F777">
        <f t="shared" si="61"/>
        <v>4</v>
      </c>
      <c r="G777">
        <f t="shared" si="62"/>
        <v>4</v>
      </c>
      <c r="H777">
        <f t="shared" si="63"/>
        <v>244</v>
      </c>
      <c r="I777" t="str">
        <f t="shared" si="64"/>
        <v>PLATINUM</v>
      </c>
    </row>
    <row r="778" spans="1:9" x14ac:dyDescent="0.2">
      <c r="A778">
        <v>16092</v>
      </c>
      <c r="B778">
        <f>VLOOKUP($A778,'[1]Summary Data'!$A$1:$H$1001,2,FALSE)</f>
        <v>98</v>
      </c>
      <c r="C778">
        <f>VLOOKUP($A778,'[1]Summary Data'!$A$1:$H$1001,5,FALSE)</f>
        <v>1</v>
      </c>
      <c r="D778">
        <f>VLOOKUP($A778,'[1]Summary Data'!$A$1:$H$1001,8,FALSE)</f>
        <v>30</v>
      </c>
      <c r="E778">
        <f t="shared" si="60"/>
        <v>3</v>
      </c>
      <c r="F778">
        <f t="shared" si="61"/>
        <v>4</v>
      </c>
      <c r="G778">
        <f t="shared" si="62"/>
        <v>2</v>
      </c>
      <c r="H778">
        <f t="shared" si="63"/>
        <v>342</v>
      </c>
      <c r="I778" t="str">
        <f t="shared" si="64"/>
        <v>PLATINUM</v>
      </c>
    </row>
    <row r="779" spans="1:9" x14ac:dyDescent="0.2">
      <c r="A779">
        <v>16094</v>
      </c>
      <c r="B779">
        <f>VLOOKUP($A779,'[1]Summary Data'!$A$1:$H$1001,2,FALSE)</f>
        <v>213</v>
      </c>
      <c r="C779">
        <f>VLOOKUP($A779,'[1]Summary Data'!$A$1:$H$1001,5,FALSE)</f>
        <v>1</v>
      </c>
      <c r="D779">
        <f>VLOOKUP($A779,'[1]Summary Data'!$A$1:$H$1001,8,FALSE)</f>
        <v>11.7</v>
      </c>
      <c r="E779">
        <f t="shared" si="60"/>
        <v>2</v>
      </c>
      <c r="F779">
        <f t="shared" si="61"/>
        <v>4</v>
      </c>
      <c r="G779">
        <f t="shared" si="62"/>
        <v>3</v>
      </c>
      <c r="H779">
        <f t="shared" si="63"/>
        <v>243</v>
      </c>
      <c r="I779" t="str">
        <f t="shared" si="64"/>
        <v>PLATINUM</v>
      </c>
    </row>
    <row r="780" spans="1:9" x14ac:dyDescent="0.2">
      <c r="A780">
        <v>16101</v>
      </c>
      <c r="B780">
        <f>VLOOKUP($A780,'[1]Summary Data'!$A$1:$H$1001,2,FALSE)</f>
        <v>9</v>
      </c>
      <c r="C780">
        <f>VLOOKUP($A780,'[1]Summary Data'!$A$1:$H$1001,5,FALSE)</f>
        <v>2</v>
      </c>
      <c r="D780">
        <f>VLOOKUP($A780,'[1]Summary Data'!$A$1:$H$1001,8,FALSE)</f>
        <v>28.08</v>
      </c>
      <c r="E780">
        <f t="shared" si="60"/>
        <v>4</v>
      </c>
      <c r="F780">
        <f t="shared" si="61"/>
        <v>2</v>
      </c>
      <c r="G780">
        <f t="shared" si="62"/>
        <v>2</v>
      </c>
      <c r="H780">
        <f t="shared" si="63"/>
        <v>422</v>
      </c>
      <c r="I780" t="str">
        <f t="shared" si="64"/>
        <v>PLATINUM</v>
      </c>
    </row>
    <row r="781" spans="1:9" x14ac:dyDescent="0.2">
      <c r="A781">
        <v>16124</v>
      </c>
      <c r="B781">
        <f>VLOOKUP($A781,'[1]Summary Data'!$A$1:$H$1001,2,FALSE)</f>
        <v>316</v>
      </c>
      <c r="C781">
        <f>VLOOKUP($A781,'[1]Summary Data'!$A$1:$H$1001,5,FALSE)</f>
        <v>1</v>
      </c>
      <c r="D781">
        <f>VLOOKUP($A781,'[1]Summary Data'!$A$1:$H$1001,8,FALSE)</f>
        <v>50.85</v>
      </c>
      <c r="E781">
        <f t="shared" si="60"/>
        <v>1</v>
      </c>
      <c r="F781">
        <f t="shared" si="61"/>
        <v>4</v>
      </c>
      <c r="G781">
        <f t="shared" si="62"/>
        <v>1</v>
      </c>
      <c r="H781">
        <f t="shared" si="63"/>
        <v>141</v>
      </c>
      <c r="I781" t="str">
        <f t="shared" si="64"/>
        <v>PLATINUM</v>
      </c>
    </row>
    <row r="782" spans="1:9" x14ac:dyDescent="0.2">
      <c r="A782">
        <v>16133</v>
      </c>
      <c r="B782">
        <f>VLOOKUP($A782,'[1]Summary Data'!$A$1:$H$1001,2,FALSE)</f>
        <v>100</v>
      </c>
      <c r="C782">
        <f>VLOOKUP($A782,'[1]Summary Data'!$A$1:$H$1001,5,FALSE)</f>
        <v>8</v>
      </c>
      <c r="D782">
        <f>VLOOKUP($A782,'[1]Summary Data'!$A$1:$H$1001,8,FALSE)</f>
        <v>91.91</v>
      </c>
      <c r="E782">
        <f t="shared" si="60"/>
        <v>3</v>
      </c>
      <c r="F782">
        <f t="shared" si="61"/>
        <v>1</v>
      </c>
      <c r="G782">
        <f t="shared" si="62"/>
        <v>1</v>
      </c>
      <c r="H782">
        <f t="shared" si="63"/>
        <v>311</v>
      </c>
      <c r="I782" t="str">
        <f t="shared" si="64"/>
        <v>PLATINUM</v>
      </c>
    </row>
    <row r="783" spans="1:9" x14ac:dyDescent="0.2">
      <c r="A783">
        <v>16134</v>
      </c>
      <c r="B783">
        <f>VLOOKUP($A783,'[1]Summary Data'!$A$1:$H$1001,2,FALSE)</f>
        <v>354</v>
      </c>
      <c r="C783">
        <f>VLOOKUP($A783,'[1]Summary Data'!$A$1:$H$1001,5,FALSE)</f>
        <v>1</v>
      </c>
      <c r="D783">
        <f>VLOOKUP($A783,'[1]Summary Data'!$A$1:$H$1001,8,FALSE)</f>
        <v>14.4</v>
      </c>
      <c r="E783">
        <f t="shared" si="60"/>
        <v>1</v>
      </c>
      <c r="F783">
        <f t="shared" si="61"/>
        <v>4</v>
      </c>
      <c r="G783">
        <f t="shared" si="62"/>
        <v>3</v>
      </c>
      <c r="H783">
        <f t="shared" si="63"/>
        <v>143</v>
      </c>
      <c r="I783" t="str">
        <f t="shared" si="64"/>
        <v>PLATINUM</v>
      </c>
    </row>
    <row r="784" spans="1:9" x14ac:dyDescent="0.2">
      <c r="A784">
        <v>16138</v>
      </c>
      <c r="B784">
        <f>VLOOKUP($A784,'[1]Summary Data'!$A$1:$H$1001,2,FALSE)</f>
        <v>368</v>
      </c>
      <c r="C784">
        <f>VLOOKUP($A784,'[1]Summary Data'!$A$1:$H$1001,5,FALSE)</f>
        <v>1</v>
      </c>
      <c r="D784">
        <f>VLOOKUP($A784,'[1]Summary Data'!$A$1:$H$1001,8,FALSE)</f>
        <v>7.95</v>
      </c>
      <c r="E784">
        <f t="shared" si="60"/>
        <v>1</v>
      </c>
      <c r="F784">
        <f t="shared" si="61"/>
        <v>4</v>
      </c>
      <c r="G784">
        <f t="shared" si="62"/>
        <v>4</v>
      </c>
      <c r="H784">
        <f t="shared" si="63"/>
        <v>144</v>
      </c>
      <c r="I784" t="str">
        <f t="shared" si="64"/>
        <v>PLATINUM</v>
      </c>
    </row>
    <row r="785" spans="1:9" x14ac:dyDescent="0.2">
      <c r="A785">
        <v>16145</v>
      </c>
      <c r="B785">
        <f>VLOOKUP($A785,'[1]Summary Data'!$A$1:$H$1001,2,FALSE)</f>
        <v>143</v>
      </c>
      <c r="C785">
        <f>VLOOKUP($A785,'[1]Summary Data'!$A$1:$H$1001,5,FALSE)</f>
        <v>3</v>
      </c>
      <c r="D785">
        <f>VLOOKUP($A785,'[1]Summary Data'!$A$1:$H$1001,8,FALSE)</f>
        <v>5.75</v>
      </c>
      <c r="E785">
        <f t="shared" si="60"/>
        <v>2</v>
      </c>
      <c r="F785">
        <f t="shared" si="61"/>
        <v>1</v>
      </c>
      <c r="G785">
        <f t="shared" si="62"/>
        <v>4</v>
      </c>
      <c r="H785">
        <f t="shared" si="63"/>
        <v>214</v>
      </c>
      <c r="I785" t="str">
        <f t="shared" si="64"/>
        <v>PLATINUM</v>
      </c>
    </row>
    <row r="786" spans="1:9" x14ac:dyDescent="0.2">
      <c r="A786">
        <v>16150</v>
      </c>
      <c r="B786">
        <f>VLOOKUP($A786,'[1]Summary Data'!$A$1:$H$1001,2,FALSE)</f>
        <v>38</v>
      </c>
      <c r="C786">
        <f>VLOOKUP($A786,'[1]Summary Data'!$A$1:$H$1001,5,FALSE)</f>
        <v>5</v>
      </c>
      <c r="D786">
        <f>VLOOKUP($A786,'[1]Summary Data'!$A$1:$H$1001,8,FALSE)</f>
        <v>41.9</v>
      </c>
      <c r="E786">
        <f t="shared" si="60"/>
        <v>4</v>
      </c>
      <c r="F786">
        <f t="shared" si="61"/>
        <v>1</v>
      </c>
      <c r="G786">
        <f t="shared" si="62"/>
        <v>1</v>
      </c>
      <c r="H786">
        <f t="shared" si="63"/>
        <v>411</v>
      </c>
      <c r="I786" t="str">
        <f t="shared" si="64"/>
        <v>PLATINUM</v>
      </c>
    </row>
    <row r="787" spans="1:9" x14ac:dyDescent="0.2">
      <c r="A787">
        <v>16156</v>
      </c>
      <c r="B787">
        <f>VLOOKUP($A787,'[1]Summary Data'!$A$1:$H$1001,2,FALSE)</f>
        <v>71</v>
      </c>
      <c r="C787">
        <f>VLOOKUP($A787,'[1]Summary Data'!$A$1:$H$1001,5,FALSE)</f>
        <v>4</v>
      </c>
      <c r="D787">
        <f>VLOOKUP($A787,'[1]Summary Data'!$A$1:$H$1001,8,FALSE)</f>
        <v>86.68</v>
      </c>
      <c r="E787">
        <f t="shared" si="60"/>
        <v>3</v>
      </c>
      <c r="F787">
        <f t="shared" si="61"/>
        <v>1</v>
      </c>
      <c r="G787">
        <f t="shared" si="62"/>
        <v>1</v>
      </c>
      <c r="H787">
        <f t="shared" si="63"/>
        <v>311</v>
      </c>
      <c r="I787" t="str">
        <f t="shared" si="64"/>
        <v>PLATINUM</v>
      </c>
    </row>
    <row r="788" spans="1:9" x14ac:dyDescent="0.2">
      <c r="A788">
        <v>16161</v>
      </c>
      <c r="B788">
        <f>VLOOKUP($A788,'[1]Summary Data'!$A$1:$H$1001,2,FALSE)</f>
        <v>25</v>
      </c>
      <c r="C788">
        <f>VLOOKUP($A788,'[1]Summary Data'!$A$1:$H$1001,5,FALSE)</f>
        <v>5</v>
      </c>
      <c r="D788">
        <f>VLOOKUP($A788,'[1]Summary Data'!$A$1:$H$1001,8,FALSE)</f>
        <v>124.23</v>
      </c>
      <c r="E788">
        <f t="shared" si="60"/>
        <v>4</v>
      </c>
      <c r="F788">
        <f t="shared" si="61"/>
        <v>1</v>
      </c>
      <c r="G788">
        <f t="shared" si="62"/>
        <v>1</v>
      </c>
      <c r="H788">
        <f t="shared" si="63"/>
        <v>411</v>
      </c>
      <c r="I788" t="str">
        <f t="shared" si="64"/>
        <v>PLATINUM</v>
      </c>
    </row>
    <row r="789" spans="1:9" x14ac:dyDescent="0.2">
      <c r="A789">
        <v>16164</v>
      </c>
      <c r="B789">
        <f>VLOOKUP($A789,'[1]Summary Data'!$A$1:$H$1001,2,FALSE)</f>
        <v>38</v>
      </c>
      <c r="C789">
        <f>VLOOKUP($A789,'[1]Summary Data'!$A$1:$H$1001,5,FALSE)</f>
        <v>1</v>
      </c>
      <c r="D789">
        <f>VLOOKUP($A789,'[1]Summary Data'!$A$1:$H$1001,8,FALSE)</f>
        <v>19.95</v>
      </c>
      <c r="E789">
        <f t="shared" si="60"/>
        <v>4</v>
      </c>
      <c r="F789">
        <f t="shared" si="61"/>
        <v>4</v>
      </c>
      <c r="G789">
        <f t="shared" si="62"/>
        <v>2</v>
      </c>
      <c r="H789">
        <f t="shared" si="63"/>
        <v>442</v>
      </c>
      <c r="I789" t="str">
        <f t="shared" si="64"/>
        <v>PLATINUM</v>
      </c>
    </row>
    <row r="790" spans="1:9" x14ac:dyDescent="0.2">
      <c r="A790">
        <v>16170</v>
      </c>
      <c r="B790">
        <f>VLOOKUP($A790,'[1]Summary Data'!$A$1:$H$1001,2,FALSE)</f>
        <v>175</v>
      </c>
      <c r="C790">
        <f>VLOOKUP($A790,'[1]Summary Data'!$A$1:$H$1001,5,FALSE)</f>
        <v>1</v>
      </c>
      <c r="D790">
        <f>VLOOKUP($A790,'[1]Summary Data'!$A$1:$H$1001,8,FALSE)</f>
        <v>2.08</v>
      </c>
      <c r="E790">
        <f t="shared" si="60"/>
        <v>2</v>
      </c>
      <c r="F790">
        <f t="shared" si="61"/>
        <v>4</v>
      </c>
      <c r="G790">
        <f t="shared" si="62"/>
        <v>4</v>
      </c>
      <c r="H790">
        <f t="shared" si="63"/>
        <v>244</v>
      </c>
      <c r="I790" t="str">
        <f t="shared" si="64"/>
        <v>PLATINUM</v>
      </c>
    </row>
    <row r="791" spans="1:9" x14ac:dyDescent="0.2">
      <c r="A791">
        <v>16173</v>
      </c>
      <c r="B791">
        <f>VLOOKUP($A791,'[1]Summary Data'!$A$1:$H$1001,2,FALSE)</f>
        <v>91</v>
      </c>
      <c r="C791">
        <f>VLOOKUP($A791,'[1]Summary Data'!$A$1:$H$1001,5,FALSE)</f>
        <v>1</v>
      </c>
      <c r="D791">
        <f>VLOOKUP($A791,'[1]Summary Data'!$A$1:$H$1001,8,FALSE)</f>
        <v>5.85</v>
      </c>
      <c r="E791">
        <f t="shared" si="60"/>
        <v>3</v>
      </c>
      <c r="F791">
        <f t="shared" si="61"/>
        <v>4</v>
      </c>
      <c r="G791">
        <f t="shared" si="62"/>
        <v>4</v>
      </c>
      <c r="H791">
        <f t="shared" si="63"/>
        <v>344</v>
      </c>
      <c r="I791" t="str">
        <f t="shared" si="64"/>
        <v>PLATINUM</v>
      </c>
    </row>
    <row r="792" spans="1:9" x14ac:dyDescent="0.2">
      <c r="A792">
        <v>16180</v>
      </c>
      <c r="B792">
        <f>VLOOKUP($A792,'[1]Summary Data'!$A$1:$H$1001,2,FALSE)</f>
        <v>120</v>
      </c>
      <c r="C792">
        <f>VLOOKUP($A792,'[1]Summary Data'!$A$1:$H$1001,5,FALSE)</f>
        <v>2</v>
      </c>
      <c r="D792">
        <f>VLOOKUP($A792,'[1]Summary Data'!$A$1:$H$1001,8,FALSE)</f>
        <v>36.700000000000003</v>
      </c>
      <c r="E792">
        <f t="shared" si="60"/>
        <v>2</v>
      </c>
      <c r="F792">
        <f t="shared" si="61"/>
        <v>2</v>
      </c>
      <c r="G792">
        <f t="shared" si="62"/>
        <v>2</v>
      </c>
      <c r="H792">
        <f t="shared" si="63"/>
        <v>222</v>
      </c>
      <c r="I792" t="str">
        <f t="shared" si="64"/>
        <v>PLATINUM</v>
      </c>
    </row>
    <row r="793" spans="1:9" x14ac:dyDescent="0.2">
      <c r="A793">
        <v>16184</v>
      </c>
      <c r="B793">
        <f>VLOOKUP($A793,'[1]Summary Data'!$A$1:$H$1001,2,FALSE)</f>
        <v>109</v>
      </c>
      <c r="C793">
        <f>VLOOKUP($A793,'[1]Summary Data'!$A$1:$H$1001,5,FALSE)</f>
        <v>1</v>
      </c>
      <c r="D793">
        <f>VLOOKUP($A793,'[1]Summary Data'!$A$1:$H$1001,8,FALSE)</f>
        <v>3.25</v>
      </c>
      <c r="E793">
        <f t="shared" si="60"/>
        <v>3</v>
      </c>
      <c r="F793">
        <f t="shared" si="61"/>
        <v>4</v>
      </c>
      <c r="G793">
        <f t="shared" si="62"/>
        <v>4</v>
      </c>
      <c r="H793">
        <f t="shared" si="63"/>
        <v>344</v>
      </c>
      <c r="I793" t="str">
        <f t="shared" si="64"/>
        <v>PLATINUM</v>
      </c>
    </row>
    <row r="794" spans="1:9" x14ac:dyDescent="0.2">
      <c r="A794">
        <v>16186</v>
      </c>
      <c r="B794">
        <f>VLOOKUP($A794,'[1]Summary Data'!$A$1:$H$1001,2,FALSE)</f>
        <v>171</v>
      </c>
      <c r="C794">
        <f>VLOOKUP($A794,'[1]Summary Data'!$A$1:$H$1001,5,FALSE)</f>
        <v>1</v>
      </c>
      <c r="D794">
        <f>VLOOKUP($A794,'[1]Summary Data'!$A$1:$H$1001,8,FALSE)</f>
        <v>15</v>
      </c>
      <c r="E794">
        <f t="shared" si="60"/>
        <v>2</v>
      </c>
      <c r="F794">
        <f t="shared" si="61"/>
        <v>4</v>
      </c>
      <c r="G794">
        <f t="shared" si="62"/>
        <v>3</v>
      </c>
      <c r="H794">
        <f t="shared" si="63"/>
        <v>243</v>
      </c>
      <c r="I794" t="str">
        <f t="shared" si="64"/>
        <v>PLATINUM</v>
      </c>
    </row>
    <row r="795" spans="1:9" x14ac:dyDescent="0.2">
      <c r="A795">
        <v>16191</v>
      </c>
      <c r="B795">
        <f>VLOOKUP($A795,'[1]Summary Data'!$A$1:$H$1001,2,FALSE)</f>
        <v>35</v>
      </c>
      <c r="C795">
        <f>VLOOKUP($A795,'[1]Summary Data'!$A$1:$H$1001,5,FALSE)</f>
        <v>4</v>
      </c>
      <c r="D795">
        <f>VLOOKUP($A795,'[1]Summary Data'!$A$1:$H$1001,8,FALSE)</f>
        <v>11.65</v>
      </c>
      <c r="E795">
        <f t="shared" si="60"/>
        <v>4</v>
      </c>
      <c r="F795">
        <f t="shared" si="61"/>
        <v>1</v>
      </c>
      <c r="G795">
        <f t="shared" si="62"/>
        <v>3</v>
      </c>
      <c r="H795">
        <f t="shared" si="63"/>
        <v>413</v>
      </c>
      <c r="I795" t="str">
        <f t="shared" si="64"/>
        <v>PLATINUM</v>
      </c>
    </row>
    <row r="796" spans="1:9" x14ac:dyDescent="0.2">
      <c r="A796">
        <v>16201</v>
      </c>
      <c r="B796">
        <f>VLOOKUP($A796,'[1]Summary Data'!$A$1:$H$1001,2,FALSE)</f>
        <v>16</v>
      </c>
      <c r="C796">
        <f>VLOOKUP($A796,'[1]Summary Data'!$A$1:$H$1001,5,FALSE)</f>
        <v>1</v>
      </c>
      <c r="D796">
        <f>VLOOKUP($A796,'[1]Summary Data'!$A$1:$H$1001,8,FALSE)</f>
        <v>28.15</v>
      </c>
      <c r="E796">
        <f t="shared" si="60"/>
        <v>4</v>
      </c>
      <c r="F796">
        <f t="shared" si="61"/>
        <v>4</v>
      </c>
      <c r="G796">
        <f t="shared" si="62"/>
        <v>2</v>
      </c>
      <c r="H796">
        <f t="shared" si="63"/>
        <v>442</v>
      </c>
      <c r="I796" t="str">
        <f t="shared" si="64"/>
        <v>PLATINUM</v>
      </c>
    </row>
    <row r="797" spans="1:9" x14ac:dyDescent="0.2">
      <c r="A797">
        <v>16203</v>
      </c>
      <c r="B797">
        <f>VLOOKUP($A797,'[1]Summary Data'!$A$1:$H$1001,2,FALSE)</f>
        <v>332</v>
      </c>
      <c r="C797">
        <f>VLOOKUP($A797,'[1]Summary Data'!$A$1:$H$1001,5,FALSE)</f>
        <v>1</v>
      </c>
      <c r="D797">
        <f>VLOOKUP($A797,'[1]Summary Data'!$A$1:$H$1001,8,FALSE)</f>
        <v>3.75</v>
      </c>
      <c r="E797">
        <f t="shared" si="60"/>
        <v>1</v>
      </c>
      <c r="F797">
        <f t="shared" si="61"/>
        <v>4</v>
      </c>
      <c r="G797">
        <f t="shared" si="62"/>
        <v>4</v>
      </c>
      <c r="H797">
        <f t="shared" si="63"/>
        <v>144</v>
      </c>
      <c r="I797" t="str">
        <f t="shared" si="64"/>
        <v>PLATINUM</v>
      </c>
    </row>
    <row r="798" spans="1:9" x14ac:dyDescent="0.2">
      <c r="A798">
        <v>16211</v>
      </c>
      <c r="B798">
        <f>VLOOKUP($A798,'[1]Summary Data'!$A$1:$H$1001,2,FALSE)</f>
        <v>81</v>
      </c>
      <c r="C798">
        <f>VLOOKUP($A798,'[1]Summary Data'!$A$1:$H$1001,5,FALSE)</f>
        <v>1</v>
      </c>
      <c r="D798">
        <f>VLOOKUP($A798,'[1]Summary Data'!$A$1:$H$1001,8,FALSE)</f>
        <v>4.25</v>
      </c>
      <c r="E798">
        <f t="shared" si="60"/>
        <v>3</v>
      </c>
      <c r="F798">
        <f t="shared" si="61"/>
        <v>4</v>
      </c>
      <c r="G798">
        <f t="shared" si="62"/>
        <v>4</v>
      </c>
      <c r="H798">
        <f t="shared" si="63"/>
        <v>344</v>
      </c>
      <c r="I798" t="str">
        <f t="shared" si="64"/>
        <v>PLATINUM</v>
      </c>
    </row>
    <row r="799" spans="1:9" x14ac:dyDescent="0.2">
      <c r="A799">
        <v>16212</v>
      </c>
      <c r="B799">
        <f>VLOOKUP($A799,'[1]Summary Data'!$A$1:$H$1001,2,FALSE)</f>
        <v>281</v>
      </c>
      <c r="C799">
        <f>VLOOKUP($A799,'[1]Summary Data'!$A$1:$H$1001,5,FALSE)</f>
        <v>1</v>
      </c>
      <c r="D799">
        <f>VLOOKUP($A799,'[1]Summary Data'!$A$1:$H$1001,8,FALSE)</f>
        <v>4.95</v>
      </c>
      <c r="E799">
        <f t="shared" si="60"/>
        <v>1</v>
      </c>
      <c r="F799">
        <f t="shared" si="61"/>
        <v>4</v>
      </c>
      <c r="G799">
        <f t="shared" si="62"/>
        <v>4</v>
      </c>
      <c r="H799">
        <f t="shared" si="63"/>
        <v>144</v>
      </c>
      <c r="I799" t="str">
        <f t="shared" si="64"/>
        <v>PLATINUM</v>
      </c>
    </row>
    <row r="800" spans="1:9" x14ac:dyDescent="0.2">
      <c r="A800">
        <v>16217</v>
      </c>
      <c r="B800">
        <f>VLOOKUP($A800,'[1]Summary Data'!$A$1:$H$1001,2,FALSE)</f>
        <v>267</v>
      </c>
      <c r="C800">
        <f>VLOOKUP($A800,'[1]Summary Data'!$A$1:$H$1001,5,FALSE)</f>
        <v>1</v>
      </c>
      <c r="D800">
        <f>VLOOKUP($A800,'[1]Summary Data'!$A$1:$H$1001,8,FALSE)</f>
        <v>24.3</v>
      </c>
      <c r="E800">
        <f t="shared" si="60"/>
        <v>1</v>
      </c>
      <c r="F800">
        <f t="shared" si="61"/>
        <v>4</v>
      </c>
      <c r="G800">
        <f t="shared" si="62"/>
        <v>2</v>
      </c>
      <c r="H800">
        <f t="shared" si="63"/>
        <v>142</v>
      </c>
      <c r="I800" t="str">
        <f t="shared" si="64"/>
        <v>PLATINUM</v>
      </c>
    </row>
    <row r="801" spans="1:9" x14ac:dyDescent="0.2">
      <c r="A801">
        <v>16218</v>
      </c>
      <c r="B801">
        <f>VLOOKUP($A801,'[1]Summary Data'!$A$1:$H$1001,2,FALSE)</f>
        <v>185</v>
      </c>
      <c r="C801">
        <f>VLOOKUP($A801,'[1]Summary Data'!$A$1:$H$1001,5,FALSE)</f>
        <v>1</v>
      </c>
      <c r="D801">
        <f>VLOOKUP($A801,'[1]Summary Data'!$A$1:$H$1001,8,FALSE)</f>
        <v>11.25</v>
      </c>
      <c r="E801">
        <f t="shared" si="60"/>
        <v>2</v>
      </c>
      <c r="F801">
        <f t="shared" si="61"/>
        <v>4</v>
      </c>
      <c r="G801">
        <f t="shared" si="62"/>
        <v>3</v>
      </c>
      <c r="H801">
        <f t="shared" si="63"/>
        <v>243</v>
      </c>
      <c r="I801" t="str">
        <f t="shared" si="64"/>
        <v>PLATINUM</v>
      </c>
    </row>
    <row r="802" spans="1:9" x14ac:dyDescent="0.2">
      <c r="A802">
        <v>16235</v>
      </c>
      <c r="B802">
        <f>VLOOKUP($A802,'[1]Summary Data'!$A$1:$H$1001,2,FALSE)</f>
        <v>329</v>
      </c>
      <c r="C802">
        <f>VLOOKUP($A802,'[1]Summary Data'!$A$1:$H$1001,5,FALSE)</f>
        <v>1</v>
      </c>
      <c r="D802">
        <f>VLOOKUP($A802,'[1]Summary Data'!$A$1:$H$1001,8,FALSE)</f>
        <v>8.9</v>
      </c>
      <c r="E802">
        <f t="shared" si="60"/>
        <v>1</v>
      </c>
      <c r="F802">
        <f t="shared" si="61"/>
        <v>4</v>
      </c>
      <c r="G802">
        <f t="shared" si="62"/>
        <v>3</v>
      </c>
      <c r="H802">
        <f t="shared" si="63"/>
        <v>143</v>
      </c>
      <c r="I802" t="str">
        <f t="shared" si="64"/>
        <v>PLATINUM</v>
      </c>
    </row>
    <row r="803" spans="1:9" x14ac:dyDescent="0.2">
      <c r="A803">
        <v>16240</v>
      </c>
      <c r="B803">
        <f>VLOOKUP($A803,'[1]Summary Data'!$A$1:$H$1001,2,FALSE)</f>
        <v>8</v>
      </c>
      <c r="C803">
        <f>VLOOKUP($A803,'[1]Summary Data'!$A$1:$H$1001,5,FALSE)</f>
        <v>3</v>
      </c>
      <c r="D803">
        <f>VLOOKUP($A803,'[1]Summary Data'!$A$1:$H$1001,8,FALSE)</f>
        <v>24.99</v>
      </c>
      <c r="E803">
        <f t="shared" si="60"/>
        <v>4</v>
      </c>
      <c r="F803">
        <f t="shared" si="61"/>
        <v>1</v>
      </c>
      <c r="G803">
        <f t="shared" si="62"/>
        <v>2</v>
      </c>
      <c r="H803">
        <f t="shared" si="63"/>
        <v>412</v>
      </c>
      <c r="I803" t="str">
        <f t="shared" si="64"/>
        <v>PLATINUM</v>
      </c>
    </row>
    <row r="804" spans="1:9" x14ac:dyDescent="0.2">
      <c r="A804">
        <v>16242</v>
      </c>
      <c r="B804">
        <f>VLOOKUP($A804,'[1]Summary Data'!$A$1:$H$1001,2,FALSE)</f>
        <v>214</v>
      </c>
      <c r="C804">
        <f>VLOOKUP($A804,'[1]Summary Data'!$A$1:$H$1001,5,FALSE)</f>
        <v>1</v>
      </c>
      <c r="D804">
        <f>VLOOKUP($A804,'[1]Summary Data'!$A$1:$H$1001,8,FALSE)</f>
        <v>4.95</v>
      </c>
      <c r="E804">
        <f t="shared" si="60"/>
        <v>2</v>
      </c>
      <c r="F804">
        <f t="shared" si="61"/>
        <v>4</v>
      </c>
      <c r="G804">
        <f t="shared" si="62"/>
        <v>4</v>
      </c>
      <c r="H804">
        <f t="shared" si="63"/>
        <v>244</v>
      </c>
      <c r="I804" t="str">
        <f t="shared" si="64"/>
        <v>PLATINUM</v>
      </c>
    </row>
    <row r="805" spans="1:9" x14ac:dyDescent="0.2">
      <c r="A805">
        <v>16245</v>
      </c>
      <c r="B805">
        <f>VLOOKUP($A805,'[1]Summary Data'!$A$1:$H$1001,2,FALSE)</f>
        <v>64</v>
      </c>
      <c r="C805">
        <f>VLOOKUP($A805,'[1]Summary Data'!$A$1:$H$1001,5,FALSE)</f>
        <v>1</v>
      </c>
      <c r="D805">
        <f>VLOOKUP($A805,'[1]Summary Data'!$A$1:$H$1001,8,FALSE)</f>
        <v>35.950000000000003</v>
      </c>
      <c r="E805">
        <f t="shared" si="60"/>
        <v>3</v>
      </c>
      <c r="F805">
        <f t="shared" si="61"/>
        <v>4</v>
      </c>
      <c r="G805">
        <f t="shared" si="62"/>
        <v>2</v>
      </c>
      <c r="H805">
        <f t="shared" si="63"/>
        <v>342</v>
      </c>
      <c r="I805" t="str">
        <f t="shared" si="64"/>
        <v>PLATINUM</v>
      </c>
    </row>
    <row r="806" spans="1:9" x14ac:dyDescent="0.2">
      <c r="A806">
        <v>16252</v>
      </c>
      <c r="B806">
        <f>VLOOKUP($A806,'[1]Summary Data'!$A$1:$H$1001,2,FALSE)</f>
        <v>366</v>
      </c>
      <c r="C806">
        <f>VLOOKUP($A806,'[1]Summary Data'!$A$1:$H$1001,5,FALSE)</f>
        <v>1</v>
      </c>
      <c r="D806">
        <f>VLOOKUP($A806,'[1]Summary Data'!$A$1:$H$1001,8,FALSE)</f>
        <v>92.75</v>
      </c>
      <c r="E806">
        <f t="shared" si="60"/>
        <v>1</v>
      </c>
      <c r="F806">
        <f t="shared" si="61"/>
        <v>4</v>
      </c>
      <c r="G806">
        <f t="shared" si="62"/>
        <v>1</v>
      </c>
      <c r="H806">
        <f t="shared" si="63"/>
        <v>141</v>
      </c>
      <c r="I806" t="str">
        <f t="shared" si="64"/>
        <v>PLATINUM</v>
      </c>
    </row>
    <row r="807" spans="1:9" x14ac:dyDescent="0.2">
      <c r="A807">
        <v>16255</v>
      </c>
      <c r="B807">
        <f>VLOOKUP($A807,'[1]Summary Data'!$A$1:$H$1001,2,FALSE)</f>
        <v>123</v>
      </c>
      <c r="C807">
        <f>VLOOKUP($A807,'[1]Summary Data'!$A$1:$H$1001,5,FALSE)</f>
        <v>2</v>
      </c>
      <c r="D807">
        <f>VLOOKUP($A807,'[1]Summary Data'!$A$1:$H$1001,8,FALSE)</f>
        <v>2.7</v>
      </c>
      <c r="E807">
        <f t="shared" si="60"/>
        <v>2</v>
      </c>
      <c r="F807">
        <f t="shared" si="61"/>
        <v>2</v>
      </c>
      <c r="G807">
        <f t="shared" si="62"/>
        <v>4</v>
      </c>
      <c r="H807">
        <f t="shared" si="63"/>
        <v>224</v>
      </c>
      <c r="I807" t="str">
        <f t="shared" si="64"/>
        <v>PLATINUM</v>
      </c>
    </row>
    <row r="808" spans="1:9" x14ac:dyDescent="0.2">
      <c r="A808">
        <v>16262</v>
      </c>
      <c r="B808">
        <f>VLOOKUP($A808,'[1]Summary Data'!$A$1:$H$1001,2,FALSE)</f>
        <v>360</v>
      </c>
      <c r="C808">
        <f>VLOOKUP($A808,'[1]Summary Data'!$A$1:$H$1001,5,FALSE)</f>
        <v>1</v>
      </c>
      <c r="D808">
        <f>VLOOKUP($A808,'[1]Summary Data'!$A$1:$H$1001,8,FALSE)</f>
        <v>4.25</v>
      </c>
      <c r="E808">
        <f t="shared" si="60"/>
        <v>1</v>
      </c>
      <c r="F808">
        <f t="shared" si="61"/>
        <v>4</v>
      </c>
      <c r="G808">
        <f t="shared" si="62"/>
        <v>4</v>
      </c>
      <c r="H808">
        <f t="shared" si="63"/>
        <v>144</v>
      </c>
      <c r="I808" t="str">
        <f t="shared" si="64"/>
        <v>PLATINUM</v>
      </c>
    </row>
    <row r="809" spans="1:9" x14ac:dyDescent="0.2">
      <c r="A809">
        <v>16265</v>
      </c>
      <c r="B809">
        <f>VLOOKUP($A809,'[1]Summary Data'!$A$1:$H$1001,2,FALSE)</f>
        <v>301</v>
      </c>
      <c r="C809">
        <f>VLOOKUP($A809,'[1]Summary Data'!$A$1:$H$1001,5,FALSE)</f>
        <v>1</v>
      </c>
      <c r="D809">
        <f>VLOOKUP($A809,'[1]Summary Data'!$A$1:$H$1001,8,FALSE)</f>
        <v>10.199999999999999</v>
      </c>
      <c r="E809">
        <f t="shared" si="60"/>
        <v>1</v>
      </c>
      <c r="F809">
        <f t="shared" si="61"/>
        <v>4</v>
      </c>
      <c r="G809">
        <f t="shared" si="62"/>
        <v>3</v>
      </c>
      <c r="H809">
        <f t="shared" si="63"/>
        <v>143</v>
      </c>
      <c r="I809" t="str">
        <f t="shared" si="64"/>
        <v>PLATINUM</v>
      </c>
    </row>
    <row r="810" spans="1:9" x14ac:dyDescent="0.2">
      <c r="A810">
        <v>16271</v>
      </c>
      <c r="B810">
        <f>VLOOKUP($A810,'[1]Summary Data'!$A$1:$H$1001,2,FALSE)</f>
        <v>142</v>
      </c>
      <c r="C810">
        <f>VLOOKUP($A810,'[1]Summary Data'!$A$1:$H$1001,5,FALSE)</f>
        <v>1</v>
      </c>
      <c r="D810">
        <f>VLOOKUP($A810,'[1]Summary Data'!$A$1:$H$1001,8,FALSE)</f>
        <v>5.95</v>
      </c>
      <c r="E810">
        <f t="shared" si="60"/>
        <v>2</v>
      </c>
      <c r="F810">
        <f t="shared" si="61"/>
        <v>4</v>
      </c>
      <c r="G810">
        <f t="shared" si="62"/>
        <v>4</v>
      </c>
      <c r="H810">
        <f t="shared" si="63"/>
        <v>244</v>
      </c>
      <c r="I810" t="str">
        <f t="shared" si="64"/>
        <v>PLATINUM</v>
      </c>
    </row>
    <row r="811" spans="1:9" x14ac:dyDescent="0.2">
      <c r="A811">
        <v>16278</v>
      </c>
      <c r="B811">
        <f>VLOOKUP($A811,'[1]Summary Data'!$A$1:$H$1001,2,FALSE)</f>
        <v>23</v>
      </c>
      <c r="C811">
        <f>VLOOKUP($A811,'[1]Summary Data'!$A$1:$H$1001,5,FALSE)</f>
        <v>1</v>
      </c>
      <c r="D811">
        <f>VLOOKUP($A811,'[1]Summary Data'!$A$1:$H$1001,8,FALSE)</f>
        <v>12.75</v>
      </c>
      <c r="E811">
        <f t="shared" si="60"/>
        <v>4</v>
      </c>
      <c r="F811">
        <f t="shared" si="61"/>
        <v>4</v>
      </c>
      <c r="G811">
        <f t="shared" si="62"/>
        <v>3</v>
      </c>
      <c r="H811">
        <f t="shared" si="63"/>
        <v>443</v>
      </c>
      <c r="I811" t="str">
        <f t="shared" si="64"/>
        <v>PLATINUM</v>
      </c>
    </row>
    <row r="812" spans="1:9" x14ac:dyDescent="0.2">
      <c r="A812">
        <v>16279</v>
      </c>
      <c r="B812">
        <f>VLOOKUP($A812,'[1]Summary Data'!$A$1:$H$1001,2,FALSE)</f>
        <v>333</v>
      </c>
      <c r="C812">
        <f>VLOOKUP($A812,'[1]Summary Data'!$A$1:$H$1001,5,FALSE)</f>
        <v>1</v>
      </c>
      <c r="D812">
        <f>VLOOKUP($A812,'[1]Summary Data'!$A$1:$H$1001,8,FALSE)</f>
        <v>12.9</v>
      </c>
      <c r="E812">
        <f t="shared" si="60"/>
        <v>1</v>
      </c>
      <c r="F812">
        <f t="shared" si="61"/>
        <v>4</v>
      </c>
      <c r="G812">
        <f t="shared" si="62"/>
        <v>3</v>
      </c>
      <c r="H812">
        <f t="shared" si="63"/>
        <v>143</v>
      </c>
      <c r="I812" t="str">
        <f t="shared" si="64"/>
        <v>PLATINUM</v>
      </c>
    </row>
    <row r="813" spans="1:9" x14ac:dyDescent="0.2">
      <c r="A813">
        <v>16283</v>
      </c>
      <c r="B813">
        <f>VLOOKUP($A813,'[1]Summary Data'!$A$1:$H$1001,2,FALSE)</f>
        <v>5</v>
      </c>
      <c r="C813">
        <f>VLOOKUP($A813,'[1]Summary Data'!$A$1:$H$1001,5,FALSE)</f>
        <v>1</v>
      </c>
      <c r="D813">
        <f>VLOOKUP($A813,'[1]Summary Data'!$A$1:$H$1001,8,FALSE)</f>
        <v>35.4</v>
      </c>
      <c r="E813">
        <f t="shared" si="60"/>
        <v>4</v>
      </c>
      <c r="F813">
        <f t="shared" si="61"/>
        <v>4</v>
      </c>
      <c r="G813">
        <f t="shared" si="62"/>
        <v>2</v>
      </c>
      <c r="H813">
        <f t="shared" si="63"/>
        <v>442</v>
      </c>
      <c r="I813" t="str">
        <f t="shared" si="64"/>
        <v>PLATINUM</v>
      </c>
    </row>
    <row r="814" spans="1:9" x14ac:dyDescent="0.2">
      <c r="A814">
        <v>16292</v>
      </c>
      <c r="B814">
        <f>VLOOKUP($A814,'[1]Summary Data'!$A$1:$H$1001,2,FALSE)</f>
        <v>117</v>
      </c>
      <c r="C814">
        <f>VLOOKUP($A814,'[1]Summary Data'!$A$1:$H$1001,5,FALSE)</f>
        <v>1</v>
      </c>
      <c r="D814">
        <f>VLOOKUP($A814,'[1]Summary Data'!$A$1:$H$1001,8,FALSE)</f>
        <v>1.45</v>
      </c>
      <c r="E814">
        <f t="shared" si="60"/>
        <v>2</v>
      </c>
      <c r="F814">
        <f t="shared" si="61"/>
        <v>4</v>
      </c>
      <c r="G814">
        <f t="shared" si="62"/>
        <v>4</v>
      </c>
      <c r="H814">
        <f t="shared" si="63"/>
        <v>244</v>
      </c>
      <c r="I814" t="str">
        <f t="shared" si="64"/>
        <v>PLATINUM</v>
      </c>
    </row>
    <row r="815" spans="1:9" x14ac:dyDescent="0.2">
      <c r="A815">
        <v>16293</v>
      </c>
      <c r="B815">
        <f>VLOOKUP($A815,'[1]Summary Data'!$A$1:$H$1001,2,FALSE)</f>
        <v>85</v>
      </c>
      <c r="C815">
        <f>VLOOKUP($A815,'[1]Summary Data'!$A$1:$H$1001,5,FALSE)</f>
        <v>1</v>
      </c>
      <c r="D815">
        <f>VLOOKUP($A815,'[1]Summary Data'!$A$1:$H$1001,8,FALSE)</f>
        <v>8.5</v>
      </c>
      <c r="E815">
        <f t="shared" si="60"/>
        <v>3</v>
      </c>
      <c r="F815">
        <f t="shared" si="61"/>
        <v>4</v>
      </c>
      <c r="G815">
        <f t="shared" si="62"/>
        <v>3</v>
      </c>
      <c r="H815">
        <f t="shared" si="63"/>
        <v>343</v>
      </c>
      <c r="I815" t="str">
        <f t="shared" si="64"/>
        <v>PLATINUM</v>
      </c>
    </row>
    <row r="816" spans="1:9" x14ac:dyDescent="0.2">
      <c r="A816">
        <v>16297</v>
      </c>
      <c r="B816">
        <f>VLOOKUP($A816,'[1]Summary Data'!$A$1:$H$1001,2,FALSE)</f>
        <v>249</v>
      </c>
      <c r="C816">
        <f>VLOOKUP($A816,'[1]Summary Data'!$A$1:$H$1001,5,FALSE)</f>
        <v>2</v>
      </c>
      <c r="D816">
        <f>VLOOKUP($A816,'[1]Summary Data'!$A$1:$H$1001,8,FALSE)</f>
        <v>23.35</v>
      </c>
      <c r="E816">
        <f t="shared" si="60"/>
        <v>1</v>
      </c>
      <c r="F816">
        <f t="shared" si="61"/>
        <v>2</v>
      </c>
      <c r="G816">
        <f t="shared" si="62"/>
        <v>2</v>
      </c>
      <c r="H816">
        <f t="shared" si="63"/>
        <v>122</v>
      </c>
      <c r="I816" t="str">
        <f t="shared" si="64"/>
        <v>PLATINUM</v>
      </c>
    </row>
    <row r="817" spans="1:9" x14ac:dyDescent="0.2">
      <c r="A817">
        <v>16302</v>
      </c>
      <c r="B817">
        <f>VLOOKUP($A817,'[1]Summary Data'!$A$1:$H$1001,2,FALSE)</f>
        <v>107</v>
      </c>
      <c r="C817">
        <f>VLOOKUP($A817,'[1]Summary Data'!$A$1:$H$1001,5,FALSE)</f>
        <v>1</v>
      </c>
      <c r="D817">
        <f>VLOOKUP($A817,'[1]Summary Data'!$A$1:$H$1001,8,FALSE)</f>
        <v>20.399999999999999</v>
      </c>
      <c r="E817">
        <f t="shared" si="60"/>
        <v>3</v>
      </c>
      <c r="F817">
        <f t="shared" si="61"/>
        <v>4</v>
      </c>
      <c r="G817">
        <f t="shared" si="62"/>
        <v>2</v>
      </c>
      <c r="H817">
        <f t="shared" si="63"/>
        <v>342</v>
      </c>
      <c r="I817" t="str">
        <f t="shared" si="64"/>
        <v>PLATINUM</v>
      </c>
    </row>
    <row r="818" spans="1:9" x14ac:dyDescent="0.2">
      <c r="A818">
        <v>16303</v>
      </c>
      <c r="B818">
        <f>VLOOKUP($A818,'[1]Summary Data'!$A$1:$H$1001,2,FALSE)</f>
        <v>100</v>
      </c>
      <c r="C818">
        <f>VLOOKUP($A818,'[1]Summary Data'!$A$1:$H$1001,5,FALSE)</f>
        <v>1</v>
      </c>
      <c r="D818">
        <f>VLOOKUP($A818,'[1]Summary Data'!$A$1:$H$1001,8,FALSE)</f>
        <v>1.25</v>
      </c>
      <c r="E818">
        <f t="shared" si="60"/>
        <v>3</v>
      </c>
      <c r="F818">
        <f t="shared" si="61"/>
        <v>4</v>
      </c>
      <c r="G818">
        <f t="shared" si="62"/>
        <v>4</v>
      </c>
      <c r="H818">
        <f t="shared" si="63"/>
        <v>344</v>
      </c>
      <c r="I818" t="str">
        <f t="shared" si="64"/>
        <v>PLATINUM</v>
      </c>
    </row>
    <row r="819" spans="1:9" x14ac:dyDescent="0.2">
      <c r="A819">
        <v>16306</v>
      </c>
      <c r="B819">
        <f>VLOOKUP($A819,'[1]Summary Data'!$A$1:$H$1001,2,FALSE)</f>
        <v>296</v>
      </c>
      <c r="C819">
        <f>VLOOKUP($A819,'[1]Summary Data'!$A$1:$H$1001,5,FALSE)</f>
        <v>1</v>
      </c>
      <c r="D819">
        <f>VLOOKUP($A819,'[1]Summary Data'!$A$1:$H$1001,8,FALSE)</f>
        <v>19.8</v>
      </c>
      <c r="E819">
        <f t="shared" si="60"/>
        <v>1</v>
      </c>
      <c r="F819">
        <f t="shared" si="61"/>
        <v>4</v>
      </c>
      <c r="G819">
        <f t="shared" si="62"/>
        <v>2</v>
      </c>
      <c r="H819">
        <f t="shared" si="63"/>
        <v>142</v>
      </c>
      <c r="I819" t="str">
        <f t="shared" si="64"/>
        <v>PLATINUM</v>
      </c>
    </row>
    <row r="820" spans="1:9" x14ac:dyDescent="0.2">
      <c r="A820">
        <v>16309</v>
      </c>
      <c r="B820">
        <f>VLOOKUP($A820,'[1]Summary Data'!$A$1:$H$1001,2,FALSE)</f>
        <v>91</v>
      </c>
      <c r="C820">
        <f>VLOOKUP($A820,'[1]Summary Data'!$A$1:$H$1001,5,FALSE)</f>
        <v>1</v>
      </c>
      <c r="D820">
        <f>VLOOKUP($A820,'[1]Summary Data'!$A$1:$H$1001,8,FALSE)</f>
        <v>19.899999999999999</v>
      </c>
      <c r="E820">
        <f t="shared" si="60"/>
        <v>3</v>
      </c>
      <c r="F820">
        <f t="shared" si="61"/>
        <v>4</v>
      </c>
      <c r="G820">
        <f t="shared" si="62"/>
        <v>2</v>
      </c>
      <c r="H820">
        <f t="shared" si="63"/>
        <v>342</v>
      </c>
      <c r="I820" t="str">
        <f t="shared" si="64"/>
        <v>PLATINUM</v>
      </c>
    </row>
    <row r="821" spans="1:9" x14ac:dyDescent="0.2">
      <c r="A821">
        <v>16316</v>
      </c>
      <c r="B821">
        <f>VLOOKUP($A821,'[1]Summary Data'!$A$1:$H$1001,2,FALSE)</f>
        <v>78</v>
      </c>
      <c r="C821">
        <f>VLOOKUP($A821,'[1]Summary Data'!$A$1:$H$1001,5,FALSE)</f>
        <v>3</v>
      </c>
      <c r="D821">
        <f>VLOOKUP($A821,'[1]Summary Data'!$A$1:$H$1001,8,FALSE)</f>
        <v>152.75</v>
      </c>
      <c r="E821">
        <f t="shared" si="60"/>
        <v>3</v>
      </c>
      <c r="F821">
        <f t="shared" si="61"/>
        <v>1</v>
      </c>
      <c r="G821">
        <f t="shared" si="62"/>
        <v>1</v>
      </c>
      <c r="H821">
        <f t="shared" si="63"/>
        <v>311</v>
      </c>
      <c r="I821" t="str">
        <f t="shared" si="64"/>
        <v>PLATINUM</v>
      </c>
    </row>
    <row r="822" spans="1:9" x14ac:dyDescent="0.2">
      <c r="A822">
        <v>16321</v>
      </c>
      <c r="B822">
        <f>VLOOKUP($A822,'[1]Summary Data'!$A$1:$H$1001,2,FALSE)</f>
        <v>72</v>
      </c>
      <c r="C822">
        <f>VLOOKUP($A822,'[1]Summary Data'!$A$1:$H$1001,5,FALSE)</f>
        <v>1</v>
      </c>
      <c r="D822">
        <f>VLOOKUP($A822,'[1]Summary Data'!$A$1:$H$1001,8,FALSE)</f>
        <v>75</v>
      </c>
      <c r="E822">
        <f t="shared" si="60"/>
        <v>3</v>
      </c>
      <c r="F822">
        <f t="shared" si="61"/>
        <v>4</v>
      </c>
      <c r="G822">
        <f t="shared" si="62"/>
        <v>1</v>
      </c>
      <c r="H822">
        <f t="shared" si="63"/>
        <v>341</v>
      </c>
      <c r="I822" t="str">
        <f t="shared" si="64"/>
        <v>PLATINUM</v>
      </c>
    </row>
    <row r="823" spans="1:9" x14ac:dyDescent="0.2">
      <c r="A823">
        <v>16325</v>
      </c>
      <c r="B823">
        <f>VLOOKUP($A823,'[1]Summary Data'!$A$1:$H$1001,2,FALSE)</f>
        <v>44</v>
      </c>
      <c r="C823">
        <f>VLOOKUP($A823,'[1]Summary Data'!$A$1:$H$1001,5,FALSE)</f>
        <v>1</v>
      </c>
      <c r="D823">
        <f>VLOOKUP($A823,'[1]Summary Data'!$A$1:$H$1001,8,FALSE)</f>
        <v>30.6</v>
      </c>
      <c r="E823">
        <f t="shared" si="60"/>
        <v>3</v>
      </c>
      <c r="F823">
        <f t="shared" si="61"/>
        <v>4</v>
      </c>
      <c r="G823">
        <f t="shared" si="62"/>
        <v>2</v>
      </c>
      <c r="H823">
        <f t="shared" si="63"/>
        <v>342</v>
      </c>
      <c r="I823" t="str">
        <f t="shared" si="64"/>
        <v>PLATINUM</v>
      </c>
    </row>
    <row r="824" spans="1:9" x14ac:dyDescent="0.2">
      <c r="A824">
        <v>16330</v>
      </c>
      <c r="B824">
        <f>VLOOKUP($A824,'[1]Summary Data'!$A$1:$H$1001,2,FALSE)</f>
        <v>110</v>
      </c>
      <c r="C824">
        <f>VLOOKUP($A824,'[1]Summary Data'!$A$1:$H$1001,5,FALSE)</f>
        <v>1</v>
      </c>
      <c r="D824">
        <f>VLOOKUP($A824,'[1]Summary Data'!$A$1:$H$1001,8,FALSE)</f>
        <v>9.6999999999999993</v>
      </c>
      <c r="E824">
        <f t="shared" si="60"/>
        <v>3</v>
      </c>
      <c r="F824">
        <f t="shared" si="61"/>
        <v>4</v>
      </c>
      <c r="G824">
        <f t="shared" si="62"/>
        <v>3</v>
      </c>
      <c r="H824">
        <f t="shared" si="63"/>
        <v>343</v>
      </c>
      <c r="I824" t="str">
        <f t="shared" si="64"/>
        <v>PLATINUM</v>
      </c>
    </row>
    <row r="825" spans="1:9" x14ac:dyDescent="0.2">
      <c r="A825">
        <v>16341</v>
      </c>
      <c r="B825">
        <f>VLOOKUP($A825,'[1]Summary Data'!$A$1:$H$1001,2,FALSE)</f>
        <v>79</v>
      </c>
      <c r="C825">
        <f>VLOOKUP($A825,'[1]Summary Data'!$A$1:$H$1001,5,FALSE)</f>
        <v>2</v>
      </c>
      <c r="D825">
        <f>VLOOKUP($A825,'[1]Summary Data'!$A$1:$H$1001,8,FALSE)</f>
        <v>5.83</v>
      </c>
      <c r="E825">
        <f t="shared" si="60"/>
        <v>3</v>
      </c>
      <c r="F825">
        <f t="shared" si="61"/>
        <v>2</v>
      </c>
      <c r="G825">
        <f t="shared" si="62"/>
        <v>4</v>
      </c>
      <c r="H825">
        <f t="shared" si="63"/>
        <v>324</v>
      </c>
      <c r="I825" t="str">
        <f t="shared" si="64"/>
        <v>PLATINUM</v>
      </c>
    </row>
    <row r="826" spans="1:9" x14ac:dyDescent="0.2">
      <c r="A826">
        <v>16350</v>
      </c>
      <c r="B826">
        <f>VLOOKUP($A826,'[1]Summary Data'!$A$1:$H$1001,2,FALSE)</f>
        <v>365</v>
      </c>
      <c r="C826">
        <f>VLOOKUP($A826,'[1]Summary Data'!$A$1:$H$1001,5,FALSE)</f>
        <v>1</v>
      </c>
      <c r="D826">
        <f>VLOOKUP($A826,'[1]Summary Data'!$A$1:$H$1001,8,FALSE)</f>
        <v>16</v>
      </c>
      <c r="E826">
        <f t="shared" si="60"/>
        <v>1</v>
      </c>
      <c r="F826">
        <f t="shared" si="61"/>
        <v>4</v>
      </c>
      <c r="G826">
        <f t="shared" si="62"/>
        <v>3</v>
      </c>
      <c r="H826">
        <f t="shared" si="63"/>
        <v>143</v>
      </c>
      <c r="I826" t="str">
        <f t="shared" si="64"/>
        <v>PLATINUM</v>
      </c>
    </row>
    <row r="827" spans="1:9" x14ac:dyDescent="0.2">
      <c r="A827">
        <v>16356</v>
      </c>
      <c r="B827">
        <f>VLOOKUP($A827,'[1]Summary Data'!$A$1:$H$1001,2,FALSE)</f>
        <v>227</v>
      </c>
      <c r="C827">
        <f>VLOOKUP($A827,'[1]Summary Data'!$A$1:$H$1001,5,FALSE)</f>
        <v>1</v>
      </c>
      <c r="D827">
        <f>VLOOKUP($A827,'[1]Summary Data'!$A$1:$H$1001,8,FALSE)</f>
        <v>1.45</v>
      </c>
      <c r="E827">
        <f t="shared" si="60"/>
        <v>2</v>
      </c>
      <c r="F827">
        <f t="shared" si="61"/>
        <v>4</v>
      </c>
      <c r="G827">
        <f t="shared" si="62"/>
        <v>4</v>
      </c>
      <c r="H827">
        <f t="shared" si="63"/>
        <v>244</v>
      </c>
      <c r="I827" t="str">
        <f t="shared" si="64"/>
        <v>PLATINUM</v>
      </c>
    </row>
    <row r="828" spans="1:9" x14ac:dyDescent="0.2">
      <c r="A828">
        <v>16358</v>
      </c>
      <c r="B828">
        <f>VLOOKUP($A828,'[1]Summary Data'!$A$1:$H$1001,2,FALSE)</f>
        <v>182</v>
      </c>
      <c r="C828">
        <f>VLOOKUP($A828,'[1]Summary Data'!$A$1:$H$1001,5,FALSE)</f>
        <v>1</v>
      </c>
      <c r="D828">
        <f>VLOOKUP($A828,'[1]Summary Data'!$A$1:$H$1001,8,FALSE)</f>
        <v>2.5499999999999998</v>
      </c>
      <c r="E828">
        <f t="shared" si="60"/>
        <v>2</v>
      </c>
      <c r="F828">
        <f t="shared" si="61"/>
        <v>4</v>
      </c>
      <c r="G828">
        <f t="shared" si="62"/>
        <v>4</v>
      </c>
      <c r="H828">
        <f t="shared" si="63"/>
        <v>244</v>
      </c>
      <c r="I828" t="str">
        <f t="shared" si="64"/>
        <v>PLATINUM</v>
      </c>
    </row>
    <row r="829" spans="1:9" x14ac:dyDescent="0.2">
      <c r="A829">
        <v>16359</v>
      </c>
      <c r="B829">
        <f>VLOOKUP($A829,'[1]Summary Data'!$A$1:$H$1001,2,FALSE)</f>
        <v>243</v>
      </c>
      <c r="C829">
        <f>VLOOKUP($A829,'[1]Summary Data'!$A$1:$H$1001,5,FALSE)</f>
        <v>1</v>
      </c>
      <c r="D829">
        <f>VLOOKUP($A829,'[1]Summary Data'!$A$1:$H$1001,8,FALSE)</f>
        <v>250</v>
      </c>
      <c r="E829">
        <f t="shared" si="60"/>
        <v>1</v>
      </c>
      <c r="F829">
        <f t="shared" si="61"/>
        <v>4</v>
      </c>
      <c r="G829">
        <f t="shared" si="62"/>
        <v>1</v>
      </c>
      <c r="H829">
        <f t="shared" si="63"/>
        <v>141</v>
      </c>
      <c r="I829" t="str">
        <f t="shared" si="64"/>
        <v>PLATINUM</v>
      </c>
    </row>
    <row r="830" spans="1:9" x14ac:dyDescent="0.2">
      <c r="A830">
        <v>16360</v>
      </c>
      <c r="B830">
        <f>VLOOKUP($A830,'[1]Summary Data'!$A$1:$H$1001,2,FALSE)</f>
        <v>4</v>
      </c>
      <c r="C830">
        <f>VLOOKUP($A830,'[1]Summary Data'!$A$1:$H$1001,5,FALSE)</f>
        <v>2</v>
      </c>
      <c r="D830">
        <f>VLOOKUP($A830,'[1]Summary Data'!$A$1:$H$1001,8,FALSE)</f>
        <v>33.04</v>
      </c>
      <c r="E830">
        <f t="shared" si="60"/>
        <v>4</v>
      </c>
      <c r="F830">
        <f t="shared" si="61"/>
        <v>2</v>
      </c>
      <c r="G830">
        <f t="shared" si="62"/>
        <v>2</v>
      </c>
      <c r="H830">
        <f t="shared" si="63"/>
        <v>422</v>
      </c>
      <c r="I830" t="str">
        <f t="shared" si="64"/>
        <v>PLATINUM</v>
      </c>
    </row>
    <row r="831" spans="1:9" x14ac:dyDescent="0.2">
      <c r="A831">
        <v>16362</v>
      </c>
      <c r="B831">
        <f>VLOOKUP($A831,'[1]Summary Data'!$A$1:$H$1001,2,FALSE)</f>
        <v>66</v>
      </c>
      <c r="C831">
        <f>VLOOKUP($A831,'[1]Summary Data'!$A$1:$H$1001,5,FALSE)</f>
        <v>3</v>
      </c>
      <c r="D831">
        <f>VLOOKUP($A831,'[1]Summary Data'!$A$1:$H$1001,8,FALSE)</f>
        <v>12.85</v>
      </c>
      <c r="E831">
        <f t="shared" si="60"/>
        <v>3</v>
      </c>
      <c r="F831">
        <f t="shared" si="61"/>
        <v>1</v>
      </c>
      <c r="G831">
        <f t="shared" si="62"/>
        <v>3</v>
      </c>
      <c r="H831">
        <f t="shared" si="63"/>
        <v>313</v>
      </c>
      <c r="I831" t="str">
        <f t="shared" si="64"/>
        <v>PLATINUM</v>
      </c>
    </row>
    <row r="832" spans="1:9" x14ac:dyDescent="0.2">
      <c r="A832">
        <v>16376</v>
      </c>
      <c r="B832">
        <f>VLOOKUP($A832,'[1]Summary Data'!$A$1:$H$1001,2,FALSE)</f>
        <v>8</v>
      </c>
      <c r="C832">
        <f>VLOOKUP($A832,'[1]Summary Data'!$A$1:$H$1001,5,FALSE)</f>
        <v>1</v>
      </c>
      <c r="D832">
        <f>VLOOKUP($A832,'[1]Summary Data'!$A$1:$H$1001,8,FALSE)</f>
        <v>5.74</v>
      </c>
      <c r="E832">
        <f t="shared" si="60"/>
        <v>4</v>
      </c>
      <c r="F832">
        <f t="shared" si="61"/>
        <v>4</v>
      </c>
      <c r="G832">
        <f t="shared" si="62"/>
        <v>4</v>
      </c>
      <c r="H832">
        <f t="shared" si="63"/>
        <v>444</v>
      </c>
      <c r="I832" t="str">
        <f t="shared" si="64"/>
        <v>PLATINUM</v>
      </c>
    </row>
    <row r="833" spans="1:9" x14ac:dyDescent="0.2">
      <c r="A833">
        <v>16389</v>
      </c>
      <c r="B833">
        <f>VLOOKUP($A833,'[1]Summary Data'!$A$1:$H$1001,2,FALSE)</f>
        <v>72</v>
      </c>
      <c r="C833">
        <f>VLOOKUP($A833,'[1]Summary Data'!$A$1:$H$1001,5,FALSE)</f>
        <v>1</v>
      </c>
      <c r="D833">
        <f>VLOOKUP($A833,'[1]Summary Data'!$A$1:$H$1001,8,FALSE)</f>
        <v>19.8</v>
      </c>
      <c r="E833">
        <f t="shared" si="60"/>
        <v>3</v>
      </c>
      <c r="F833">
        <f t="shared" si="61"/>
        <v>4</v>
      </c>
      <c r="G833">
        <f t="shared" si="62"/>
        <v>2</v>
      </c>
      <c r="H833">
        <f t="shared" si="63"/>
        <v>342</v>
      </c>
      <c r="I833" t="str">
        <f t="shared" si="64"/>
        <v>PLATINUM</v>
      </c>
    </row>
    <row r="834" spans="1:9" x14ac:dyDescent="0.2">
      <c r="A834">
        <v>16393</v>
      </c>
      <c r="B834">
        <f>VLOOKUP($A834,'[1]Summary Data'!$A$1:$H$1001,2,FALSE)</f>
        <v>2</v>
      </c>
      <c r="C834">
        <f>VLOOKUP($A834,'[1]Summary Data'!$A$1:$H$1001,5,FALSE)</f>
        <v>7</v>
      </c>
      <c r="D834">
        <f>VLOOKUP($A834,'[1]Summary Data'!$A$1:$H$1001,8,FALSE)</f>
        <v>58.21</v>
      </c>
      <c r="E834">
        <f t="shared" si="60"/>
        <v>4</v>
      </c>
      <c r="F834">
        <f t="shared" si="61"/>
        <v>1</v>
      </c>
      <c r="G834">
        <f t="shared" si="62"/>
        <v>1</v>
      </c>
      <c r="H834">
        <f t="shared" si="63"/>
        <v>411</v>
      </c>
      <c r="I834" t="str">
        <f t="shared" si="64"/>
        <v>PLATINUM</v>
      </c>
    </row>
    <row r="835" spans="1:9" x14ac:dyDescent="0.2">
      <c r="A835">
        <v>16394</v>
      </c>
      <c r="B835">
        <f>VLOOKUP($A835,'[1]Summary Data'!$A$1:$H$1001,2,FALSE)</f>
        <v>79</v>
      </c>
      <c r="C835">
        <f>VLOOKUP($A835,'[1]Summary Data'!$A$1:$H$1001,5,FALSE)</f>
        <v>2</v>
      </c>
      <c r="D835">
        <f>VLOOKUP($A835,'[1]Summary Data'!$A$1:$H$1001,8,FALSE)</f>
        <v>28.14</v>
      </c>
      <c r="E835">
        <f t="shared" ref="E835:E898" si="65">_xlfn.IFS($B835&gt;$K$12,1,AND($B835&lt;=$K$12,$B835&gt;$K$11),2,AND($B835&lt;=$K$11,$B835&gt;$K$10),3,$B835&lt;=$K$10,4)</f>
        <v>3</v>
      </c>
      <c r="F835">
        <f t="shared" ref="F835:F898" si="66">_xlfn.IFS($C835&gt;$L$12,1,AND($C835&lt;=$L$12,$C835&gt;$L$11),2,AND($C835&lt;=$L$11,$C835&gt;$L$10),3,$C835&lt;=$L$10,4)</f>
        <v>2</v>
      </c>
      <c r="G835">
        <f t="shared" ref="G835:G898" si="67">_xlfn.IFS($D835&gt;$M$12,1,AND($D835&lt;=$M$12,$D835&gt;$M$11),2,AND($D835&lt;=$M$11,$D835&gt;$M$10),3,$D835&lt;=$M$10,4)</f>
        <v>2</v>
      </c>
      <c r="H835">
        <f t="shared" ref="H835:H898" si="68">(100*$E835)+(10*$F835)+$G835</f>
        <v>322</v>
      </c>
      <c r="I835" t="str">
        <f t="shared" ref="I835:I898" si="69">_xlfn.IFS($H835&gt;$N$12,"PLATINUM",AND($H835&lt;=$N$12,$H835&gt;$N$11),"GOLD",AND($H835&lt;=$N$11,$H835&gt;$N$10),"SILVER",$H835&lt;=$N$10,"BRONZE")</f>
        <v>PLATINUM</v>
      </c>
    </row>
    <row r="836" spans="1:9" x14ac:dyDescent="0.2">
      <c r="A836">
        <v>16398</v>
      </c>
      <c r="B836">
        <f>VLOOKUP($A836,'[1]Summary Data'!$A$1:$H$1001,2,FALSE)</f>
        <v>144</v>
      </c>
      <c r="C836">
        <f>VLOOKUP($A836,'[1]Summary Data'!$A$1:$H$1001,5,FALSE)</f>
        <v>1</v>
      </c>
      <c r="D836">
        <f>VLOOKUP($A836,'[1]Summary Data'!$A$1:$H$1001,8,FALSE)</f>
        <v>39.950000000000003</v>
      </c>
      <c r="E836">
        <f t="shared" si="65"/>
        <v>2</v>
      </c>
      <c r="F836">
        <f t="shared" si="66"/>
        <v>4</v>
      </c>
      <c r="G836">
        <f t="shared" si="67"/>
        <v>2</v>
      </c>
      <c r="H836">
        <f t="shared" si="68"/>
        <v>242</v>
      </c>
      <c r="I836" t="str">
        <f t="shared" si="69"/>
        <v>PLATINUM</v>
      </c>
    </row>
    <row r="837" spans="1:9" x14ac:dyDescent="0.2">
      <c r="A837">
        <v>16401</v>
      </c>
      <c r="B837">
        <f>VLOOKUP($A837,'[1]Summary Data'!$A$1:$H$1001,2,FALSE)</f>
        <v>117</v>
      </c>
      <c r="C837">
        <f>VLOOKUP($A837,'[1]Summary Data'!$A$1:$H$1001,5,FALSE)</f>
        <v>2</v>
      </c>
      <c r="D837">
        <f>VLOOKUP($A837,'[1]Summary Data'!$A$1:$H$1001,8,FALSE)</f>
        <v>4.5999999999999996</v>
      </c>
      <c r="E837">
        <f t="shared" si="65"/>
        <v>2</v>
      </c>
      <c r="F837">
        <f t="shared" si="66"/>
        <v>2</v>
      </c>
      <c r="G837">
        <f t="shared" si="67"/>
        <v>4</v>
      </c>
      <c r="H837">
        <f t="shared" si="68"/>
        <v>224</v>
      </c>
      <c r="I837" t="str">
        <f t="shared" si="69"/>
        <v>PLATINUM</v>
      </c>
    </row>
    <row r="838" spans="1:9" x14ac:dyDescent="0.2">
      <c r="A838">
        <v>16403</v>
      </c>
      <c r="B838">
        <f>VLOOKUP($A838,'[1]Summary Data'!$A$1:$H$1001,2,FALSE)</f>
        <v>302</v>
      </c>
      <c r="C838">
        <f>VLOOKUP($A838,'[1]Summary Data'!$A$1:$H$1001,5,FALSE)</f>
        <v>1</v>
      </c>
      <c r="D838">
        <f>VLOOKUP($A838,'[1]Summary Data'!$A$1:$H$1001,8,FALSE)</f>
        <v>3.6</v>
      </c>
      <c r="E838">
        <f t="shared" si="65"/>
        <v>1</v>
      </c>
      <c r="F838">
        <f t="shared" si="66"/>
        <v>4</v>
      </c>
      <c r="G838">
        <f t="shared" si="67"/>
        <v>4</v>
      </c>
      <c r="H838">
        <f t="shared" si="68"/>
        <v>144</v>
      </c>
      <c r="I838" t="str">
        <f t="shared" si="69"/>
        <v>PLATINUM</v>
      </c>
    </row>
    <row r="839" spans="1:9" x14ac:dyDescent="0.2">
      <c r="A839">
        <v>16419</v>
      </c>
      <c r="B839">
        <f>VLOOKUP($A839,'[1]Summary Data'!$A$1:$H$1001,2,FALSE)</f>
        <v>273</v>
      </c>
      <c r="C839">
        <f>VLOOKUP($A839,'[1]Summary Data'!$A$1:$H$1001,5,FALSE)</f>
        <v>1</v>
      </c>
      <c r="D839">
        <f>VLOOKUP($A839,'[1]Summary Data'!$A$1:$H$1001,8,FALSE)</f>
        <v>12.75</v>
      </c>
      <c r="E839">
        <f t="shared" si="65"/>
        <v>1</v>
      </c>
      <c r="F839">
        <f t="shared" si="66"/>
        <v>4</v>
      </c>
      <c r="G839">
        <f t="shared" si="67"/>
        <v>3</v>
      </c>
      <c r="H839">
        <f t="shared" si="68"/>
        <v>143</v>
      </c>
      <c r="I839" t="str">
        <f t="shared" si="69"/>
        <v>PLATINUM</v>
      </c>
    </row>
    <row r="840" spans="1:9" x14ac:dyDescent="0.2">
      <c r="A840">
        <v>16422</v>
      </c>
      <c r="B840">
        <f>VLOOKUP($A840,'[1]Summary Data'!$A$1:$H$1001,2,FALSE)</f>
        <v>150</v>
      </c>
      <c r="C840">
        <f>VLOOKUP($A840,'[1]Summary Data'!$A$1:$H$1001,5,FALSE)</f>
        <v>5</v>
      </c>
      <c r="D840">
        <f>VLOOKUP($A840,'[1]Summary Data'!$A$1:$H$1001,8,FALSE)</f>
        <v>205.8</v>
      </c>
      <c r="E840">
        <f t="shared" si="65"/>
        <v>2</v>
      </c>
      <c r="F840">
        <f t="shared" si="66"/>
        <v>1</v>
      </c>
      <c r="G840">
        <f t="shared" si="67"/>
        <v>1</v>
      </c>
      <c r="H840">
        <f t="shared" si="68"/>
        <v>211</v>
      </c>
      <c r="I840" t="str">
        <f t="shared" si="69"/>
        <v>PLATINUM</v>
      </c>
    </row>
    <row r="841" spans="1:9" x14ac:dyDescent="0.2">
      <c r="A841">
        <v>16424</v>
      </c>
      <c r="B841">
        <f>VLOOKUP($A841,'[1]Summary Data'!$A$1:$H$1001,2,FALSE)</f>
        <v>337</v>
      </c>
      <c r="C841">
        <f>VLOOKUP($A841,'[1]Summary Data'!$A$1:$H$1001,5,FALSE)</f>
        <v>1</v>
      </c>
      <c r="D841">
        <f>VLOOKUP($A841,'[1]Summary Data'!$A$1:$H$1001,8,FALSE)</f>
        <v>51</v>
      </c>
      <c r="E841">
        <f t="shared" si="65"/>
        <v>1</v>
      </c>
      <c r="F841">
        <f t="shared" si="66"/>
        <v>4</v>
      </c>
      <c r="G841">
        <f t="shared" si="67"/>
        <v>1</v>
      </c>
      <c r="H841">
        <f t="shared" si="68"/>
        <v>141</v>
      </c>
      <c r="I841" t="str">
        <f t="shared" si="69"/>
        <v>PLATINUM</v>
      </c>
    </row>
    <row r="842" spans="1:9" x14ac:dyDescent="0.2">
      <c r="A842">
        <v>16428</v>
      </c>
      <c r="B842">
        <f>VLOOKUP($A842,'[1]Summary Data'!$A$1:$H$1001,2,FALSE)</f>
        <v>81</v>
      </c>
      <c r="C842">
        <f>VLOOKUP($A842,'[1]Summary Data'!$A$1:$H$1001,5,FALSE)</f>
        <v>1</v>
      </c>
      <c r="D842">
        <f>VLOOKUP($A842,'[1]Summary Data'!$A$1:$H$1001,8,FALSE)</f>
        <v>2.95</v>
      </c>
      <c r="E842">
        <f t="shared" si="65"/>
        <v>3</v>
      </c>
      <c r="F842">
        <f t="shared" si="66"/>
        <v>4</v>
      </c>
      <c r="G842">
        <f t="shared" si="67"/>
        <v>4</v>
      </c>
      <c r="H842">
        <f t="shared" si="68"/>
        <v>344</v>
      </c>
      <c r="I842" t="str">
        <f t="shared" si="69"/>
        <v>PLATINUM</v>
      </c>
    </row>
    <row r="843" spans="1:9" x14ac:dyDescent="0.2">
      <c r="A843">
        <v>16444</v>
      </c>
      <c r="B843">
        <f>VLOOKUP($A843,'[1]Summary Data'!$A$1:$H$1001,2,FALSE)</f>
        <v>264</v>
      </c>
      <c r="C843">
        <f>VLOOKUP($A843,'[1]Summary Data'!$A$1:$H$1001,5,FALSE)</f>
        <v>1</v>
      </c>
      <c r="D843">
        <f>VLOOKUP($A843,'[1]Summary Data'!$A$1:$H$1001,8,FALSE)</f>
        <v>8.9499999999999993</v>
      </c>
      <c r="E843">
        <f t="shared" si="65"/>
        <v>1</v>
      </c>
      <c r="F843">
        <f t="shared" si="66"/>
        <v>4</v>
      </c>
      <c r="G843">
        <f t="shared" si="67"/>
        <v>3</v>
      </c>
      <c r="H843">
        <f t="shared" si="68"/>
        <v>143</v>
      </c>
      <c r="I843" t="str">
        <f t="shared" si="69"/>
        <v>PLATINUM</v>
      </c>
    </row>
    <row r="844" spans="1:9" x14ac:dyDescent="0.2">
      <c r="A844">
        <v>16463</v>
      </c>
      <c r="B844">
        <f>VLOOKUP($A844,'[1]Summary Data'!$A$1:$H$1001,2,FALSE)</f>
        <v>196</v>
      </c>
      <c r="C844">
        <f>VLOOKUP($A844,'[1]Summary Data'!$A$1:$H$1001,5,FALSE)</f>
        <v>1</v>
      </c>
      <c r="D844">
        <f>VLOOKUP($A844,'[1]Summary Data'!$A$1:$H$1001,8,FALSE)</f>
        <v>4.95</v>
      </c>
      <c r="E844">
        <f t="shared" si="65"/>
        <v>2</v>
      </c>
      <c r="F844">
        <f t="shared" si="66"/>
        <v>4</v>
      </c>
      <c r="G844">
        <f t="shared" si="67"/>
        <v>4</v>
      </c>
      <c r="H844">
        <f t="shared" si="68"/>
        <v>244</v>
      </c>
      <c r="I844" t="str">
        <f t="shared" si="69"/>
        <v>PLATINUM</v>
      </c>
    </row>
    <row r="845" spans="1:9" x14ac:dyDescent="0.2">
      <c r="A845">
        <v>16470</v>
      </c>
      <c r="B845">
        <f>VLOOKUP($A845,'[1]Summary Data'!$A$1:$H$1001,2,FALSE)</f>
        <v>358</v>
      </c>
      <c r="C845">
        <f>VLOOKUP($A845,'[1]Summary Data'!$A$1:$H$1001,5,FALSE)</f>
        <v>1</v>
      </c>
      <c r="D845">
        <f>VLOOKUP($A845,'[1]Summary Data'!$A$1:$H$1001,8,FALSE)</f>
        <v>4.95</v>
      </c>
      <c r="E845">
        <f t="shared" si="65"/>
        <v>1</v>
      </c>
      <c r="F845">
        <f t="shared" si="66"/>
        <v>4</v>
      </c>
      <c r="G845">
        <f t="shared" si="67"/>
        <v>4</v>
      </c>
      <c r="H845">
        <f t="shared" si="68"/>
        <v>144</v>
      </c>
      <c r="I845" t="str">
        <f t="shared" si="69"/>
        <v>PLATINUM</v>
      </c>
    </row>
    <row r="846" spans="1:9" x14ac:dyDescent="0.2">
      <c r="A846">
        <v>16473</v>
      </c>
      <c r="B846">
        <f>VLOOKUP($A846,'[1]Summary Data'!$A$1:$H$1001,2,FALSE)</f>
        <v>282</v>
      </c>
      <c r="C846">
        <f>VLOOKUP($A846,'[1]Summary Data'!$A$1:$H$1001,5,FALSE)</f>
        <v>1</v>
      </c>
      <c r="D846">
        <f>VLOOKUP($A846,'[1]Summary Data'!$A$1:$H$1001,8,FALSE)</f>
        <v>1.25</v>
      </c>
      <c r="E846">
        <f t="shared" si="65"/>
        <v>1</v>
      </c>
      <c r="F846">
        <f t="shared" si="66"/>
        <v>4</v>
      </c>
      <c r="G846">
        <f t="shared" si="67"/>
        <v>4</v>
      </c>
      <c r="H846">
        <f t="shared" si="68"/>
        <v>144</v>
      </c>
      <c r="I846" t="str">
        <f t="shared" si="69"/>
        <v>PLATINUM</v>
      </c>
    </row>
    <row r="847" spans="1:9" x14ac:dyDescent="0.2">
      <c r="A847">
        <v>16474</v>
      </c>
      <c r="B847">
        <f>VLOOKUP($A847,'[1]Summary Data'!$A$1:$H$1001,2,FALSE)</f>
        <v>17</v>
      </c>
      <c r="C847">
        <f>VLOOKUP($A847,'[1]Summary Data'!$A$1:$H$1001,5,FALSE)</f>
        <v>3</v>
      </c>
      <c r="D847">
        <f>VLOOKUP($A847,'[1]Summary Data'!$A$1:$H$1001,8,FALSE)</f>
        <v>34.68</v>
      </c>
      <c r="E847">
        <f t="shared" si="65"/>
        <v>4</v>
      </c>
      <c r="F847">
        <f t="shared" si="66"/>
        <v>1</v>
      </c>
      <c r="G847">
        <f t="shared" si="67"/>
        <v>2</v>
      </c>
      <c r="H847">
        <f t="shared" si="68"/>
        <v>412</v>
      </c>
      <c r="I847" t="str">
        <f t="shared" si="69"/>
        <v>PLATINUM</v>
      </c>
    </row>
    <row r="848" spans="1:9" x14ac:dyDescent="0.2">
      <c r="A848">
        <v>16484</v>
      </c>
      <c r="B848">
        <f>VLOOKUP($A848,'[1]Summary Data'!$A$1:$H$1001,2,FALSE)</f>
        <v>189</v>
      </c>
      <c r="C848">
        <f>VLOOKUP($A848,'[1]Summary Data'!$A$1:$H$1001,5,FALSE)</f>
        <v>1</v>
      </c>
      <c r="D848">
        <f>VLOOKUP($A848,'[1]Summary Data'!$A$1:$H$1001,8,FALSE)</f>
        <v>24.9</v>
      </c>
      <c r="E848">
        <f t="shared" si="65"/>
        <v>2</v>
      </c>
      <c r="F848">
        <f t="shared" si="66"/>
        <v>4</v>
      </c>
      <c r="G848">
        <f t="shared" si="67"/>
        <v>2</v>
      </c>
      <c r="H848">
        <f t="shared" si="68"/>
        <v>242</v>
      </c>
      <c r="I848" t="str">
        <f t="shared" si="69"/>
        <v>PLATINUM</v>
      </c>
    </row>
    <row r="849" spans="1:9" x14ac:dyDescent="0.2">
      <c r="A849">
        <v>16493</v>
      </c>
      <c r="B849">
        <f>VLOOKUP($A849,'[1]Summary Data'!$A$1:$H$1001,2,FALSE)</f>
        <v>72</v>
      </c>
      <c r="C849">
        <f>VLOOKUP($A849,'[1]Summary Data'!$A$1:$H$1001,5,FALSE)</f>
        <v>2</v>
      </c>
      <c r="D849">
        <f>VLOOKUP($A849,'[1]Summary Data'!$A$1:$H$1001,8,FALSE)</f>
        <v>15.6</v>
      </c>
      <c r="E849">
        <f t="shared" si="65"/>
        <v>3</v>
      </c>
      <c r="F849">
        <f t="shared" si="66"/>
        <v>2</v>
      </c>
      <c r="G849">
        <f t="shared" si="67"/>
        <v>3</v>
      </c>
      <c r="H849">
        <f t="shared" si="68"/>
        <v>323</v>
      </c>
      <c r="I849" t="str">
        <f t="shared" si="69"/>
        <v>PLATINUM</v>
      </c>
    </row>
    <row r="850" spans="1:9" x14ac:dyDescent="0.2">
      <c r="A850">
        <v>16499</v>
      </c>
      <c r="B850">
        <f>VLOOKUP($A850,'[1]Summary Data'!$A$1:$H$1001,2,FALSE)</f>
        <v>360</v>
      </c>
      <c r="C850">
        <f>VLOOKUP($A850,'[1]Summary Data'!$A$1:$H$1001,5,FALSE)</f>
        <v>1</v>
      </c>
      <c r="D850">
        <f>VLOOKUP($A850,'[1]Summary Data'!$A$1:$H$1001,8,FALSE)</f>
        <v>2.95</v>
      </c>
      <c r="E850">
        <f t="shared" si="65"/>
        <v>1</v>
      </c>
      <c r="F850">
        <f t="shared" si="66"/>
        <v>4</v>
      </c>
      <c r="G850">
        <f t="shared" si="67"/>
        <v>4</v>
      </c>
      <c r="H850">
        <f t="shared" si="68"/>
        <v>144</v>
      </c>
      <c r="I850" t="str">
        <f t="shared" si="69"/>
        <v>PLATINUM</v>
      </c>
    </row>
    <row r="851" spans="1:9" x14ac:dyDescent="0.2">
      <c r="A851">
        <v>16503</v>
      </c>
      <c r="B851">
        <f>VLOOKUP($A851,'[1]Summary Data'!$A$1:$H$1001,2,FALSE)</f>
        <v>358</v>
      </c>
      <c r="C851">
        <f>VLOOKUP($A851,'[1]Summary Data'!$A$1:$H$1001,5,FALSE)</f>
        <v>1</v>
      </c>
      <c r="D851">
        <f>VLOOKUP($A851,'[1]Summary Data'!$A$1:$H$1001,8,FALSE)</f>
        <v>10.5</v>
      </c>
      <c r="E851">
        <f t="shared" si="65"/>
        <v>1</v>
      </c>
      <c r="F851">
        <f t="shared" si="66"/>
        <v>4</v>
      </c>
      <c r="G851">
        <f t="shared" si="67"/>
        <v>3</v>
      </c>
      <c r="H851">
        <f t="shared" si="68"/>
        <v>143</v>
      </c>
      <c r="I851" t="str">
        <f t="shared" si="69"/>
        <v>PLATINUM</v>
      </c>
    </row>
    <row r="852" spans="1:9" x14ac:dyDescent="0.2">
      <c r="A852">
        <v>16518</v>
      </c>
      <c r="B852">
        <f>VLOOKUP($A852,'[1]Summary Data'!$A$1:$H$1001,2,FALSE)</f>
        <v>270</v>
      </c>
      <c r="C852">
        <f>VLOOKUP($A852,'[1]Summary Data'!$A$1:$H$1001,5,FALSE)</f>
        <v>1</v>
      </c>
      <c r="D852">
        <f>VLOOKUP($A852,'[1]Summary Data'!$A$1:$H$1001,8,FALSE)</f>
        <v>3.4</v>
      </c>
      <c r="E852">
        <f t="shared" si="65"/>
        <v>1</v>
      </c>
      <c r="F852">
        <f t="shared" si="66"/>
        <v>4</v>
      </c>
      <c r="G852">
        <f t="shared" si="67"/>
        <v>4</v>
      </c>
      <c r="H852">
        <f t="shared" si="68"/>
        <v>144</v>
      </c>
      <c r="I852" t="str">
        <f t="shared" si="69"/>
        <v>PLATINUM</v>
      </c>
    </row>
    <row r="853" spans="1:9" x14ac:dyDescent="0.2">
      <c r="A853">
        <v>16520</v>
      </c>
      <c r="B853">
        <f>VLOOKUP($A853,'[1]Summary Data'!$A$1:$H$1001,2,FALSE)</f>
        <v>186</v>
      </c>
      <c r="C853">
        <f>VLOOKUP($A853,'[1]Summary Data'!$A$1:$H$1001,5,FALSE)</f>
        <v>1</v>
      </c>
      <c r="D853">
        <f>VLOOKUP($A853,'[1]Summary Data'!$A$1:$H$1001,8,FALSE)</f>
        <v>9.9499999999999993</v>
      </c>
      <c r="E853">
        <f t="shared" si="65"/>
        <v>2</v>
      </c>
      <c r="F853">
        <f t="shared" si="66"/>
        <v>4</v>
      </c>
      <c r="G853">
        <f t="shared" si="67"/>
        <v>3</v>
      </c>
      <c r="H853">
        <f t="shared" si="68"/>
        <v>243</v>
      </c>
      <c r="I853" t="str">
        <f t="shared" si="69"/>
        <v>PLATINUM</v>
      </c>
    </row>
    <row r="854" spans="1:9" x14ac:dyDescent="0.2">
      <c r="A854">
        <v>16523</v>
      </c>
      <c r="B854">
        <f>VLOOKUP($A854,'[1]Summary Data'!$A$1:$H$1001,2,FALSE)</f>
        <v>64</v>
      </c>
      <c r="C854">
        <f>VLOOKUP($A854,'[1]Summary Data'!$A$1:$H$1001,5,FALSE)</f>
        <v>2</v>
      </c>
      <c r="D854">
        <f>VLOOKUP($A854,'[1]Summary Data'!$A$1:$H$1001,8,FALSE)</f>
        <v>26.55</v>
      </c>
      <c r="E854">
        <f t="shared" si="65"/>
        <v>3</v>
      </c>
      <c r="F854">
        <f t="shared" si="66"/>
        <v>2</v>
      </c>
      <c r="G854">
        <f t="shared" si="67"/>
        <v>2</v>
      </c>
      <c r="H854">
        <f t="shared" si="68"/>
        <v>322</v>
      </c>
      <c r="I854" t="str">
        <f t="shared" si="69"/>
        <v>PLATINUM</v>
      </c>
    </row>
    <row r="855" spans="1:9" x14ac:dyDescent="0.2">
      <c r="A855">
        <v>16525</v>
      </c>
      <c r="B855">
        <f>VLOOKUP($A855,'[1]Summary Data'!$A$1:$H$1001,2,FALSE)</f>
        <v>128</v>
      </c>
      <c r="C855">
        <f>VLOOKUP($A855,'[1]Summary Data'!$A$1:$H$1001,5,FALSE)</f>
        <v>2</v>
      </c>
      <c r="D855">
        <f>VLOOKUP($A855,'[1]Summary Data'!$A$1:$H$1001,8,FALSE)</f>
        <v>167.58</v>
      </c>
      <c r="E855">
        <f t="shared" si="65"/>
        <v>2</v>
      </c>
      <c r="F855">
        <f t="shared" si="66"/>
        <v>2</v>
      </c>
      <c r="G855">
        <f t="shared" si="67"/>
        <v>1</v>
      </c>
      <c r="H855">
        <f t="shared" si="68"/>
        <v>221</v>
      </c>
      <c r="I855" t="str">
        <f t="shared" si="69"/>
        <v>PLATINUM</v>
      </c>
    </row>
    <row r="856" spans="1:9" x14ac:dyDescent="0.2">
      <c r="A856">
        <v>16536</v>
      </c>
      <c r="B856">
        <f>VLOOKUP($A856,'[1]Summary Data'!$A$1:$H$1001,2,FALSE)</f>
        <v>107</v>
      </c>
      <c r="C856">
        <f>VLOOKUP($A856,'[1]Summary Data'!$A$1:$H$1001,5,FALSE)</f>
        <v>1</v>
      </c>
      <c r="D856">
        <f>VLOOKUP($A856,'[1]Summary Data'!$A$1:$H$1001,8,FALSE)</f>
        <v>9.9499999999999993</v>
      </c>
      <c r="E856">
        <f t="shared" si="65"/>
        <v>3</v>
      </c>
      <c r="F856">
        <f t="shared" si="66"/>
        <v>4</v>
      </c>
      <c r="G856">
        <f t="shared" si="67"/>
        <v>3</v>
      </c>
      <c r="H856">
        <f t="shared" si="68"/>
        <v>343</v>
      </c>
      <c r="I856" t="str">
        <f t="shared" si="69"/>
        <v>PLATINUM</v>
      </c>
    </row>
    <row r="857" spans="1:9" x14ac:dyDescent="0.2">
      <c r="A857">
        <v>16550</v>
      </c>
      <c r="B857">
        <f>VLOOKUP($A857,'[1]Summary Data'!$A$1:$H$1001,2,FALSE)</f>
        <v>155</v>
      </c>
      <c r="C857">
        <f>VLOOKUP($A857,'[1]Summary Data'!$A$1:$H$1001,5,FALSE)</f>
        <v>3</v>
      </c>
      <c r="D857">
        <f>VLOOKUP($A857,'[1]Summary Data'!$A$1:$H$1001,8,FALSE)</f>
        <v>16.8</v>
      </c>
      <c r="E857">
        <f t="shared" si="65"/>
        <v>2</v>
      </c>
      <c r="F857">
        <f t="shared" si="66"/>
        <v>1</v>
      </c>
      <c r="G857">
        <f t="shared" si="67"/>
        <v>3</v>
      </c>
      <c r="H857">
        <f t="shared" si="68"/>
        <v>213</v>
      </c>
      <c r="I857" t="str">
        <f t="shared" si="69"/>
        <v>PLATINUM</v>
      </c>
    </row>
    <row r="858" spans="1:9" x14ac:dyDescent="0.2">
      <c r="A858">
        <v>16553</v>
      </c>
      <c r="B858">
        <f>VLOOKUP($A858,'[1]Summary Data'!$A$1:$H$1001,2,FALSE)</f>
        <v>366</v>
      </c>
      <c r="C858">
        <f>VLOOKUP($A858,'[1]Summary Data'!$A$1:$H$1001,5,FALSE)</f>
        <v>1</v>
      </c>
      <c r="D858">
        <f>VLOOKUP($A858,'[1]Summary Data'!$A$1:$H$1001,8,FALSE)</f>
        <v>4.25</v>
      </c>
      <c r="E858">
        <f t="shared" si="65"/>
        <v>1</v>
      </c>
      <c r="F858">
        <f t="shared" si="66"/>
        <v>4</v>
      </c>
      <c r="G858">
        <f t="shared" si="67"/>
        <v>4</v>
      </c>
      <c r="H858">
        <f t="shared" si="68"/>
        <v>144</v>
      </c>
      <c r="I858" t="str">
        <f t="shared" si="69"/>
        <v>PLATINUM</v>
      </c>
    </row>
    <row r="859" spans="1:9" x14ac:dyDescent="0.2">
      <c r="A859">
        <v>16554</v>
      </c>
      <c r="B859">
        <f>VLOOKUP($A859,'[1]Summary Data'!$A$1:$H$1001,2,FALSE)</f>
        <v>3</v>
      </c>
      <c r="C859">
        <f>VLOOKUP($A859,'[1]Summary Data'!$A$1:$H$1001,5,FALSE)</f>
        <v>4</v>
      </c>
      <c r="D859">
        <f>VLOOKUP($A859,'[1]Summary Data'!$A$1:$H$1001,8,FALSE)</f>
        <v>114</v>
      </c>
      <c r="E859">
        <f t="shared" si="65"/>
        <v>4</v>
      </c>
      <c r="F859">
        <f t="shared" si="66"/>
        <v>1</v>
      </c>
      <c r="G859">
        <f t="shared" si="67"/>
        <v>1</v>
      </c>
      <c r="H859">
        <f t="shared" si="68"/>
        <v>411</v>
      </c>
      <c r="I859" t="str">
        <f t="shared" si="69"/>
        <v>PLATINUM</v>
      </c>
    </row>
    <row r="860" spans="1:9" x14ac:dyDescent="0.2">
      <c r="A860">
        <v>16558</v>
      </c>
      <c r="B860">
        <f>VLOOKUP($A860,'[1]Summary Data'!$A$1:$H$1001,2,FALSE)</f>
        <v>134</v>
      </c>
      <c r="C860">
        <f>VLOOKUP($A860,'[1]Summary Data'!$A$1:$H$1001,5,FALSE)</f>
        <v>4</v>
      </c>
      <c r="D860">
        <f>VLOOKUP($A860,'[1]Summary Data'!$A$1:$H$1001,8,FALSE)</f>
        <v>24.78</v>
      </c>
      <c r="E860">
        <f t="shared" si="65"/>
        <v>2</v>
      </c>
      <c r="F860">
        <f t="shared" si="66"/>
        <v>1</v>
      </c>
      <c r="G860">
        <f t="shared" si="67"/>
        <v>2</v>
      </c>
      <c r="H860">
        <f t="shared" si="68"/>
        <v>212</v>
      </c>
      <c r="I860" t="str">
        <f t="shared" si="69"/>
        <v>PLATINUM</v>
      </c>
    </row>
    <row r="861" spans="1:9" x14ac:dyDescent="0.2">
      <c r="A861">
        <v>16560</v>
      </c>
      <c r="B861">
        <f>VLOOKUP($A861,'[1]Summary Data'!$A$1:$H$1001,2,FALSE)</f>
        <v>21</v>
      </c>
      <c r="C861">
        <f>VLOOKUP($A861,'[1]Summary Data'!$A$1:$H$1001,5,FALSE)</f>
        <v>1</v>
      </c>
      <c r="D861">
        <f>VLOOKUP($A861,'[1]Summary Data'!$A$1:$H$1001,8,FALSE)</f>
        <v>24.9</v>
      </c>
      <c r="E861">
        <f t="shared" si="65"/>
        <v>4</v>
      </c>
      <c r="F861">
        <f t="shared" si="66"/>
        <v>4</v>
      </c>
      <c r="G861">
        <f t="shared" si="67"/>
        <v>2</v>
      </c>
      <c r="H861">
        <f t="shared" si="68"/>
        <v>442</v>
      </c>
      <c r="I861" t="str">
        <f t="shared" si="69"/>
        <v>PLATINUM</v>
      </c>
    </row>
    <row r="862" spans="1:9" x14ac:dyDescent="0.2">
      <c r="A862">
        <v>16566</v>
      </c>
      <c r="B862">
        <f>VLOOKUP($A862,'[1]Summary Data'!$A$1:$H$1001,2,FALSE)</f>
        <v>190</v>
      </c>
      <c r="C862">
        <f>VLOOKUP($A862,'[1]Summary Data'!$A$1:$H$1001,5,FALSE)</f>
        <v>1</v>
      </c>
      <c r="D862">
        <f>VLOOKUP($A862,'[1]Summary Data'!$A$1:$H$1001,8,FALSE)</f>
        <v>0.65</v>
      </c>
      <c r="E862">
        <f t="shared" si="65"/>
        <v>2</v>
      </c>
      <c r="F862">
        <f t="shared" si="66"/>
        <v>4</v>
      </c>
      <c r="G862">
        <f t="shared" si="67"/>
        <v>4</v>
      </c>
      <c r="H862">
        <f t="shared" si="68"/>
        <v>244</v>
      </c>
      <c r="I862" t="str">
        <f t="shared" si="69"/>
        <v>PLATINUM</v>
      </c>
    </row>
    <row r="863" spans="1:9" x14ac:dyDescent="0.2">
      <c r="A863">
        <v>16570</v>
      </c>
      <c r="B863">
        <f>VLOOKUP($A863,'[1]Summary Data'!$A$1:$H$1001,2,FALSE)</f>
        <v>138</v>
      </c>
      <c r="C863">
        <f>VLOOKUP($A863,'[1]Summary Data'!$A$1:$H$1001,5,FALSE)</f>
        <v>4</v>
      </c>
      <c r="D863">
        <f>VLOOKUP($A863,'[1]Summary Data'!$A$1:$H$1001,8,FALSE)</f>
        <v>65.05</v>
      </c>
      <c r="E863">
        <f t="shared" si="65"/>
        <v>2</v>
      </c>
      <c r="F863">
        <f t="shared" si="66"/>
        <v>1</v>
      </c>
      <c r="G863">
        <f t="shared" si="67"/>
        <v>1</v>
      </c>
      <c r="H863">
        <f t="shared" si="68"/>
        <v>211</v>
      </c>
      <c r="I863" t="str">
        <f t="shared" si="69"/>
        <v>PLATINUM</v>
      </c>
    </row>
    <row r="864" spans="1:9" x14ac:dyDescent="0.2">
      <c r="A864">
        <v>16571</v>
      </c>
      <c r="B864">
        <f>VLOOKUP($A864,'[1]Summary Data'!$A$1:$H$1001,2,FALSE)</f>
        <v>3</v>
      </c>
      <c r="C864">
        <f>VLOOKUP($A864,'[1]Summary Data'!$A$1:$H$1001,5,FALSE)</f>
        <v>2</v>
      </c>
      <c r="D864">
        <f>VLOOKUP($A864,'[1]Summary Data'!$A$1:$H$1001,8,FALSE)</f>
        <v>41.87</v>
      </c>
      <c r="E864">
        <f t="shared" si="65"/>
        <v>4</v>
      </c>
      <c r="F864">
        <f t="shared" si="66"/>
        <v>2</v>
      </c>
      <c r="G864">
        <f t="shared" si="67"/>
        <v>1</v>
      </c>
      <c r="H864">
        <f t="shared" si="68"/>
        <v>421</v>
      </c>
      <c r="I864" t="str">
        <f t="shared" si="69"/>
        <v>PLATINUM</v>
      </c>
    </row>
    <row r="865" spans="1:9" x14ac:dyDescent="0.2">
      <c r="A865">
        <v>16573</v>
      </c>
      <c r="B865">
        <f>VLOOKUP($A865,'[1]Summary Data'!$A$1:$H$1001,2,FALSE)</f>
        <v>73</v>
      </c>
      <c r="C865">
        <f>VLOOKUP($A865,'[1]Summary Data'!$A$1:$H$1001,5,FALSE)</f>
        <v>2</v>
      </c>
      <c r="D865">
        <f>VLOOKUP($A865,'[1]Summary Data'!$A$1:$H$1001,8,FALSE)</f>
        <v>10.85</v>
      </c>
      <c r="E865">
        <f t="shared" si="65"/>
        <v>3</v>
      </c>
      <c r="F865">
        <f t="shared" si="66"/>
        <v>2</v>
      </c>
      <c r="G865">
        <f t="shared" si="67"/>
        <v>3</v>
      </c>
      <c r="H865">
        <f t="shared" si="68"/>
        <v>323</v>
      </c>
      <c r="I865" t="str">
        <f t="shared" si="69"/>
        <v>PLATINUM</v>
      </c>
    </row>
    <row r="866" spans="1:9" x14ac:dyDescent="0.2">
      <c r="A866">
        <v>16579</v>
      </c>
      <c r="B866">
        <f>VLOOKUP($A866,'[1]Summary Data'!$A$1:$H$1001,2,FALSE)</f>
        <v>365</v>
      </c>
      <c r="C866">
        <f>VLOOKUP($A866,'[1]Summary Data'!$A$1:$H$1001,5,FALSE)</f>
        <v>1</v>
      </c>
      <c r="D866">
        <f>VLOOKUP($A866,'[1]Summary Data'!$A$1:$H$1001,8,FALSE)</f>
        <v>30.6</v>
      </c>
      <c r="E866">
        <f t="shared" si="65"/>
        <v>1</v>
      </c>
      <c r="F866">
        <f t="shared" si="66"/>
        <v>4</v>
      </c>
      <c r="G866">
        <f t="shared" si="67"/>
        <v>2</v>
      </c>
      <c r="H866">
        <f t="shared" si="68"/>
        <v>142</v>
      </c>
      <c r="I866" t="str">
        <f t="shared" si="69"/>
        <v>PLATINUM</v>
      </c>
    </row>
    <row r="867" spans="1:9" x14ac:dyDescent="0.2">
      <c r="A867">
        <v>16581</v>
      </c>
      <c r="B867">
        <f>VLOOKUP($A867,'[1]Summary Data'!$A$1:$H$1001,2,FALSE)</f>
        <v>155</v>
      </c>
      <c r="C867">
        <f>VLOOKUP($A867,'[1]Summary Data'!$A$1:$H$1001,5,FALSE)</f>
        <v>1</v>
      </c>
      <c r="D867">
        <f>VLOOKUP($A867,'[1]Summary Data'!$A$1:$H$1001,8,FALSE)</f>
        <v>35.4</v>
      </c>
      <c r="E867">
        <f t="shared" si="65"/>
        <v>2</v>
      </c>
      <c r="F867">
        <f t="shared" si="66"/>
        <v>4</v>
      </c>
      <c r="G867">
        <f t="shared" si="67"/>
        <v>2</v>
      </c>
      <c r="H867">
        <f t="shared" si="68"/>
        <v>242</v>
      </c>
      <c r="I867" t="str">
        <f t="shared" si="69"/>
        <v>PLATINUM</v>
      </c>
    </row>
    <row r="868" spans="1:9" x14ac:dyDescent="0.2">
      <c r="A868">
        <v>16592</v>
      </c>
      <c r="B868">
        <f>VLOOKUP($A868,'[1]Summary Data'!$A$1:$H$1001,2,FALSE)</f>
        <v>225</v>
      </c>
      <c r="C868">
        <f>VLOOKUP($A868,'[1]Summary Data'!$A$1:$H$1001,5,FALSE)</f>
        <v>1</v>
      </c>
      <c r="D868">
        <f>VLOOKUP($A868,'[1]Summary Data'!$A$1:$H$1001,8,FALSE)</f>
        <v>11.45</v>
      </c>
      <c r="E868">
        <f t="shared" si="65"/>
        <v>2</v>
      </c>
      <c r="F868">
        <f t="shared" si="66"/>
        <v>4</v>
      </c>
      <c r="G868">
        <f t="shared" si="67"/>
        <v>3</v>
      </c>
      <c r="H868">
        <f t="shared" si="68"/>
        <v>243</v>
      </c>
      <c r="I868" t="str">
        <f t="shared" si="69"/>
        <v>PLATINUM</v>
      </c>
    </row>
    <row r="869" spans="1:9" x14ac:dyDescent="0.2">
      <c r="A869">
        <v>16602</v>
      </c>
      <c r="B869">
        <f>VLOOKUP($A869,'[1]Summary Data'!$A$1:$H$1001,2,FALSE)</f>
        <v>31</v>
      </c>
      <c r="C869">
        <f>VLOOKUP($A869,'[1]Summary Data'!$A$1:$H$1001,5,FALSE)</f>
        <v>1</v>
      </c>
      <c r="D869">
        <f>VLOOKUP($A869,'[1]Summary Data'!$A$1:$H$1001,8,FALSE)</f>
        <v>15</v>
      </c>
      <c r="E869">
        <f t="shared" si="65"/>
        <v>4</v>
      </c>
      <c r="F869">
        <f t="shared" si="66"/>
        <v>4</v>
      </c>
      <c r="G869">
        <f t="shared" si="67"/>
        <v>3</v>
      </c>
      <c r="H869">
        <f t="shared" si="68"/>
        <v>443</v>
      </c>
      <c r="I869" t="str">
        <f t="shared" si="69"/>
        <v>PLATINUM</v>
      </c>
    </row>
    <row r="870" spans="1:9" x14ac:dyDescent="0.2">
      <c r="A870">
        <v>16607</v>
      </c>
      <c r="B870">
        <f>VLOOKUP($A870,'[1]Summary Data'!$A$1:$H$1001,2,FALSE)</f>
        <v>357</v>
      </c>
      <c r="C870">
        <f>VLOOKUP($A870,'[1]Summary Data'!$A$1:$H$1001,5,FALSE)</f>
        <v>1</v>
      </c>
      <c r="D870">
        <f>VLOOKUP($A870,'[1]Summary Data'!$A$1:$H$1001,8,FALSE)</f>
        <v>295</v>
      </c>
      <c r="E870">
        <f t="shared" si="65"/>
        <v>1</v>
      </c>
      <c r="F870">
        <f t="shared" si="66"/>
        <v>4</v>
      </c>
      <c r="G870">
        <f t="shared" si="67"/>
        <v>1</v>
      </c>
      <c r="H870">
        <f t="shared" si="68"/>
        <v>141</v>
      </c>
      <c r="I870" t="str">
        <f t="shared" si="69"/>
        <v>PLATINUM</v>
      </c>
    </row>
    <row r="871" spans="1:9" x14ac:dyDescent="0.2">
      <c r="A871">
        <v>16609</v>
      </c>
      <c r="B871">
        <f>VLOOKUP($A871,'[1]Summary Data'!$A$1:$H$1001,2,FALSE)</f>
        <v>81</v>
      </c>
      <c r="C871">
        <f>VLOOKUP($A871,'[1]Summary Data'!$A$1:$H$1001,5,FALSE)</f>
        <v>1</v>
      </c>
      <c r="D871">
        <f>VLOOKUP($A871,'[1]Summary Data'!$A$1:$H$1001,8,FALSE)</f>
        <v>39.200000000000003</v>
      </c>
      <c r="E871">
        <f t="shared" si="65"/>
        <v>3</v>
      </c>
      <c r="F871">
        <f t="shared" si="66"/>
        <v>4</v>
      </c>
      <c r="G871">
        <f t="shared" si="67"/>
        <v>2</v>
      </c>
      <c r="H871">
        <f t="shared" si="68"/>
        <v>342</v>
      </c>
      <c r="I871" t="str">
        <f t="shared" si="69"/>
        <v>PLATINUM</v>
      </c>
    </row>
    <row r="872" spans="1:9" x14ac:dyDescent="0.2">
      <c r="A872">
        <v>16611</v>
      </c>
      <c r="B872">
        <f>VLOOKUP($A872,'[1]Summary Data'!$A$1:$H$1001,2,FALSE)</f>
        <v>233</v>
      </c>
      <c r="C872">
        <f>VLOOKUP($A872,'[1]Summary Data'!$A$1:$H$1001,5,FALSE)</f>
        <v>1</v>
      </c>
      <c r="D872">
        <f>VLOOKUP($A872,'[1]Summary Data'!$A$1:$H$1001,8,FALSE)</f>
        <v>8.5</v>
      </c>
      <c r="E872">
        <f t="shared" si="65"/>
        <v>1</v>
      </c>
      <c r="F872">
        <f t="shared" si="66"/>
        <v>4</v>
      </c>
      <c r="G872">
        <f t="shared" si="67"/>
        <v>3</v>
      </c>
      <c r="H872">
        <f t="shared" si="68"/>
        <v>143</v>
      </c>
      <c r="I872" t="str">
        <f t="shared" si="69"/>
        <v>PLATINUM</v>
      </c>
    </row>
    <row r="873" spans="1:9" x14ac:dyDescent="0.2">
      <c r="A873">
        <v>16618</v>
      </c>
      <c r="B873">
        <f>VLOOKUP($A873,'[1]Summary Data'!$A$1:$H$1001,2,FALSE)</f>
        <v>203</v>
      </c>
      <c r="C873">
        <f>VLOOKUP($A873,'[1]Summary Data'!$A$1:$H$1001,5,FALSE)</f>
        <v>1</v>
      </c>
      <c r="D873">
        <f>VLOOKUP($A873,'[1]Summary Data'!$A$1:$H$1001,8,FALSE)</f>
        <v>16.95</v>
      </c>
      <c r="E873">
        <f t="shared" si="65"/>
        <v>2</v>
      </c>
      <c r="F873">
        <f t="shared" si="66"/>
        <v>4</v>
      </c>
      <c r="G873">
        <f t="shared" si="67"/>
        <v>3</v>
      </c>
      <c r="H873">
        <f t="shared" si="68"/>
        <v>243</v>
      </c>
      <c r="I873" t="str">
        <f t="shared" si="69"/>
        <v>PLATINUM</v>
      </c>
    </row>
    <row r="874" spans="1:9" x14ac:dyDescent="0.2">
      <c r="A874">
        <v>16626</v>
      </c>
      <c r="B874">
        <f>VLOOKUP($A874,'[1]Summary Data'!$A$1:$H$1001,2,FALSE)</f>
        <v>73</v>
      </c>
      <c r="C874">
        <f>VLOOKUP($A874,'[1]Summary Data'!$A$1:$H$1001,5,FALSE)</f>
        <v>2</v>
      </c>
      <c r="D874">
        <f>VLOOKUP($A874,'[1]Summary Data'!$A$1:$H$1001,8,FALSE)</f>
        <v>3.75</v>
      </c>
      <c r="E874">
        <f t="shared" si="65"/>
        <v>3</v>
      </c>
      <c r="F874">
        <f t="shared" si="66"/>
        <v>2</v>
      </c>
      <c r="G874">
        <f t="shared" si="67"/>
        <v>4</v>
      </c>
      <c r="H874">
        <f t="shared" si="68"/>
        <v>324</v>
      </c>
      <c r="I874" t="str">
        <f t="shared" si="69"/>
        <v>PLATINUM</v>
      </c>
    </row>
    <row r="875" spans="1:9" x14ac:dyDescent="0.2">
      <c r="A875">
        <v>16628</v>
      </c>
      <c r="B875">
        <f>VLOOKUP($A875,'[1]Summary Data'!$A$1:$H$1001,2,FALSE)</f>
        <v>129</v>
      </c>
      <c r="C875">
        <f>VLOOKUP($A875,'[1]Summary Data'!$A$1:$H$1001,5,FALSE)</f>
        <v>1</v>
      </c>
      <c r="D875">
        <f>VLOOKUP($A875,'[1]Summary Data'!$A$1:$H$1001,8,FALSE)</f>
        <v>0.85</v>
      </c>
      <c r="E875">
        <f t="shared" si="65"/>
        <v>2</v>
      </c>
      <c r="F875">
        <f t="shared" si="66"/>
        <v>4</v>
      </c>
      <c r="G875">
        <f t="shared" si="67"/>
        <v>4</v>
      </c>
      <c r="H875">
        <f t="shared" si="68"/>
        <v>244</v>
      </c>
      <c r="I875" t="str">
        <f t="shared" si="69"/>
        <v>PLATINUM</v>
      </c>
    </row>
    <row r="876" spans="1:9" x14ac:dyDescent="0.2">
      <c r="A876">
        <v>16633</v>
      </c>
      <c r="B876">
        <f>VLOOKUP($A876,'[1]Summary Data'!$A$1:$H$1001,2,FALSE)</f>
        <v>17</v>
      </c>
      <c r="C876">
        <f>VLOOKUP($A876,'[1]Summary Data'!$A$1:$H$1001,5,FALSE)</f>
        <v>1</v>
      </c>
      <c r="D876">
        <f>VLOOKUP($A876,'[1]Summary Data'!$A$1:$H$1001,8,FALSE)</f>
        <v>4.95</v>
      </c>
      <c r="E876">
        <f t="shared" si="65"/>
        <v>4</v>
      </c>
      <c r="F876">
        <f t="shared" si="66"/>
        <v>4</v>
      </c>
      <c r="G876">
        <f t="shared" si="67"/>
        <v>4</v>
      </c>
      <c r="H876">
        <f t="shared" si="68"/>
        <v>444</v>
      </c>
      <c r="I876" t="str">
        <f t="shared" si="69"/>
        <v>PLATINUM</v>
      </c>
    </row>
    <row r="877" spans="1:9" x14ac:dyDescent="0.2">
      <c r="A877">
        <v>16637</v>
      </c>
      <c r="B877">
        <f>VLOOKUP($A877,'[1]Summary Data'!$A$1:$H$1001,2,FALSE)</f>
        <v>35</v>
      </c>
      <c r="C877">
        <f>VLOOKUP($A877,'[1]Summary Data'!$A$1:$H$1001,5,FALSE)</f>
        <v>1</v>
      </c>
      <c r="D877">
        <f>VLOOKUP($A877,'[1]Summary Data'!$A$1:$H$1001,8,FALSE)</f>
        <v>29.88</v>
      </c>
      <c r="E877">
        <f t="shared" si="65"/>
        <v>4</v>
      </c>
      <c r="F877">
        <f t="shared" si="66"/>
        <v>4</v>
      </c>
      <c r="G877">
        <f t="shared" si="67"/>
        <v>2</v>
      </c>
      <c r="H877">
        <f t="shared" si="68"/>
        <v>442</v>
      </c>
      <c r="I877" t="str">
        <f t="shared" si="69"/>
        <v>PLATINUM</v>
      </c>
    </row>
    <row r="878" spans="1:9" x14ac:dyDescent="0.2">
      <c r="A878">
        <v>16638</v>
      </c>
      <c r="B878">
        <f>VLOOKUP($A878,'[1]Summary Data'!$A$1:$H$1001,2,FALSE)</f>
        <v>253</v>
      </c>
      <c r="C878">
        <f>VLOOKUP($A878,'[1]Summary Data'!$A$1:$H$1001,5,FALSE)</f>
        <v>1</v>
      </c>
      <c r="D878">
        <f>VLOOKUP($A878,'[1]Summary Data'!$A$1:$H$1001,8,FALSE)</f>
        <v>4.25</v>
      </c>
      <c r="E878">
        <f t="shared" si="65"/>
        <v>1</v>
      </c>
      <c r="F878">
        <f t="shared" si="66"/>
        <v>4</v>
      </c>
      <c r="G878">
        <f t="shared" si="67"/>
        <v>4</v>
      </c>
      <c r="H878">
        <f t="shared" si="68"/>
        <v>144</v>
      </c>
      <c r="I878" t="str">
        <f t="shared" si="69"/>
        <v>PLATINUM</v>
      </c>
    </row>
    <row r="879" spans="1:9" x14ac:dyDescent="0.2">
      <c r="A879">
        <v>16639</v>
      </c>
      <c r="B879">
        <f>VLOOKUP($A879,'[1]Summary Data'!$A$1:$H$1001,2,FALSE)</f>
        <v>25</v>
      </c>
      <c r="C879">
        <f>VLOOKUP($A879,'[1]Summary Data'!$A$1:$H$1001,5,FALSE)</f>
        <v>1</v>
      </c>
      <c r="D879">
        <f>VLOOKUP($A879,'[1]Summary Data'!$A$1:$H$1001,8,FALSE)</f>
        <v>88.13</v>
      </c>
      <c r="E879">
        <f t="shared" si="65"/>
        <v>4</v>
      </c>
      <c r="F879">
        <f t="shared" si="66"/>
        <v>4</v>
      </c>
      <c r="G879">
        <f t="shared" si="67"/>
        <v>1</v>
      </c>
      <c r="H879">
        <f t="shared" si="68"/>
        <v>441</v>
      </c>
      <c r="I879" t="str">
        <f t="shared" si="69"/>
        <v>PLATINUM</v>
      </c>
    </row>
    <row r="880" spans="1:9" x14ac:dyDescent="0.2">
      <c r="A880">
        <v>16642</v>
      </c>
      <c r="B880">
        <f>VLOOKUP($A880,'[1]Summary Data'!$A$1:$H$1001,2,FALSE)</f>
        <v>206</v>
      </c>
      <c r="C880">
        <f>VLOOKUP($A880,'[1]Summary Data'!$A$1:$H$1001,5,FALSE)</f>
        <v>1</v>
      </c>
      <c r="D880">
        <f>VLOOKUP($A880,'[1]Summary Data'!$A$1:$H$1001,8,FALSE)</f>
        <v>8.5</v>
      </c>
      <c r="E880">
        <f t="shared" si="65"/>
        <v>2</v>
      </c>
      <c r="F880">
        <f t="shared" si="66"/>
        <v>4</v>
      </c>
      <c r="G880">
        <f t="shared" si="67"/>
        <v>3</v>
      </c>
      <c r="H880">
        <f t="shared" si="68"/>
        <v>243</v>
      </c>
      <c r="I880" t="str">
        <f t="shared" si="69"/>
        <v>PLATINUM</v>
      </c>
    </row>
    <row r="881" spans="1:9" x14ac:dyDescent="0.2">
      <c r="A881">
        <v>16652</v>
      </c>
      <c r="B881">
        <f>VLOOKUP($A881,'[1]Summary Data'!$A$1:$H$1001,2,FALSE)</f>
        <v>53</v>
      </c>
      <c r="C881">
        <f>VLOOKUP($A881,'[1]Summary Data'!$A$1:$H$1001,5,FALSE)</f>
        <v>2</v>
      </c>
      <c r="D881">
        <f>VLOOKUP($A881,'[1]Summary Data'!$A$1:$H$1001,8,FALSE)</f>
        <v>4.8099999999999996</v>
      </c>
      <c r="E881">
        <f t="shared" si="65"/>
        <v>3</v>
      </c>
      <c r="F881">
        <f t="shared" si="66"/>
        <v>2</v>
      </c>
      <c r="G881">
        <f t="shared" si="67"/>
        <v>4</v>
      </c>
      <c r="H881">
        <f t="shared" si="68"/>
        <v>324</v>
      </c>
      <c r="I881" t="str">
        <f t="shared" si="69"/>
        <v>PLATINUM</v>
      </c>
    </row>
    <row r="882" spans="1:9" x14ac:dyDescent="0.2">
      <c r="A882">
        <v>16653</v>
      </c>
      <c r="B882">
        <f>VLOOKUP($A882,'[1]Summary Data'!$A$1:$H$1001,2,FALSE)</f>
        <v>64</v>
      </c>
      <c r="C882">
        <f>VLOOKUP($A882,'[1]Summary Data'!$A$1:$H$1001,5,FALSE)</f>
        <v>1</v>
      </c>
      <c r="D882">
        <f>VLOOKUP($A882,'[1]Summary Data'!$A$1:$H$1001,8,FALSE)</f>
        <v>20.99</v>
      </c>
      <c r="E882">
        <f t="shared" si="65"/>
        <v>3</v>
      </c>
      <c r="F882">
        <f t="shared" si="66"/>
        <v>4</v>
      </c>
      <c r="G882">
        <f t="shared" si="67"/>
        <v>2</v>
      </c>
      <c r="H882">
        <f t="shared" si="68"/>
        <v>342</v>
      </c>
      <c r="I882" t="str">
        <f t="shared" si="69"/>
        <v>PLATINUM</v>
      </c>
    </row>
    <row r="883" spans="1:9" x14ac:dyDescent="0.2">
      <c r="A883">
        <v>16654</v>
      </c>
      <c r="B883">
        <f>VLOOKUP($A883,'[1]Summary Data'!$A$1:$H$1001,2,FALSE)</f>
        <v>220</v>
      </c>
      <c r="C883">
        <f>VLOOKUP($A883,'[1]Summary Data'!$A$1:$H$1001,5,FALSE)</f>
        <v>1</v>
      </c>
      <c r="D883">
        <f>VLOOKUP($A883,'[1]Summary Data'!$A$1:$H$1001,8,FALSE)</f>
        <v>6.3</v>
      </c>
      <c r="E883">
        <f t="shared" si="65"/>
        <v>2</v>
      </c>
      <c r="F883">
        <f t="shared" si="66"/>
        <v>4</v>
      </c>
      <c r="G883">
        <f t="shared" si="67"/>
        <v>4</v>
      </c>
      <c r="H883">
        <f t="shared" si="68"/>
        <v>244</v>
      </c>
      <c r="I883" t="str">
        <f t="shared" si="69"/>
        <v>PLATINUM</v>
      </c>
    </row>
    <row r="884" spans="1:9" x14ac:dyDescent="0.2">
      <c r="A884">
        <v>16656</v>
      </c>
      <c r="B884">
        <f>VLOOKUP($A884,'[1]Summary Data'!$A$1:$H$1001,2,FALSE)</f>
        <v>35</v>
      </c>
      <c r="C884">
        <f>VLOOKUP($A884,'[1]Summary Data'!$A$1:$H$1001,5,FALSE)</f>
        <v>5</v>
      </c>
      <c r="D884">
        <f>VLOOKUP($A884,'[1]Summary Data'!$A$1:$H$1001,8,FALSE)</f>
        <v>41.27</v>
      </c>
      <c r="E884">
        <f t="shared" si="65"/>
        <v>4</v>
      </c>
      <c r="F884">
        <f t="shared" si="66"/>
        <v>1</v>
      </c>
      <c r="G884">
        <f t="shared" si="67"/>
        <v>1</v>
      </c>
      <c r="H884">
        <f t="shared" si="68"/>
        <v>411</v>
      </c>
      <c r="I884" t="str">
        <f t="shared" si="69"/>
        <v>PLATINUM</v>
      </c>
    </row>
    <row r="885" spans="1:9" x14ac:dyDescent="0.2">
      <c r="A885">
        <v>16670</v>
      </c>
      <c r="B885">
        <f>VLOOKUP($A885,'[1]Summary Data'!$A$1:$H$1001,2,FALSE)</f>
        <v>18</v>
      </c>
      <c r="C885">
        <f>VLOOKUP($A885,'[1]Summary Data'!$A$1:$H$1001,5,FALSE)</f>
        <v>5</v>
      </c>
      <c r="D885">
        <f>VLOOKUP($A885,'[1]Summary Data'!$A$1:$H$1001,8,FALSE)</f>
        <v>43.09</v>
      </c>
      <c r="E885">
        <f t="shared" si="65"/>
        <v>4</v>
      </c>
      <c r="F885">
        <f t="shared" si="66"/>
        <v>1</v>
      </c>
      <c r="G885">
        <f t="shared" si="67"/>
        <v>1</v>
      </c>
      <c r="H885">
        <f t="shared" si="68"/>
        <v>411</v>
      </c>
      <c r="I885" t="str">
        <f t="shared" si="69"/>
        <v>PLATINUM</v>
      </c>
    </row>
    <row r="886" spans="1:9" x14ac:dyDescent="0.2">
      <c r="A886">
        <v>16672</v>
      </c>
      <c r="B886">
        <f>VLOOKUP($A886,'[1]Summary Data'!$A$1:$H$1001,2,FALSE)</f>
        <v>122</v>
      </c>
      <c r="C886">
        <f>VLOOKUP($A886,'[1]Summary Data'!$A$1:$H$1001,5,FALSE)</f>
        <v>2</v>
      </c>
      <c r="D886">
        <f>VLOOKUP($A886,'[1]Summary Data'!$A$1:$H$1001,8,FALSE)</f>
        <v>15.25</v>
      </c>
      <c r="E886">
        <f t="shared" si="65"/>
        <v>2</v>
      </c>
      <c r="F886">
        <f t="shared" si="66"/>
        <v>2</v>
      </c>
      <c r="G886">
        <f t="shared" si="67"/>
        <v>3</v>
      </c>
      <c r="H886">
        <f t="shared" si="68"/>
        <v>223</v>
      </c>
      <c r="I886" t="str">
        <f t="shared" si="69"/>
        <v>PLATINUM</v>
      </c>
    </row>
    <row r="887" spans="1:9" x14ac:dyDescent="0.2">
      <c r="A887">
        <v>16676</v>
      </c>
      <c r="B887">
        <f>VLOOKUP($A887,'[1]Summary Data'!$A$1:$H$1001,2,FALSE)</f>
        <v>204</v>
      </c>
      <c r="C887">
        <f>VLOOKUP($A887,'[1]Summary Data'!$A$1:$H$1001,5,FALSE)</f>
        <v>1</v>
      </c>
      <c r="D887">
        <f>VLOOKUP($A887,'[1]Summary Data'!$A$1:$H$1001,8,FALSE)</f>
        <v>8.5</v>
      </c>
      <c r="E887">
        <f t="shared" si="65"/>
        <v>2</v>
      </c>
      <c r="F887">
        <f t="shared" si="66"/>
        <v>4</v>
      </c>
      <c r="G887">
        <f t="shared" si="67"/>
        <v>3</v>
      </c>
      <c r="H887">
        <f t="shared" si="68"/>
        <v>243</v>
      </c>
      <c r="I887" t="str">
        <f t="shared" si="69"/>
        <v>PLATINUM</v>
      </c>
    </row>
    <row r="888" spans="1:9" x14ac:dyDescent="0.2">
      <c r="A888">
        <v>16678</v>
      </c>
      <c r="B888">
        <f>VLOOKUP($A888,'[1]Summary Data'!$A$1:$H$1001,2,FALSE)</f>
        <v>21</v>
      </c>
      <c r="C888">
        <f>VLOOKUP($A888,'[1]Summary Data'!$A$1:$H$1001,5,FALSE)</f>
        <v>3</v>
      </c>
      <c r="D888">
        <f>VLOOKUP($A888,'[1]Summary Data'!$A$1:$H$1001,8,FALSE)</f>
        <v>84.75</v>
      </c>
      <c r="E888">
        <f t="shared" si="65"/>
        <v>4</v>
      </c>
      <c r="F888">
        <f t="shared" si="66"/>
        <v>1</v>
      </c>
      <c r="G888">
        <f t="shared" si="67"/>
        <v>1</v>
      </c>
      <c r="H888">
        <f t="shared" si="68"/>
        <v>411</v>
      </c>
      <c r="I888" t="str">
        <f t="shared" si="69"/>
        <v>PLATINUM</v>
      </c>
    </row>
    <row r="889" spans="1:9" x14ac:dyDescent="0.2">
      <c r="A889">
        <v>16686</v>
      </c>
      <c r="B889">
        <f>VLOOKUP($A889,'[1]Summary Data'!$A$1:$H$1001,2,FALSE)</f>
        <v>355</v>
      </c>
      <c r="C889">
        <f>VLOOKUP($A889,'[1]Summary Data'!$A$1:$H$1001,5,FALSE)</f>
        <v>1</v>
      </c>
      <c r="D889">
        <f>VLOOKUP($A889,'[1]Summary Data'!$A$1:$H$1001,8,FALSE)</f>
        <v>4.95</v>
      </c>
      <c r="E889">
        <f t="shared" si="65"/>
        <v>1</v>
      </c>
      <c r="F889">
        <f t="shared" si="66"/>
        <v>4</v>
      </c>
      <c r="G889">
        <f t="shared" si="67"/>
        <v>4</v>
      </c>
      <c r="H889">
        <f t="shared" si="68"/>
        <v>144</v>
      </c>
      <c r="I889" t="str">
        <f t="shared" si="69"/>
        <v>PLATINUM</v>
      </c>
    </row>
    <row r="890" spans="1:9" x14ac:dyDescent="0.2">
      <c r="A890">
        <v>16689</v>
      </c>
      <c r="B890">
        <f>VLOOKUP($A890,'[1]Summary Data'!$A$1:$H$1001,2,FALSE)</f>
        <v>75</v>
      </c>
      <c r="C890">
        <f>VLOOKUP($A890,'[1]Summary Data'!$A$1:$H$1001,5,FALSE)</f>
        <v>1</v>
      </c>
      <c r="D890">
        <f>VLOOKUP($A890,'[1]Summary Data'!$A$1:$H$1001,8,FALSE)</f>
        <v>67.5</v>
      </c>
      <c r="E890">
        <f t="shared" si="65"/>
        <v>3</v>
      </c>
      <c r="F890">
        <f t="shared" si="66"/>
        <v>4</v>
      </c>
      <c r="G890">
        <f t="shared" si="67"/>
        <v>1</v>
      </c>
      <c r="H890">
        <f t="shared" si="68"/>
        <v>341</v>
      </c>
      <c r="I890" t="str">
        <f t="shared" si="69"/>
        <v>PLATINUM</v>
      </c>
    </row>
    <row r="891" spans="1:9" x14ac:dyDescent="0.2">
      <c r="A891">
        <v>16690</v>
      </c>
      <c r="B891">
        <f>VLOOKUP($A891,'[1]Summary Data'!$A$1:$H$1001,2,FALSE)</f>
        <v>43</v>
      </c>
      <c r="C891">
        <f>VLOOKUP($A891,'[1]Summary Data'!$A$1:$H$1001,5,FALSE)</f>
        <v>1</v>
      </c>
      <c r="D891">
        <f>VLOOKUP($A891,'[1]Summary Data'!$A$1:$H$1001,8,FALSE)</f>
        <v>16.95</v>
      </c>
      <c r="E891">
        <f t="shared" si="65"/>
        <v>4</v>
      </c>
      <c r="F891">
        <f t="shared" si="66"/>
        <v>4</v>
      </c>
      <c r="G891">
        <f t="shared" si="67"/>
        <v>3</v>
      </c>
      <c r="H891">
        <f t="shared" si="68"/>
        <v>443</v>
      </c>
      <c r="I891" t="str">
        <f t="shared" si="69"/>
        <v>PLATINUM</v>
      </c>
    </row>
    <row r="892" spans="1:9" x14ac:dyDescent="0.2">
      <c r="A892">
        <v>16700</v>
      </c>
      <c r="B892">
        <f>VLOOKUP($A892,'[1]Summary Data'!$A$1:$H$1001,2,FALSE)</f>
        <v>161</v>
      </c>
      <c r="C892">
        <f>VLOOKUP($A892,'[1]Summary Data'!$A$1:$H$1001,5,FALSE)</f>
        <v>3</v>
      </c>
      <c r="D892">
        <f>VLOOKUP($A892,'[1]Summary Data'!$A$1:$H$1001,8,FALSE)</f>
        <v>28.05</v>
      </c>
      <c r="E892">
        <f t="shared" si="65"/>
        <v>2</v>
      </c>
      <c r="F892">
        <f t="shared" si="66"/>
        <v>1</v>
      </c>
      <c r="G892">
        <f t="shared" si="67"/>
        <v>2</v>
      </c>
      <c r="H892">
        <f t="shared" si="68"/>
        <v>212</v>
      </c>
      <c r="I892" t="str">
        <f t="shared" si="69"/>
        <v>PLATINUM</v>
      </c>
    </row>
    <row r="893" spans="1:9" x14ac:dyDescent="0.2">
      <c r="A893">
        <v>16701</v>
      </c>
      <c r="B893">
        <f>VLOOKUP($A893,'[1]Summary Data'!$A$1:$H$1001,2,FALSE)</f>
        <v>164</v>
      </c>
      <c r="C893">
        <f>VLOOKUP($A893,'[1]Summary Data'!$A$1:$H$1001,5,FALSE)</f>
        <v>1</v>
      </c>
      <c r="D893">
        <f>VLOOKUP($A893,'[1]Summary Data'!$A$1:$H$1001,8,FALSE)</f>
        <v>10.73</v>
      </c>
      <c r="E893">
        <f t="shared" si="65"/>
        <v>2</v>
      </c>
      <c r="F893">
        <f t="shared" si="66"/>
        <v>4</v>
      </c>
      <c r="G893">
        <f t="shared" si="67"/>
        <v>3</v>
      </c>
      <c r="H893">
        <f t="shared" si="68"/>
        <v>243</v>
      </c>
      <c r="I893" t="str">
        <f t="shared" si="69"/>
        <v>PLATINUM</v>
      </c>
    </row>
    <row r="894" spans="1:9" x14ac:dyDescent="0.2">
      <c r="A894">
        <v>16705</v>
      </c>
      <c r="B894">
        <f>VLOOKUP($A894,'[1]Summary Data'!$A$1:$H$1001,2,FALSE)</f>
        <v>4</v>
      </c>
      <c r="C894">
        <f>VLOOKUP($A894,'[1]Summary Data'!$A$1:$H$1001,5,FALSE)</f>
        <v>7</v>
      </c>
      <c r="D894">
        <f>VLOOKUP($A894,'[1]Summary Data'!$A$1:$H$1001,8,FALSE)</f>
        <v>47.51</v>
      </c>
      <c r="E894">
        <f t="shared" si="65"/>
        <v>4</v>
      </c>
      <c r="F894">
        <f t="shared" si="66"/>
        <v>1</v>
      </c>
      <c r="G894">
        <f t="shared" si="67"/>
        <v>1</v>
      </c>
      <c r="H894">
        <f t="shared" si="68"/>
        <v>411</v>
      </c>
      <c r="I894" t="str">
        <f t="shared" si="69"/>
        <v>PLATINUM</v>
      </c>
    </row>
    <row r="895" spans="1:9" x14ac:dyDescent="0.2">
      <c r="A895">
        <v>16713</v>
      </c>
      <c r="B895">
        <f>VLOOKUP($A895,'[1]Summary Data'!$A$1:$H$1001,2,FALSE)</f>
        <v>254</v>
      </c>
      <c r="C895">
        <f>VLOOKUP($A895,'[1]Summary Data'!$A$1:$H$1001,5,FALSE)</f>
        <v>3</v>
      </c>
      <c r="D895">
        <f>VLOOKUP($A895,'[1]Summary Data'!$A$1:$H$1001,8,FALSE)</f>
        <v>33.6</v>
      </c>
      <c r="E895">
        <f t="shared" si="65"/>
        <v>1</v>
      </c>
      <c r="F895">
        <f t="shared" si="66"/>
        <v>1</v>
      </c>
      <c r="G895">
        <f t="shared" si="67"/>
        <v>2</v>
      </c>
      <c r="H895">
        <f t="shared" si="68"/>
        <v>112</v>
      </c>
      <c r="I895" t="str">
        <f t="shared" si="69"/>
        <v>PLATINUM</v>
      </c>
    </row>
    <row r="896" spans="1:9" x14ac:dyDescent="0.2">
      <c r="A896">
        <v>16717</v>
      </c>
      <c r="B896">
        <f>VLOOKUP($A896,'[1]Summary Data'!$A$1:$H$1001,2,FALSE)</f>
        <v>9</v>
      </c>
      <c r="C896">
        <f>VLOOKUP($A896,'[1]Summary Data'!$A$1:$H$1001,5,FALSE)</f>
        <v>2</v>
      </c>
      <c r="D896">
        <f>VLOOKUP($A896,'[1]Summary Data'!$A$1:$H$1001,8,FALSE)</f>
        <v>202.27</v>
      </c>
      <c r="E896">
        <f t="shared" si="65"/>
        <v>4</v>
      </c>
      <c r="F896">
        <f t="shared" si="66"/>
        <v>2</v>
      </c>
      <c r="G896">
        <f t="shared" si="67"/>
        <v>1</v>
      </c>
      <c r="H896">
        <f t="shared" si="68"/>
        <v>421</v>
      </c>
      <c r="I896" t="str">
        <f t="shared" si="69"/>
        <v>PLATINUM</v>
      </c>
    </row>
    <row r="897" spans="1:9" x14ac:dyDescent="0.2">
      <c r="A897">
        <v>16719</v>
      </c>
      <c r="B897">
        <f>VLOOKUP($A897,'[1]Summary Data'!$A$1:$H$1001,2,FALSE)</f>
        <v>288</v>
      </c>
      <c r="C897">
        <f>VLOOKUP($A897,'[1]Summary Data'!$A$1:$H$1001,5,FALSE)</f>
        <v>1</v>
      </c>
      <c r="D897">
        <f>VLOOKUP($A897,'[1]Summary Data'!$A$1:$H$1001,8,FALSE)</f>
        <v>16.5</v>
      </c>
      <c r="E897">
        <f t="shared" si="65"/>
        <v>1</v>
      </c>
      <c r="F897">
        <f t="shared" si="66"/>
        <v>4</v>
      </c>
      <c r="G897">
        <f t="shared" si="67"/>
        <v>3</v>
      </c>
      <c r="H897">
        <f t="shared" si="68"/>
        <v>143</v>
      </c>
      <c r="I897" t="str">
        <f t="shared" si="69"/>
        <v>PLATINUM</v>
      </c>
    </row>
    <row r="898" spans="1:9" x14ac:dyDescent="0.2">
      <c r="A898">
        <v>16722</v>
      </c>
      <c r="B898">
        <f>VLOOKUP($A898,'[1]Summary Data'!$A$1:$H$1001,2,FALSE)</f>
        <v>218</v>
      </c>
      <c r="C898">
        <f>VLOOKUP($A898,'[1]Summary Data'!$A$1:$H$1001,5,FALSE)</f>
        <v>2</v>
      </c>
      <c r="D898">
        <f>VLOOKUP($A898,'[1]Summary Data'!$A$1:$H$1001,8,FALSE)</f>
        <v>3.1</v>
      </c>
      <c r="E898">
        <f t="shared" si="65"/>
        <v>2</v>
      </c>
      <c r="F898">
        <f t="shared" si="66"/>
        <v>2</v>
      </c>
      <c r="G898">
        <f t="shared" si="67"/>
        <v>4</v>
      </c>
      <c r="H898">
        <f t="shared" si="68"/>
        <v>224</v>
      </c>
      <c r="I898" t="str">
        <f t="shared" si="69"/>
        <v>PLATINUM</v>
      </c>
    </row>
    <row r="899" spans="1:9" x14ac:dyDescent="0.2">
      <c r="A899">
        <v>16725</v>
      </c>
      <c r="B899">
        <f>VLOOKUP($A899,'[1]Summary Data'!$A$1:$H$1001,2,FALSE)</f>
        <v>308</v>
      </c>
      <c r="C899">
        <f>VLOOKUP($A899,'[1]Summary Data'!$A$1:$H$1001,5,FALSE)</f>
        <v>1</v>
      </c>
      <c r="D899">
        <f>VLOOKUP($A899,'[1]Summary Data'!$A$1:$H$1001,8,FALSE)</f>
        <v>5.95</v>
      </c>
      <c r="E899">
        <f t="shared" ref="E899:E962" si="70">_xlfn.IFS($B899&gt;$K$12,1,AND($B899&lt;=$K$12,$B899&gt;$K$11),2,AND($B899&lt;=$K$11,$B899&gt;$K$10),3,$B899&lt;=$K$10,4)</f>
        <v>1</v>
      </c>
      <c r="F899">
        <f t="shared" ref="F899:F962" si="71">_xlfn.IFS($C899&gt;$L$12,1,AND($C899&lt;=$L$12,$C899&gt;$L$11),2,AND($C899&lt;=$L$11,$C899&gt;$L$10),3,$C899&lt;=$L$10,4)</f>
        <v>4</v>
      </c>
      <c r="G899">
        <f t="shared" ref="G899:G962" si="72">_xlfn.IFS($D899&gt;$M$12,1,AND($D899&lt;=$M$12,$D899&gt;$M$11),2,AND($D899&lt;=$M$11,$D899&gt;$M$10),3,$D899&lt;=$M$10,4)</f>
        <v>4</v>
      </c>
      <c r="H899">
        <f t="shared" ref="H899:H962" si="73">(100*$E899)+(10*$F899)+$G899</f>
        <v>144</v>
      </c>
      <c r="I899" t="str">
        <f t="shared" ref="I899:I962" si="74">_xlfn.IFS($H899&gt;$N$12,"PLATINUM",AND($H899&lt;=$N$12,$H899&gt;$N$11),"GOLD",AND($H899&lt;=$N$11,$H899&gt;$N$10),"SILVER",$H899&lt;=$N$10,"BRONZE")</f>
        <v>PLATINUM</v>
      </c>
    </row>
    <row r="900" spans="1:9" x14ac:dyDescent="0.2">
      <c r="A900">
        <v>16729</v>
      </c>
      <c r="B900">
        <f>VLOOKUP($A900,'[1]Summary Data'!$A$1:$H$1001,2,FALSE)</f>
        <v>36</v>
      </c>
      <c r="C900">
        <f>VLOOKUP($A900,'[1]Summary Data'!$A$1:$H$1001,5,FALSE)</f>
        <v>5</v>
      </c>
      <c r="D900">
        <f>VLOOKUP($A900,'[1]Summary Data'!$A$1:$H$1001,8,FALSE)</f>
        <v>156.6</v>
      </c>
      <c r="E900">
        <f t="shared" si="70"/>
        <v>4</v>
      </c>
      <c r="F900">
        <f t="shared" si="71"/>
        <v>1</v>
      </c>
      <c r="G900">
        <f t="shared" si="72"/>
        <v>1</v>
      </c>
      <c r="H900">
        <f t="shared" si="73"/>
        <v>411</v>
      </c>
      <c r="I900" t="str">
        <f t="shared" si="74"/>
        <v>PLATINUM</v>
      </c>
    </row>
    <row r="901" spans="1:9" x14ac:dyDescent="0.2">
      <c r="A901">
        <v>16735</v>
      </c>
      <c r="B901">
        <f>VLOOKUP($A901,'[1]Summary Data'!$A$1:$H$1001,2,FALSE)</f>
        <v>93</v>
      </c>
      <c r="C901">
        <f>VLOOKUP($A901,'[1]Summary Data'!$A$1:$H$1001,5,FALSE)</f>
        <v>1</v>
      </c>
      <c r="D901">
        <f>VLOOKUP($A901,'[1]Summary Data'!$A$1:$H$1001,8,FALSE)</f>
        <v>19.8</v>
      </c>
      <c r="E901">
        <f t="shared" si="70"/>
        <v>3</v>
      </c>
      <c r="F901">
        <f t="shared" si="71"/>
        <v>4</v>
      </c>
      <c r="G901">
        <f t="shared" si="72"/>
        <v>2</v>
      </c>
      <c r="H901">
        <f t="shared" si="73"/>
        <v>342</v>
      </c>
      <c r="I901" t="str">
        <f t="shared" si="74"/>
        <v>PLATINUM</v>
      </c>
    </row>
    <row r="902" spans="1:9" x14ac:dyDescent="0.2">
      <c r="A902">
        <v>16739</v>
      </c>
      <c r="B902">
        <f>VLOOKUP($A902,'[1]Summary Data'!$A$1:$H$1001,2,FALSE)</f>
        <v>172</v>
      </c>
      <c r="C902">
        <f>VLOOKUP($A902,'[1]Summary Data'!$A$1:$H$1001,5,FALSE)</f>
        <v>1</v>
      </c>
      <c r="D902">
        <f>VLOOKUP($A902,'[1]Summary Data'!$A$1:$H$1001,8,FALSE)</f>
        <v>10.45</v>
      </c>
      <c r="E902">
        <f t="shared" si="70"/>
        <v>2</v>
      </c>
      <c r="F902">
        <f t="shared" si="71"/>
        <v>4</v>
      </c>
      <c r="G902">
        <f t="shared" si="72"/>
        <v>3</v>
      </c>
      <c r="H902">
        <f t="shared" si="73"/>
        <v>243</v>
      </c>
      <c r="I902" t="str">
        <f t="shared" si="74"/>
        <v>PLATINUM</v>
      </c>
    </row>
    <row r="903" spans="1:9" x14ac:dyDescent="0.2">
      <c r="A903">
        <v>16743</v>
      </c>
      <c r="B903">
        <f>VLOOKUP($A903,'[1]Summary Data'!$A$1:$H$1001,2,FALSE)</f>
        <v>126</v>
      </c>
      <c r="C903">
        <f>VLOOKUP($A903,'[1]Summary Data'!$A$1:$H$1001,5,FALSE)</f>
        <v>1</v>
      </c>
      <c r="D903">
        <f>VLOOKUP($A903,'[1]Summary Data'!$A$1:$H$1001,8,FALSE)</f>
        <v>30</v>
      </c>
      <c r="E903">
        <f t="shared" si="70"/>
        <v>2</v>
      </c>
      <c r="F903">
        <f t="shared" si="71"/>
        <v>4</v>
      </c>
      <c r="G903">
        <f t="shared" si="72"/>
        <v>2</v>
      </c>
      <c r="H903">
        <f t="shared" si="73"/>
        <v>242</v>
      </c>
      <c r="I903" t="str">
        <f t="shared" si="74"/>
        <v>PLATINUM</v>
      </c>
    </row>
    <row r="904" spans="1:9" x14ac:dyDescent="0.2">
      <c r="A904">
        <v>16746</v>
      </c>
      <c r="B904">
        <f>VLOOKUP($A904,'[1]Summary Data'!$A$1:$H$1001,2,FALSE)</f>
        <v>161</v>
      </c>
      <c r="C904">
        <f>VLOOKUP($A904,'[1]Summary Data'!$A$1:$H$1001,5,FALSE)</f>
        <v>1</v>
      </c>
      <c r="D904">
        <f>VLOOKUP($A904,'[1]Summary Data'!$A$1:$H$1001,8,FALSE)</f>
        <v>3.35</v>
      </c>
      <c r="E904">
        <f t="shared" si="70"/>
        <v>2</v>
      </c>
      <c r="F904">
        <f t="shared" si="71"/>
        <v>4</v>
      </c>
      <c r="G904">
        <f t="shared" si="72"/>
        <v>4</v>
      </c>
      <c r="H904">
        <f t="shared" si="73"/>
        <v>244</v>
      </c>
      <c r="I904" t="str">
        <f t="shared" si="74"/>
        <v>PLATINUM</v>
      </c>
    </row>
    <row r="905" spans="1:9" x14ac:dyDescent="0.2">
      <c r="A905">
        <v>16747</v>
      </c>
      <c r="B905">
        <f>VLOOKUP($A905,'[1]Summary Data'!$A$1:$H$1001,2,FALSE)</f>
        <v>64</v>
      </c>
      <c r="C905">
        <f>VLOOKUP($A905,'[1]Summary Data'!$A$1:$H$1001,5,FALSE)</f>
        <v>1</v>
      </c>
      <c r="D905">
        <f>VLOOKUP($A905,'[1]Summary Data'!$A$1:$H$1001,8,FALSE)</f>
        <v>0.85</v>
      </c>
      <c r="E905">
        <f t="shared" si="70"/>
        <v>3</v>
      </c>
      <c r="F905">
        <f t="shared" si="71"/>
        <v>4</v>
      </c>
      <c r="G905">
        <f t="shared" si="72"/>
        <v>4</v>
      </c>
      <c r="H905">
        <f t="shared" si="73"/>
        <v>344</v>
      </c>
      <c r="I905" t="str">
        <f t="shared" si="74"/>
        <v>PLATINUM</v>
      </c>
    </row>
    <row r="906" spans="1:9" x14ac:dyDescent="0.2">
      <c r="A906">
        <v>16755</v>
      </c>
      <c r="B906">
        <f>VLOOKUP($A906,'[1]Summary Data'!$A$1:$H$1001,2,FALSE)</f>
        <v>114</v>
      </c>
      <c r="C906">
        <f>VLOOKUP($A906,'[1]Summary Data'!$A$1:$H$1001,5,FALSE)</f>
        <v>2</v>
      </c>
      <c r="D906">
        <f>VLOOKUP($A906,'[1]Summary Data'!$A$1:$H$1001,8,FALSE)</f>
        <v>12.2</v>
      </c>
      <c r="E906">
        <f t="shared" si="70"/>
        <v>3</v>
      </c>
      <c r="F906">
        <f t="shared" si="71"/>
        <v>2</v>
      </c>
      <c r="G906">
        <f t="shared" si="72"/>
        <v>3</v>
      </c>
      <c r="H906">
        <f t="shared" si="73"/>
        <v>323</v>
      </c>
      <c r="I906" t="str">
        <f t="shared" si="74"/>
        <v>PLATINUM</v>
      </c>
    </row>
    <row r="907" spans="1:9" x14ac:dyDescent="0.2">
      <c r="A907">
        <v>16759</v>
      </c>
      <c r="B907">
        <f>VLOOKUP($A907,'[1]Summary Data'!$A$1:$H$1001,2,FALSE)</f>
        <v>10</v>
      </c>
      <c r="C907">
        <f>VLOOKUP($A907,'[1]Summary Data'!$A$1:$H$1001,5,FALSE)</f>
        <v>1</v>
      </c>
      <c r="D907">
        <f>VLOOKUP($A907,'[1]Summary Data'!$A$1:$H$1001,8,FALSE)</f>
        <v>16.95</v>
      </c>
      <c r="E907">
        <f t="shared" si="70"/>
        <v>4</v>
      </c>
      <c r="F907">
        <f t="shared" si="71"/>
        <v>4</v>
      </c>
      <c r="G907">
        <f t="shared" si="72"/>
        <v>3</v>
      </c>
      <c r="H907">
        <f t="shared" si="73"/>
        <v>443</v>
      </c>
      <c r="I907" t="str">
        <f t="shared" si="74"/>
        <v>PLATINUM</v>
      </c>
    </row>
    <row r="908" spans="1:9" x14ac:dyDescent="0.2">
      <c r="A908">
        <v>16763</v>
      </c>
      <c r="B908">
        <f>VLOOKUP($A908,'[1]Summary Data'!$A$1:$H$1001,2,FALSE)</f>
        <v>185</v>
      </c>
      <c r="C908">
        <f>VLOOKUP($A908,'[1]Summary Data'!$A$1:$H$1001,5,FALSE)</f>
        <v>1</v>
      </c>
      <c r="D908">
        <f>VLOOKUP($A908,'[1]Summary Data'!$A$1:$H$1001,8,FALSE)</f>
        <v>16.95</v>
      </c>
      <c r="E908">
        <f t="shared" si="70"/>
        <v>2</v>
      </c>
      <c r="F908">
        <f t="shared" si="71"/>
        <v>4</v>
      </c>
      <c r="G908">
        <f t="shared" si="72"/>
        <v>3</v>
      </c>
      <c r="H908">
        <f t="shared" si="73"/>
        <v>243</v>
      </c>
      <c r="I908" t="str">
        <f t="shared" si="74"/>
        <v>PLATINUM</v>
      </c>
    </row>
    <row r="909" spans="1:9" x14ac:dyDescent="0.2">
      <c r="A909">
        <v>16764</v>
      </c>
      <c r="B909">
        <f>VLOOKUP($A909,'[1]Summary Data'!$A$1:$H$1001,2,FALSE)</f>
        <v>3</v>
      </c>
      <c r="C909">
        <f>VLOOKUP($A909,'[1]Summary Data'!$A$1:$H$1001,5,FALSE)</f>
        <v>5</v>
      </c>
      <c r="D909">
        <f>VLOOKUP($A909,'[1]Summary Data'!$A$1:$H$1001,8,FALSE)</f>
        <v>41</v>
      </c>
      <c r="E909">
        <f t="shared" si="70"/>
        <v>4</v>
      </c>
      <c r="F909">
        <f t="shared" si="71"/>
        <v>1</v>
      </c>
      <c r="G909">
        <f t="shared" si="72"/>
        <v>2</v>
      </c>
      <c r="H909">
        <f t="shared" si="73"/>
        <v>412</v>
      </c>
      <c r="I909" t="str">
        <f t="shared" si="74"/>
        <v>PLATINUM</v>
      </c>
    </row>
    <row r="910" spans="1:9" x14ac:dyDescent="0.2">
      <c r="A910">
        <v>16768</v>
      </c>
      <c r="B910">
        <f>VLOOKUP($A910,'[1]Summary Data'!$A$1:$H$1001,2,FALSE)</f>
        <v>103</v>
      </c>
      <c r="C910">
        <f>VLOOKUP($A910,'[1]Summary Data'!$A$1:$H$1001,5,FALSE)</f>
        <v>1</v>
      </c>
      <c r="D910">
        <f>VLOOKUP($A910,'[1]Summary Data'!$A$1:$H$1001,8,FALSE)</f>
        <v>11.75</v>
      </c>
      <c r="E910">
        <f t="shared" si="70"/>
        <v>3</v>
      </c>
      <c r="F910">
        <f t="shared" si="71"/>
        <v>4</v>
      </c>
      <c r="G910">
        <f t="shared" si="72"/>
        <v>3</v>
      </c>
      <c r="H910">
        <f t="shared" si="73"/>
        <v>343</v>
      </c>
      <c r="I910" t="str">
        <f t="shared" si="74"/>
        <v>PLATINUM</v>
      </c>
    </row>
    <row r="911" spans="1:9" x14ac:dyDescent="0.2">
      <c r="A911">
        <v>16770</v>
      </c>
      <c r="B911">
        <f>VLOOKUP($A911,'[1]Summary Data'!$A$1:$H$1001,2,FALSE)</f>
        <v>358</v>
      </c>
      <c r="C911">
        <f>VLOOKUP($A911,'[1]Summary Data'!$A$1:$H$1001,5,FALSE)</f>
        <v>1</v>
      </c>
      <c r="D911">
        <f>VLOOKUP($A911,'[1]Summary Data'!$A$1:$H$1001,8,FALSE)</f>
        <v>25.2</v>
      </c>
      <c r="E911">
        <f t="shared" si="70"/>
        <v>1</v>
      </c>
      <c r="F911">
        <f t="shared" si="71"/>
        <v>4</v>
      </c>
      <c r="G911">
        <f t="shared" si="72"/>
        <v>2</v>
      </c>
      <c r="H911">
        <f t="shared" si="73"/>
        <v>142</v>
      </c>
      <c r="I911" t="str">
        <f t="shared" si="74"/>
        <v>PLATINUM</v>
      </c>
    </row>
    <row r="912" spans="1:9" x14ac:dyDescent="0.2">
      <c r="A912">
        <v>16779</v>
      </c>
      <c r="B912">
        <f>VLOOKUP($A912,'[1]Summary Data'!$A$1:$H$1001,2,FALSE)</f>
        <v>3</v>
      </c>
      <c r="C912">
        <f>VLOOKUP($A912,'[1]Summary Data'!$A$1:$H$1001,5,FALSE)</f>
        <v>5</v>
      </c>
      <c r="D912">
        <f>VLOOKUP($A912,'[1]Summary Data'!$A$1:$H$1001,8,FALSE)</f>
        <v>110.85</v>
      </c>
      <c r="E912">
        <f t="shared" si="70"/>
        <v>4</v>
      </c>
      <c r="F912">
        <f t="shared" si="71"/>
        <v>1</v>
      </c>
      <c r="G912">
        <f t="shared" si="72"/>
        <v>1</v>
      </c>
      <c r="H912">
        <f t="shared" si="73"/>
        <v>411</v>
      </c>
      <c r="I912" t="str">
        <f t="shared" si="74"/>
        <v>PLATINUM</v>
      </c>
    </row>
    <row r="913" spans="1:9" x14ac:dyDescent="0.2">
      <c r="A913">
        <v>16781</v>
      </c>
      <c r="B913">
        <f>VLOOKUP($A913,'[1]Summary Data'!$A$1:$H$1001,2,FALSE)</f>
        <v>365</v>
      </c>
      <c r="C913">
        <f>VLOOKUP($A913,'[1]Summary Data'!$A$1:$H$1001,5,FALSE)</f>
        <v>1</v>
      </c>
      <c r="D913">
        <f>VLOOKUP($A913,'[1]Summary Data'!$A$1:$H$1001,8,FALSE)</f>
        <v>16.600000000000001</v>
      </c>
      <c r="E913">
        <f t="shared" si="70"/>
        <v>1</v>
      </c>
      <c r="F913">
        <f t="shared" si="71"/>
        <v>4</v>
      </c>
      <c r="G913">
        <f t="shared" si="72"/>
        <v>3</v>
      </c>
      <c r="H913">
        <f t="shared" si="73"/>
        <v>143</v>
      </c>
      <c r="I913" t="str">
        <f t="shared" si="74"/>
        <v>PLATINUM</v>
      </c>
    </row>
    <row r="914" spans="1:9" x14ac:dyDescent="0.2">
      <c r="A914">
        <v>16782</v>
      </c>
      <c r="B914">
        <f>VLOOKUP($A914,'[1]Summary Data'!$A$1:$H$1001,2,FALSE)</f>
        <v>257</v>
      </c>
      <c r="C914">
        <f>VLOOKUP($A914,'[1]Summary Data'!$A$1:$H$1001,5,FALSE)</f>
        <v>4</v>
      </c>
      <c r="D914">
        <f>VLOOKUP($A914,'[1]Summary Data'!$A$1:$H$1001,8,FALSE)</f>
        <v>25.85</v>
      </c>
      <c r="E914">
        <f t="shared" si="70"/>
        <v>1</v>
      </c>
      <c r="F914">
        <f t="shared" si="71"/>
        <v>1</v>
      </c>
      <c r="G914">
        <f t="shared" si="72"/>
        <v>2</v>
      </c>
      <c r="H914">
        <f t="shared" si="73"/>
        <v>112</v>
      </c>
      <c r="I914" t="str">
        <f t="shared" si="74"/>
        <v>PLATINUM</v>
      </c>
    </row>
    <row r="915" spans="1:9" x14ac:dyDescent="0.2">
      <c r="A915">
        <v>16791</v>
      </c>
      <c r="B915">
        <f>VLOOKUP($A915,'[1]Summary Data'!$A$1:$H$1001,2,FALSE)</f>
        <v>60</v>
      </c>
      <c r="C915">
        <f>VLOOKUP($A915,'[1]Summary Data'!$A$1:$H$1001,5,FALSE)</f>
        <v>1</v>
      </c>
      <c r="D915">
        <f>VLOOKUP($A915,'[1]Summary Data'!$A$1:$H$1001,8,FALSE)</f>
        <v>4.25</v>
      </c>
      <c r="E915">
        <f t="shared" si="70"/>
        <v>3</v>
      </c>
      <c r="F915">
        <f t="shared" si="71"/>
        <v>4</v>
      </c>
      <c r="G915">
        <f t="shared" si="72"/>
        <v>4</v>
      </c>
      <c r="H915">
        <f t="shared" si="73"/>
        <v>344</v>
      </c>
      <c r="I915" t="str">
        <f t="shared" si="74"/>
        <v>PLATINUM</v>
      </c>
    </row>
    <row r="916" spans="1:9" x14ac:dyDescent="0.2">
      <c r="A916">
        <v>16801</v>
      </c>
      <c r="B916">
        <f>VLOOKUP($A916,'[1]Summary Data'!$A$1:$H$1001,2,FALSE)</f>
        <v>253</v>
      </c>
      <c r="C916">
        <f>VLOOKUP($A916,'[1]Summary Data'!$A$1:$H$1001,5,FALSE)</f>
        <v>1</v>
      </c>
      <c r="D916">
        <f>VLOOKUP($A916,'[1]Summary Data'!$A$1:$H$1001,8,FALSE)</f>
        <v>223.2</v>
      </c>
      <c r="E916">
        <f t="shared" si="70"/>
        <v>1</v>
      </c>
      <c r="F916">
        <f t="shared" si="71"/>
        <v>4</v>
      </c>
      <c r="G916">
        <f t="shared" si="72"/>
        <v>1</v>
      </c>
      <c r="H916">
        <f t="shared" si="73"/>
        <v>141</v>
      </c>
      <c r="I916" t="str">
        <f t="shared" si="74"/>
        <v>PLATINUM</v>
      </c>
    </row>
    <row r="917" spans="1:9" x14ac:dyDescent="0.2">
      <c r="A917">
        <v>16809</v>
      </c>
      <c r="B917">
        <f>VLOOKUP($A917,'[1]Summary Data'!$A$1:$H$1001,2,FALSE)</f>
        <v>262</v>
      </c>
      <c r="C917">
        <f>VLOOKUP($A917,'[1]Summary Data'!$A$1:$H$1001,5,FALSE)</f>
        <v>1</v>
      </c>
      <c r="D917">
        <f>VLOOKUP($A917,'[1]Summary Data'!$A$1:$H$1001,8,FALSE)</f>
        <v>1.95</v>
      </c>
      <c r="E917">
        <f t="shared" si="70"/>
        <v>1</v>
      </c>
      <c r="F917">
        <f t="shared" si="71"/>
        <v>4</v>
      </c>
      <c r="G917">
        <f t="shared" si="72"/>
        <v>4</v>
      </c>
      <c r="H917">
        <f t="shared" si="73"/>
        <v>144</v>
      </c>
      <c r="I917" t="str">
        <f t="shared" si="74"/>
        <v>PLATINUM</v>
      </c>
    </row>
    <row r="918" spans="1:9" x14ac:dyDescent="0.2">
      <c r="A918">
        <v>16814</v>
      </c>
      <c r="B918">
        <f>VLOOKUP($A918,'[1]Summary Data'!$A$1:$H$1001,2,FALSE)</f>
        <v>176</v>
      </c>
      <c r="C918">
        <f>VLOOKUP($A918,'[1]Summary Data'!$A$1:$H$1001,5,FALSE)</f>
        <v>1</v>
      </c>
      <c r="D918">
        <f>VLOOKUP($A918,'[1]Summary Data'!$A$1:$H$1001,8,FALSE)</f>
        <v>8.5</v>
      </c>
      <c r="E918">
        <f t="shared" si="70"/>
        <v>2</v>
      </c>
      <c r="F918">
        <f t="shared" si="71"/>
        <v>4</v>
      </c>
      <c r="G918">
        <f t="shared" si="72"/>
        <v>3</v>
      </c>
      <c r="H918">
        <f t="shared" si="73"/>
        <v>243</v>
      </c>
      <c r="I918" t="str">
        <f t="shared" si="74"/>
        <v>PLATINUM</v>
      </c>
    </row>
    <row r="919" spans="1:9" x14ac:dyDescent="0.2">
      <c r="A919">
        <v>16817</v>
      </c>
      <c r="B919">
        <f>VLOOKUP($A919,'[1]Summary Data'!$A$1:$H$1001,2,FALSE)</f>
        <v>175</v>
      </c>
      <c r="C919">
        <f>VLOOKUP($A919,'[1]Summary Data'!$A$1:$H$1001,5,FALSE)</f>
        <v>2</v>
      </c>
      <c r="D919">
        <f>VLOOKUP($A919,'[1]Summary Data'!$A$1:$H$1001,8,FALSE)</f>
        <v>41.15</v>
      </c>
      <c r="E919">
        <f t="shared" si="70"/>
        <v>2</v>
      </c>
      <c r="F919">
        <f t="shared" si="71"/>
        <v>2</v>
      </c>
      <c r="G919">
        <f t="shared" si="72"/>
        <v>2</v>
      </c>
      <c r="H919">
        <f t="shared" si="73"/>
        <v>222</v>
      </c>
      <c r="I919" t="str">
        <f t="shared" si="74"/>
        <v>PLATINUM</v>
      </c>
    </row>
    <row r="920" spans="1:9" x14ac:dyDescent="0.2">
      <c r="A920">
        <v>16818</v>
      </c>
      <c r="B920">
        <f>VLOOKUP($A920,'[1]Summary Data'!$A$1:$H$1001,2,FALSE)</f>
        <v>199</v>
      </c>
      <c r="C920">
        <f>VLOOKUP($A920,'[1]Summary Data'!$A$1:$H$1001,5,FALSE)</f>
        <v>2</v>
      </c>
      <c r="D920">
        <f>VLOOKUP($A920,'[1]Summary Data'!$A$1:$H$1001,8,FALSE)</f>
        <v>31.6</v>
      </c>
      <c r="E920">
        <f t="shared" si="70"/>
        <v>2</v>
      </c>
      <c r="F920">
        <f t="shared" si="71"/>
        <v>2</v>
      </c>
      <c r="G920">
        <f t="shared" si="72"/>
        <v>2</v>
      </c>
      <c r="H920">
        <f t="shared" si="73"/>
        <v>222</v>
      </c>
      <c r="I920" t="str">
        <f t="shared" si="74"/>
        <v>PLATINUM</v>
      </c>
    </row>
    <row r="921" spans="1:9" x14ac:dyDescent="0.2">
      <c r="A921">
        <v>16837</v>
      </c>
      <c r="B921">
        <f>VLOOKUP($A921,'[1]Summary Data'!$A$1:$H$1001,2,FALSE)</f>
        <v>192</v>
      </c>
      <c r="C921">
        <f>VLOOKUP($A921,'[1]Summary Data'!$A$1:$H$1001,5,FALSE)</f>
        <v>1</v>
      </c>
      <c r="D921">
        <f>VLOOKUP($A921,'[1]Summary Data'!$A$1:$H$1001,8,FALSE)</f>
        <v>3.25</v>
      </c>
      <c r="E921">
        <f t="shared" si="70"/>
        <v>2</v>
      </c>
      <c r="F921">
        <f t="shared" si="71"/>
        <v>4</v>
      </c>
      <c r="G921">
        <f t="shared" si="72"/>
        <v>4</v>
      </c>
      <c r="H921">
        <f t="shared" si="73"/>
        <v>244</v>
      </c>
      <c r="I921" t="str">
        <f t="shared" si="74"/>
        <v>PLATINUM</v>
      </c>
    </row>
    <row r="922" spans="1:9" x14ac:dyDescent="0.2">
      <c r="A922">
        <v>16838</v>
      </c>
      <c r="B922">
        <f>VLOOKUP($A922,'[1]Summary Data'!$A$1:$H$1001,2,FALSE)</f>
        <v>277</v>
      </c>
      <c r="C922">
        <f>VLOOKUP($A922,'[1]Summary Data'!$A$1:$H$1001,5,FALSE)</f>
        <v>1</v>
      </c>
      <c r="D922">
        <f>VLOOKUP($A922,'[1]Summary Data'!$A$1:$H$1001,8,FALSE)</f>
        <v>5.95</v>
      </c>
      <c r="E922">
        <f t="shared" si="70"/>
        <v>1</v>
      </c>
      <c r="F922">
        <f t="shared" si="71"/>
        <v>4</v>
      </c>
      <c r="G922">
        <f t="shared" si="72"/>
        <v>4</v>
      </c>
      <c r="H922">
        <f t="shared" si="73"/>
        <v>144</v>
      </c>
      <c r="I922" t="str">
        <f t="shared" si="74"/>
        <v>PLATINUM</v>
      </c>
    </row>
    <row r="923" spans="1:9" x14ac:dyDescent="0.2">
      <c r="A923">
        <v>16839</v>
      </c>
      <c r="B923">
        <f>VLOOKUP($A923,'[1]Summary Data'!$A$1:$H$1001,2,FALSE)</f>
        <v>21</v>
      </c>
      <c r="C923">
        <f>VLOOKUP($A923,'[1]Summary Data'!$A$1:$H$1001,5,FALSE)</f>
        <v>3</v>
      </c>
      <c r="D923">
        <f>VLOOKUP($A923,'[1]Summary Data'!$A$1:$H$1001,8,FALSE)</f>
        <v>81.209999999999994</v>
      </c>
      <c r="E923">
        <f t="shared" si="70"/>
        <v>4</v>
      </c>
      <c r="F923">
        <f t="shared" si="71"/>
        <v>1</v>
      </c>
      <c r="G923">
        <f t="shared" si="72"/>
        <v>1</v>
      </c>
      <c r="H923">
        <f t="shared" si="73"/>
        <v>411</v>
      </c>
      <c r="I923" t="str">
        <f t="shared" si="74"/>
        <v>PLATINUM</v>
      </c>
    </row>
    <row r="924" spans="1:9" x14ac:dyDescent="0.2">
      <c r="A924">
        <v>16842</v>
      </c>
      <c r="B924">
        <f>VLOOKUP($A924,'[1]Summary Data'!$A$1:$H$1001,2,FALSE)</f>
        <v>64</v>
      </c>
      <c r="C924">
        <f>VLOOKUP($A924,'[1]Summary Data'!$A$1:$H$1001,5,FALSE)</f>
        <v>1</v>
      </c>
      <c r="D924">
        <f>VLOOKUP($A924,'[1]Summary Data'!$A$1:$H$1001,8,FALSE)</f>
        <v>3.75</v>
      </c>
      <c r="E924">
        <f t="shared" si="70"/>
        <v>3</v>
      </c>
      <c r="F924">
        <f t="shared" si="71"/>
        <v>4</v>
      </c>
      <c r="G924">
        <f t="shared" si="72"/>
        <v>4</v>
      </c>
      <c r="H924">
        <f t="shared" si="73"/>
        <v>344</v>
      </c>
      <c r="I924" t="str">
        <f t="shared" si="74"/>
        <v>PLATINUM</v>
      </c>
    </row>
    <row r="925" spans="1:9" x14ac:dyDescent="0.2">
      <c r="A925">
        <v>16859</v>
      </c>
      <c r="B925">
        <f>VLOOKUP($A925,'[1]Summary Data'!$A$1:$H$1001,2,FALSE)</f>
        <v>106</v>
      </c>
      <c r="C925">
        <f>VLOOKUP($A925,'[1]Summary Data'!$A$1:$H$1001,5,FALSE)</f>
        <v>3</v>
      </c>
      <c r="D925">
        <f>VLOOKUP($A925,'[1]Summary Data'!$A$1:$H$1001,8,FALSE)</f>
        <v>104.78</v>
      </c>
      <c r="E925">
        <f t="shared" si="70"/>
        <v>3</v>
      </c>
      <c r="F925">
        <f t="shared" si="71"/>
        <v>1</v>
      </c>
      <c r="G925">
        <f t="shared" si="72"/>
        <v>1</v>
      </c>
      <c r="H925">
        <f t="shared" si="73"/>
        <v>311</v>
      </c>
      <c r="I925" t="str">
        <f t="shared" si="74"/>
        <v>PLATINUM</v>
      </c>
    </row>
    <row r="926" spans="1:9" x14ac:dyDescent="0.2">
      <c r="A926">
        <v>16861</v>
      </c>
      <c r="B926">
        <f>VLOOKUP($A926,'[1]Summary Data'!$A$1:$H$1001,2,FALSE)</f>
        <v>368</v>
      </c>
      <c r="C926">
        <f>VLOOKUP($A926,'[1]Summary Data'!$A$1:$H$1001,5,FALSE)</f>
        <v>1</v>
      </c>
      <c r="D926">
        <f>VLOOKUP($A926,'[1]Summary Data'!$A$1:$H$1001,8,FALSE)</f>
        <v>17.7</v>
      </c>
      <c r="E926">
        <f t="shared" si="70"/>
        <v>1</v>
      </c>
      <c r="F926">
        <f t="shared" si="71"/>
        <v>4</v>
      </c>
      <c r="G926">
        <f t="shared" si="72"/>
        <v>2</v>
      </c>
      <c r="H926">
        <f t="shared" si="73"/>
        <v>142</v>
      </c>
      <c r="I926" t="str">
        <f t="shared" si="74"/>
        <v>PLATINUM</v>
      </c>
    </row>
    <row r="927" spans="1:9" x14ac:dyDescent="0.2">
      <c r="A927">
        <v>16863</v>
      </c>
      <c r="B927">
        <f>VLOOKUP($A927,'[1]Summary Data'!$A$1:$H$1001,2,FALSE)</f>
        <v>360</v>
      </c>
      <c r="C927">
        <f>VLOOKUP($A927,'[1]Summary Data'!$A$1:$H$1001,5,FALSE)</f>
        <v>1</v>
      </c>
      <c r="D927">
        <f>VLOOKUP($A927,'[1]Summary Data'!$A$1:$H$1001,8,FALSE)</f>
        <v>1.45</v>
      </c>
      <c r="E927">
        <f t="shared" si="70"/>
        <v>1</v>
      </c>
      <c r="F927">
        <f t="shared" si="71"/>
        <v>4</v>
      </c>
      <c r="G927">
        <f t="shared" si="72"/>
        <v>4</v>
      </c>
      <c r="H927">
        <f t="shared" si="73"/>
        <v>144</v>
      </c>
      <c r="I927" t="str">
        <f t="shared" si="74"/>
        <v>PLATINUM</v>
      </c>
    </row>
    <row r="928" spans="1:9" x14ac:dyDescent="0.2">
      <c r="A928">
        <v>16871</v>
      </c>
      <c r="B928">
        <f>VLOOKUP($A928,'[1]Summary Data'!$A$1:$H$1001,2,FALSE)</f>
        <v>198</v>
      </c>
      <c r="C928">
        <f>VLOOKUP($A928,'[1]Summary Data'!$A$1:$H$1001,5,FALSE)</f>
        <v>1</v>
      </c>
      <c r="D928">
        <f>VLOOKUP($A928,'[1]Summary Data'!$A$1:$H$1001,8,FALSE)</f>
        <v>16.95</v>
      </c>
      <c r="E928">
        <f t="shared" si="70"/>
        <v>2</v>
      </c>
      <c r="F928">
        <f t="shared" si="71"/>
        <v>4</v>
      </c>
      <c r="G928">
        <f t="shared" si="72"/>
        <v>3</v>
      </c>
      <c r="H928">
        <f t="shared" si="73"/>
        <v>243</v>
      </c>
      <c r="I928" t="str">
        <f t="shared" si="74"/>
        <v>PLATINUM</v>
      </c>
    </row>
    <row r="929" spans="1:9" x14ac:dyDescent="0.2">
      <c r="A929">
        <v>16873</v>
      </c>
      <c r="B929">
        <f>VLOOKUP($A929,'[1]Summary Data'!$A$1:$H$1001,2,FALSE)</f>
        <v>57</v>
      </c>
      <c r="C929">
        <f>VLOOKUP($A929,'[1]Summary Data'!$A$1:$H$1001,5,FALSE)</f>
        <v>4</v>
      </c>
      <c r="D929">
        <f>VLOOKUP($A929,'[1]Summary Data'!$A$1:$H$1001,8,FALSE)</f>
        <v>27.1</v>
      </c>
      <c r="E929">
        <f t="shared" si="70"/>
        <v>3</v>
      </c>
      <c r="F929">
        <f t="shared" si="71"/>
        <v>1</v>
      </c>
      <c r="G929">
        <f t="shared" si="72"/>
        <v>2</v>
      </c>
      <c r="H929">
        <f t="shared" si="73"/>
        <v>312</v>
      </c>
      <c r="I929" t="str">
        <f t="shared" si="74"/>
        <v>PLATINUM</v>
      </c>
    </row>
    <row r="930" spans="1:9" x14ac:dyDescent="0.2">
      <c r="A930">
        <v>16875</v>
      </c>
      <c r="B930">
        <f>VLOOKUP($A930,'[1]Summary Data'!$A$1:$H$1001,2,FALSE)</f>
        <v>241</v>
      </c>
      <c r="C930">
        <f>VLOOKUP($A930,'[1]Summary Data'!$A$1:$H$1001,5,FALSE)</f>
        <v>2</v>
      </c>
      <c r="D930">
        <f>VLOOKUP($A930,'[1]Summary Data'!$A$1:$H$1001,8,FALSE)</f>
        <v>38.299999999999997</v>
      </c>
      <c r="E930">
        <f t="shared" si="70"/>
        <v>1</v>
      </c>
      <c r="F930">
        <f t="shared" si="71"/>
        <v>2</v>
      </c>
      <c r="G930">
        <f t="shared" si="72"/>
        <v>2</v>
      </c>
      <c r="H930">
        <f t="shared" si="73"/>
        <v>122</v>
      </c>
      <c r="I930" t="str">
        <f t="shared" si="74"/>
        <v>PLATINUM</v>
      </c>
    </row>
    <row r="931" spans="1:9" x14ac:dyDescent="0.2">
      <c r="A931">
        <v>16878</v>
      </c>
      <c r="B931">
        <f>VLOOKUP($A931,'[1]Summary Data'!$A$1:$H$1001,2,FALSE)</f>
        <v>24</v>
      </c>
      <c r="C931">
        <f>VLOOKUP($A931,'[1]Summary Data'!$A$1:$H$1001,5,FALSE)</f>
        <v>1</v>
      </c>
      <c r="D931">
        <f>VLOOKUP($A931,'[1]Summary Data'!$A$1:$H$1001,8,FALSE)</f>
        <v>3.8</v>
      </c>
      <c r="E931">
        <f t="shared" si="70"/>
        <v>4</v>
      </c>
      <c r="F931">
        <f t="shared" si="71"/>
        <v>4</v>
      </c>
      <c r="G931">
        <f t="shared" si="72"/>
        <v>4</v>
      </c>
      <c r="H931">
        <f t="shared" si="73"/>
        <v>444</v>
      </c>
      <c r="I931" t="str">
        <f t="shared" si="74"/>
        <v>PLATINUM</v>
      </c>
    </row>
    <row r="932" spans="1:9" x14ac:dyDescent="0.2">
      <c r="A932">
        <v>16892</v>
      </c>
      <c r="B932">
        <f>VLOOKUP($A932,'[1]Summary Data'!$A$1:$H$1001,2,FALSE)</f>
        <v>323</v>
      </c>
      <c r="C932">
        <f>VLOOKUP($A932,'[1]Summary Data'!$A$1:$H$1001,5,FALSE)</f>
        <v>1</v>
      </c>
      <c r="D932">
        <f>VLOOKUP($A932,'[1]Summary Data'!$A$1:$H$1001,8,FALSE)</f>
        <v>15.95</v>
      </c>
      <c r="E932">
        <f t="shared" si="70"/>
        <v>1</v>
      </c>
      <c r="F932">
        <f t="shared" si="71"/>
        <v>4</v>
      </c>
      <c r="G932">
        <f t="shared" si="72"/>
        <v>3</v>
      </c>
      <c r="H932">
        <f t="shared" si="73"/>
        <v>143</v>
      </c>
      <c r="I932" t="str">
        <f t="shared" si="74"/>
        <v>PLATINUM</v>
      </c>
    </row>
    <row r="933" spans="1:9" x14ac:dyDescent="0.2">
      <c r="A933">
        <v>16905</v>
      </c>
      <c r="B933">
        <f>VLOOKUP($A933,'[1]Summary Data'!$A$1:$H$1001,2,FALSE)</f>
        <v>236</v>
      </c>
      <c r="C933">
        <f>VLOOKUP($A933,'[1]Summary Data'!$A$1:$H$1001,5,FALSE)</f>
        <v>1</v>
      </c>
      <c r="D933">
        <f>VLOOKUP($A933,'[1]Summary Data'!$A$1:$H$1001,8,FALSE)</f>
        <v>16.95</v>
      </c>
      <c r="E933">
        <f t="shared" si="70"/>
        <v>1</v>
      </c>
      <c r="F933">
        <f t="shared" si="71"/>
        <v>4</v>
      </c>
      <c r="G933">
        <f t="shared" si="72"/>
        <v>3</v>
      </c>
      <c r="H933">
        <f t="shared" si="73"/>
        <v>143</v>
      </c>
      <c r="I933" t="str">
        <f t="shared" si="74"/>
        <v>PLATINUM</v>
      </c>
    </row>
    <row r="934" spans="1:9" x14ac:dyDescent="0.2">
      <c r="A934">
        <v>16912</v>
      </c>
      <c r="B934">
        <f>VLOOKUP($A934,'[1]Summary Data'!$A$1:$H$1001,2,FALSE)</f>
        <v>23</v>
      </c>
      <c r="C934">
        <f>VLOOKUP($A934,'[1]Summary Data'!$A$1:$H$1001,5,FALSE)</f>
        <v>3</v>
      </c>
      <c r="D934">
        <f>VLOOKUP($A934,'[1]Summary Data'!$A$1:$H$1001,8,FALSE)</f>
        <v>39.65</v>
      </c>
      <c r="E934">
        <f t="shared" si="70"/>
        <v>4</v>
      </c>
      <c r="F934">
        <f t="shared" si="71"/>
        <v>1</v>
      </c>
      <c r="G934">
        <f t="shared" si="72"/>
        <v>2</v>
      </c>
      <c r="H934">
        <f t="shared" si="73"/>
        <v>412</v>
      </c>
      <c r="I934" t="str">
        <f t="shared" si="74"/>
        <v>PLATINUM</v>
      </c>
    </row>
    <row r="935" spans="1:9" x14ac:dyDescent="0.2">
      <c r="A935">
        <v>16918</v>
      </c>
      <c r="B935">
        <f>VLOOKUP($A935,'[1]Summary Data'!$A$1:$H$1001,2,FALSE)</f>
        <v>63</v>
      </c>
      <c r="C935">
        <f>VLOOKUP($A935,'[1]Summary Data'!$A$1:$H$1001,5,FALSE)</f>
        <v>1</v>
      </c>
      <c r="D935">
        <f>VLOOKUP($A935,'[1]Summary Data'!$A$1:$H$1001,8,FALSE)</f>
        <v>25.48</v>
      </c>
      <c r="E935">
        <f t="shared" si="70"/>
        <v>3</v>
      </c>
      <c r="F935">
        <f t="shared" si="71"/>
        <v>4</v>
      </c>
      <c r="G935">
        <f t="shared" si="72"/>
        <v>2</v>
      </c>
      <c r="H935">
        <f t="shared" si="73"/>
        <v>342</v>
      </c>
      <c r="I935" t="str">
        <f t="shared" si="74"/>
        <v>PLATINUM</v>
      </c>
    </row>
    <row r="936" spans="1:9" x14ac:dyDescent="0.2">
      <c r="A936">
        <v>16923</v>
      </c>
      <c r="B936">
        <f>VLOOKUP($A936,'[1]Summary Data'!$A$1:$H$1001,2,FALSE)</f>
        <v>187</v>
      </c>
      <c r="C936">
        <f>VLOOKUP($A936,'[1]Summary Data'!$A$1:$H$1001,5,FALSE)</f>
        <v>6</v>
      </c>
      <c r="D936">
        <f>VLOOKUP($A936,'[1]Summary Data'!$A$1:$H$1001,8,FALSE)</f>
        <v>249.33</v>
      </c>
      <c r="E936">
        <f t="shared" si="70"/>
        <v>2</v>
      </c>
      <c r="F936">
        <f t="shared" si="71"/>
        <v>1</v>
      </c>
      <c r="G936">
        <f t="shared" si="72"/>
        <v>1</v>
      </c>
      <c r="H936">
        <f t="shared" si="73"/>
        <v>211</v>
      </c>
      <c r="I936" t="str">
        <f t="shared" si="74"/>
        <v>PLATINUM</v>
      </c>
    </row>
    <row r="937" spans="1:9" x14ac:dyDescent="0.2">
      <c r="A937">
        <v>16924</v>
      </c>
      <c r="B937">
        <f>VLOOKUP($A937,'[1]Summary Data'!$A$1:$H$1001,2,FALSE)</f>
        <v>21</v>
      </c>
      <c r="C937">
        <f>VLOOKUP($A937,'[1]Summary Data'!$A$1:$H$1001,5,FALSE)</f>
        <v>1</v>
      </c>
      <c r="D937">
        <f>VLOOKUP($A937,'[1]Summary Data'!$A$1:$H$1001,8,FALSE)</f>
        <v>82.5</v>
      </c>
      <c r="E937">
        <f t="shared" si="70"/>
        <v>4</v>
      </c>
      <c r="F937">
        <f t="shared" si="71"/>
        <v>4</v>
      </c>
      <c r="G937">
        <f t="shared" si="72"/>
        <v>1</v>
      </c>
      <c r="H937">
        <f t="shared" si="73"/>
        <v>441</v>
      </c>
      <c r="I937" t="str">
        <f t="shared" si="74"/>
        <v>PLATINUM</v>
      </c>
    </row>
    <row r="938" spans="1:9" x14ac:dyDescent="0.2">
      <c r="A938">
        <v>16928</v>
      </c>
      <c r="B938">
        <f>VLOOKUP($A938,'[1]Summary Data'!$A$1:$H$1001,2,FALSE)</f>
        <v>120</v>
      </c>
      <c r="C938">
        <f>VLOOKUP($A938,'[1]Summary Data'!$A$1:$H$1001,5,FALSE)</f>
        <v>2</v>
      </c>
      <c r="D938">
        <f>VLOOKUP($A938,'[1]Summary Data'!$A$1:$H$1001,8,FALSE)</f>
        <v>16.2</v>
      </c>
      <c r="E938">
        <f t="shared" si="70"/>
        <v>2</v>
      </c>
      <c r="F938">
        <f t="shared" si="71"/>
        <v>2</v>
      </c>
      <c r="G938">
        <f t="shared" si="72"/>
        <v>3</v>
      </c>
      <c r="H938">
        <f t="shared" si="73"/>
        <v>223</v>
      </c>
      <c r="I938" t="str">
        <f t="shared" si="74"/>
        <v>PLATINUM</v>
      </c>
    </row>
    <row r="939" spans="1:9" x14ac:dyDescent="0.2">
      <c r="A939">
        <v>16933</v>
      </c>
      <c r="B939">
        <f>VLOOKUP($A939,'[1]Summary Data'!$A$1:$H$1001,2,FALSE)</f>
        <v>1</v>
      </c>
      <c r="C939">
        <f>VLOOKUP($A939,'[1]Summary Data'!$A$1:$H$1001,5,FALSE)</f>
        <v>2</v>
      </c>
      <c r="D939">
        <f>VLOOKUP($A939,'[1]Summary Data'!$A$1:$H$1001,8,FALSE)</f>
        <v>28.2</v>
      </c>
      <c r="E939">
        <f t="shared" si="70"/>
        <v>4</v>
      </c>
      <c r="F939">
        <f t="shared" si="71"/>
        <v>2</v>
      </c>
      <c r="G939">
        <f t="shared" si="72"/>
        <v>2</v>
      </c>
      <c r="H939">
        <f t="shared" si="73"/>
        <v>422</v>
      </c>
      <c r="I939" t="str">
        <f t="shared" si="74"/>
        <v>PLATINUM</v>
      </c>
    </row>
    <row r="940" spans="1:9" x14ac:dyDescent="0.2">
      <c r="A940">
        <v>16949</v>
      </c>
      <c r="B940">
        <f>VLOOKUP($A940,'[1]Summary Data'!$A$1:$H$1001,2,FALSE)</f>
        <v>179</v>
      </c>
      <c r="C940">
        <f>VLOOKUP($A940,'[1]Summary Data'!$A$1:$H$1001,5,FALSE)</f>
        <v>1</v>
      </c>
      <c r="D940">
        <f>VLOOKUP($A940,'[1]Summary Data'!$A$1:$H$1001,8,FALSE)</f>
        <v>125</v>
      </c>
      <c r="E940">
        <f t="shared" si="70"/>
        <v>2</v>
      </c>
      <c r="F940">
        <f t="shared" si="71"/>
        <v>4</v>
      </c>
      <c r="G940">
        <f t="shared" si="72"/>
        <v>1</v>
      </c>
      <c r="H940">
        <f t="shared" si="73"/>
        <v>241</v>
      </c>
      <c r="I940" t="str">
        <f t="shared" si="74"/>
        <v>PLATINUM</v>
      </c>
    </row>
    <row r="941" spans="1:9" x14ac:dyDescent="0.2">
      <c r="A941">
        <v>16951</v>
      </c>
      <c r="B941">
        <f>VLOOKUP($A941,'[1]Summary Data'!$A$1:$H$1001,2,FALSE)</f>
        <v>123</v>
      </c>
      <c r="C941">
        <f>VLOOKUP($A941,'[1]Summary Data'!$A$1:$H$1001,5,FALSE)</f>
        <v>1</v>
      </c>
      <c r="D941">
        <f>VLOOKUP($A941,'[1]Summary Data'!$A$1:$H$1001,8,FALSE)</f>
        <v>15</v>
      </c>
      <c r="E941">
        <f t="shared" si="70"/>
        <v>2</v>
      </c>
      <c r="F941">
        <f t="shared" si="71"/>
        <v>4</v>
      </c>
      <c r="G941">
        <f t="shared" si="72"/>
        <v>3</v>
      </c>
      <c r="H941">
        <f t="shared" si="73"/>
        <v>243</v>
      </c>
      <c r="I941" t="str">
        <f t="shared" si="74"/>
        <v>PLATINUM</v>
      </c>
    </row>
    <row r="942" spans="1:9" x14ac:dyDescent="0.2">
      <c r="A942">
        <v>16956</v>
      </c>
      <c r="B942">
        <f>VLOOKUP($A942,'[1]Summary Data'!$A$1:$H$1001,2,FALSE)</f>
        <v>9</v>
      </c>
      <c r="C942">
        <f>VLOOKUP($A942,'[1]Summary Data'!$A$1:$H$1001,5,FALSE)</f>
        <v>1</v>
      </c>
      <c r="D942">
        <f>VLOOKUP($A942,'[1]Summary Data'!$A$1:$H$1001,8,FALSE)</f>
        <v>16.399999999999999</v>
      </c>
      <c r="E942">
        <f t="shared" si="70"/>
        <v>4</v>
      </c>
      <c r="F942">
        <f t="shared" si="71"/>
        <v>4</v>
      </c>
      <c r="G942">
        <f t="shared" si="72"/>
        <v>3</v>
      </c>
      <c r="H942">
        <f t="shared" si="73"/>
        <v>443</v>
      </c>
      <c r="I942" t="str">
        <f t="shared" si="74"/>
        <v>PLATINUM</v>
      </c>
    </row>
    <row r="943" spans="1:9" x14ac:dyDescent="0.2">
      <c r="A943">
        <v>16966</v>
      </c>
      <c r="B943">
        <f>VLOOKUP($A943,'[1]Summary Data'!$A$1:$H$1001,2,FALSE)</f>
        <v>163</v>
      </c>
      <c r="C943">
        <f>VLOOKUP($A943,'[1]Summary Data'!$A$1:$H$1001,5,FALSE)</f>
        <v>2</v>
      </c>
      <c r="D943">
        <f>VLOOKUP($A943,'[1]Summary Data'!$A$1:$H$1001,8,FALSE)</f>
        <v>6</v>
      </c>
      <c r="E943">
        <f t="shared" si="70"/>
        <v>2</v>
      </c>
      <c r="F943">
        <f t="shared" si="71"/>
        <v>2</v>
      </c>
      <c r="G943">
        <f t="shared" si="72"/>
        <v>4</v>
      </c>
      <c r="H943">
        <f t="shared" si="73"/>
        <v>224</v>
      </c>
      <c r="I943" t="str">
        <f t="shared" si="74"/>
        <v>PLATINUM</v>
      </c>
    </row>
    <row r="944" spans="1:9" x14ac:dyDescent="0.2">
      <c r="A944">
        <v>16979</v>
      </c>
      <c r="B944">
        <f>VLOOKUP($A944,'[1]Summary Data'!$A$1:$H$1001,2,FALSE)</f>
        <v>294</v>
      </c>
      <c r="C944">
        <f>VLOOKUP($A944,'[1]Summary Data'!$A$1:$H$1001,5,FALSE)</f>
        <v>1</v>
      </c>
      <c r="D944">
        <f>VLOOKUP($A944,'[1]Summary Data'!$A$1:$H$1001,8,FALSE)</f>
        <v>9.9499999999999993</v>
      </c>
      <c r="E944">
        <f t="shared" si="70"/>
        <v>1</v>
      </c>
      <c r="F944">
        <f t="shared" si="71"/>
        <v>4</v>
      </c>
      <c r="G944">
        <f t="shared" si="72"/>
        <v>3</v>
      </c>
      <c r="H944">
        <f t="shared" si="73"/>
        <v>143</v>
      </c>
      <c r="I944" t="str">
        <f t="shared" si="74"/>
        <v>PLATINUM</v>
      </c>
    </row>
    <row r="945" spans="1:9" x14ac:dyDescent="0.2">
      <c r="A945">
        <v>16984</v>
      </c>
      <c r="B945">
        <f>VLOOKUP($A945,'[1]Summary Data'!$A$1:$H$1001,2,FALSE)</f>
        <v>78</v>
      </c>
      <c r="C945">
        <f>VLOOKUP($A945,'[1]Summary Data'!$A$1:$H$1001,5,FALSE)</f>
        <v>2</v>
      </c>
      <c r="D945">
        <f>VLOOKUP($A945,'[1]Summary Data'!$A$1:$H$1001,8,FALSE)</f>
        <v>67.680000000000007</v>
      </c>
      <c r="E945">
        <f t="shared" si="70"/>
        <v>3</v>
      </c>
      <c r="F945">
        <f t="shared" si="71"/>
        <v>2</v>
      </c>
      <c r="G945">
        <f t="shared" si="72"/>
        <v>1</v>
      </c>
      <c r="H945">
        <f t="shared" si="73"/>
        <v>321</v>
      </c>
      <c r="I945" t="str">
        <f t="shared" si="74"/>
        <v>PLATINUM</v>
      </c>
    </row>
    <row r="946" spans="1:9" x14ac:dyDescent="0.2">
      <c r="A946">
        <v>16992</v>
      </c>
      <c r="B946">
        <f>VLOOKUP($A946,'[1]Summary Data'!$A$1:$H$1001,2,FALSE)</f>
        <v>310</v>
      </c>
      <c r="C946">
        <f>VLOOKUP($A946,'[1]Summary Data'!$A$1:$H$1001,5,FALSE)</f>
        <v>1</v>
      </c>
      <c r="D946">
        <f>VLOOKUP($A946,'[1]Summary Data'!$A$1:$H$1001,8,FALSE)</f>
        <v>9.9499999999999993</v>
      </c>
      <c r="E946">
        <f t="shared" si="70"/>
        <v>1</v>
      </c>
      <c r="F946">
        <f t="shared" si="71"/>
        <v>4</v>
      </c>
      <c r="G946">
        <f t="shared" si="72"/>
        <v>3</v>
      </c>
      <c r="H946">
        <f t="shared" si="73"/>
        <v>143</v>
      </c>
      <c r="I946" t="str">
        <f t="shared" si="74"/>
        <v>PLATINUM</v>
      </c>
    </row>
    <row r="947" spans="1:9" x14ac:dyDescent="0.2">
      <c r="A947">
        <v>16995</v>
      </c>
      <c r="B947">
        <f>VLOOKUP($A947,'[1]Summary Data'!$A$1:$H$1001,2,FALSE)</f>
        <v>372</v>
      </c>
      <c r="C947">
        <f>VLOOKUP($A947,'[1]Summary Data'!$A$1:$H$1001,5,FALSE)</f>
        <v>1</v>
      </c>
      <c r="D947">
        <f>VLOOKUP($A947,'[1]Summary Data'!$A$1:$H$1001,8,FALSE)</f>
        <v>1.25</v>
      </c>
      <c r="E947">
        <f t="shared" si="70"/>
        <v>1</v>
      </c>
      <c r="F947">
        <f t="shared" si="71"/>
        <v>4</v>
      </c>
      <c r="G947">
        <f t="shared" si="72"/>
        <v>4</v>
      </c>
      <c r="H947">
        <f t="shared" si="73"/>
        <v>144</v>
      </c>
      <c r="I947" t="str">
        <f t="shared" si="74"/>
        <v>PLATINUM</v>
      </c>
    </row>
    <row r="948" spans="1:9" x14ac:dyDescent="0.2">
      <c r="A948">
        <v>16996</v>
      </c>
      <c r="B948">
        <f>VLOOKUP($A948,'[1]Summary Data'!$A$1:$H$1001,2,FALSE)</f>
        <v>107</v>
      </c>
      <c r="C948">
        <f>VLOOKUP($A948,'[1]Summary Data'!$A$1:$H$1001,5,FALSE)</f>
        <v>2</v>
      </c>
      <c r="D948">
        <f>VLOOKUP($A948,'[1]Summary Data'!$A$1:$H$1001,8,FALSE)</f>
        <v>23.6</v>
      </c>
      <c r="E948">
        <f t="shared" si="70"/>
        <v>3</v>
      </c>
      <c r="F948">
        <f t="shared" si="71"/>
        <v>2</v>
      </c>
      <c r="G948">
        <f t="shared" si="72"/>
        <v>2</v>
      </c>
      <c r="H948">
        <f t="shared" si="73"/>
        <v>322</v>
      </c>
      <c r="I948" t="str">
        <f t="shared" si="74"/>
        <v>PLATINUM</v>
      </c>
    </row>
    <row r="949" spans="1:9" x14ac:dyDescent="0.2">
      <c r="A949">
        <v>17002</v>
      </c>
      <c r="B949">
        <f>VLOOKUP($A949,'[1]Summary Data'!$A$1:$H$1001,2,FALSE)</f>
        <v>73</v>
      </c>
      <c r="C949">
        <f>VLOOKUP($A949,'[1]Summary Data'!$A$1:$H$1001,5,FALSE)</f>
        <v>1</v>
      </c>
      <c r="D949">
        <f>VLOOKUP($A949,'[1]Summary Data'!$A$1:$H$1001,8,FALSE)</f>
        <v>5.95</v>
      </c>
      <c r="E949">
        <f t="shared" si="70"/>
        <v>3</v>
      </c>
      <c r="F949">
        <f t="shared" si="71"/>
        <v>4</v>
      </c>
      <c r="G949">
        <f t="shared" si="72"/>
        <v>4</v>
      </c>
      <c r="H949">
        <f t="shared" si="73"/>
        <v>344</v>
      </c>
      <c r="I949" t="str">
        <f t="shared" si="74"/>
        <v>PLATINUM</v>
      </c>
    </row>
    <row r="950" spans="1:9" x14ac:dyDescent="0.2">
      <c r="A950">
        <v>17017</v>
      </c>
      <c r="B950">
        <f>VLOOKUP($A950,'[1]Summary Data'!$A$1:$H$1001,2,FALSE)</f>
        <v>58</v>
      </c>
      <c r="C950">
        <f>VLOOKUP($A950,'[1]Summary Data'!$A$1:$H$1001,5,FALSE)</f>
        <v>3</v>
      </c>
      <c r="D950">
        <f>VLOOKUP($A950,'[1]Summary Data'!$A$1:$H$1001,8,FALSE)</f>
        <v>29.62</v>
      </c>
      <c r="E950">
        <f t="shared" si="70"/>
        <v>3</v>
      </c>
      <c r="F950">
        <f t="shared" si="71"/>
        <v>1</v>
      </c>
      <c r="G950">
        <f t="shared" si="72"/>
        <v>2</v>
      </c>
      <c r="H950">
        <f t="shared" si="73"/>
        <v>312</v>
      </c>
      <c r="I950" t="str">
        <f t="shared" si="74"/>
        <v>PLATINUM</v>
      </c>
    </row>
    <row r="951" spans="1:9" x14ac:dyDescent="0.2">
      <c r="A951">
        <v>17027</v>
      </c>
      <c r="B951">
        <f>VLOOKUP($A951,'[1]Summary Data'!$A$1:$H$1001,2,FALSE)</f>
        <v>283</v>
      </c>
      <c r="C951">
        <f>VLOOKUP($A951,'[1]Summary Data'!$A$1:$H$1001,5,FALSE)</f>
        <v>1</v>
      </c>
      <c r="D951">
        <f>VLOOKUP($A951,'[1]Summary Data'!$A$1:$H$1001,8,FALSE)</f>
        <v>7.95</v>
      </c>
      <c r="E951">
        <f t="shared" si="70"/>
        <v>1</v>
      </c>
      <c r="F951">
        <f t="shared" si="71"/>
        <v>4</v>
      </c>
      <c r="G951">
        <f t="shared" si="72"/>
        <v>4</v>
      </c>
      <c r="H951">
        <f t="shared" si="73"/>
        <v>144</v>
      </c>
      <c r="I951" t="str">
        <f t="shared" si="74"/>
        <v>PLATINUM</v>
      </c>
    </row>
    <row r="952" spans="1:9" x14ac:dyDescent="0.2">
      <c r="A952">
        <v>17034</v>
      </c>
      <c r="B952">
        <f>VLOOKUP($A952,'[1]Summary Data'!$A$1:$H$1001,2,FALSE)</f>
        <v>21</v>
      </c>
      <c r="C952">
        <f>VLOOKUP($A952,'[1]Summary Data'!$A$1:$H$1001,5,FALSE)</f>
        <v>1</v>
      </c>
      <c r="D952">
        <f>VLOOKUP($A952,'[1]Summary Data'!$A$1:$H$1001,8,FALSE)</f>
        <v>2.1</v>
      </c>
      <c r="E952">
        <f t="shared" si="70"/>
        <v>4</v>
      </c>
      <c r="F952">
        <f t="shared" si="71"/>
        <v>4</v>
      </c>
      <c r="G952">
        <f t="shared" si="72"/>
        <v>4</v>
      </c>
      <c r="H952">
        <f t="shared" si="73"/>
        <v>444</v>
      </c>
      <c r="I952" t="str">
        <f t="shared" si="74"/>
        <v>PLATINUM</v>
      </c>
    </row>
    <row r="953" spans="1:9" x14ac:dyDescent="0.2">
      <c r="A953">
        <v>17035</v>
      </c>
      <c r="B953">
        <f>VLOOKUP($A953,'[1]Summary Data'!$A$1:$H$1001,2,FALSE)</f>
        <v>301</v>
      </c>
      <c r="C953">
        <f>VLOOKUP($A953,'[1]Summary Data'!$A$1:$H$1001,5,FALSE)</f>
        <v>1</v>
      </c>
      <c r="D953">
        <f>VLOOKUP($A953,'[1]Summary Data'!$A$1:$H$1001,8,FALSE)</f>
        <v>30.35</v>
      </c>
      <c r="E953">
        <f t="shared" si="70"/>
        <v>1</v>
      </c>
      <c r="F953">
        <f t="shared" si="71"/>
        <v>4</v>
      </c>
      <c r="G953">
        <f t="shared" si="72"/>
        <v>2</v>
      </c>
      <c r="H953">
        <f t="shared" si="73"/>
        <v>142</v>
      </c>
      <c r="I953" t="str">
        <f t="shared" si="74"/>
        <v>PLATINUM</v>
      </c>
    </row>
    <row r="954" spans="1:9" x14ac:dyDescent="0.2">
      <c r="A954">
        <v>17037</v>
      </c>
      <c r="B954">
        <f>VLOOKUP($A954,'[1]Summary Data'!$A$1:$H$1001,2,FALSE)</f>
        <v>78</v>
      </c>
      <c r="C954">
        <f>VLOOKUP($A954,'[1]Summary Data'!$A$1:$H$1001,5,FALSE)</f>
        <v>1</v>
      </c>
      <c r="D954">
        <f>VLOOKUP($A954,'[1]Summary Data'!$A$1:$H$1001,8,FALSE)</f>
        <v>1.65</v>
      </c>
      <c r="E954">
        <f t="shared" si="70"/>
        <v>3</v>
      </c>
      <c r="F954">
        <f t="shared" si="71"/>
        <v>4</v>
      </c>
      <c r="G954">
        <f t="shared" si="72"/>
        <v>4</v>
      </c>
      <c r="H954">
        <f t="shared" si="73"/>
        <v>344</v>
      </c>
      <c r="I954" t="str">
        <f t="shared" si="74"/>
        <v>PLATINUM</v>
      </c>
    </row>
    <row r="955" spans="1:9" x14ac:dyDescent="0.2">
      <c r="A955">
        <v>17044</v>
      </c>
      <c r="B955">
        <f>VLOOKUP($A955,'[1]Summary Data'!$A$1:$H$1001,2,FALSE)</f>
        <v>359</v>
      </c>
      <c r="C955">
        <f>VLOOKUP($A955,'[1]Summary Data'!$A$1:$H$1001,5,FALSE)</f>
        <v>1</v>
      </c>
      <c r="D955">
        <f>VLOOKUP($A955,'[1]Summary Data'!$A$1:$H$1001,8,FALSE)</f>
        <v>16.95</v>
      </c>
      <c r="E955">
        <f t="shared" si="70"/>
        <v>1</v>
      </c>
      <c r="F955">
        <f t="shared" si="71"/>
        <v>4</v>
      </c>
      <c r="G955">
        <f t="shared" si="72"/>
        <v>3</v>
      </c>
      <c r="H955">
        <f t="shared" si="73"/>
        <v>143</v>
      </c>
      <c r="I955" t="str">
        <f t="shared" si="74"/>
        <v>PLATINUM</v>
      </c>
    </row>
    <row r="956" spans="1:9" x14ac:dyDescent="0.2">
      <c r="A956">
        <v>17048</v>
      </c>
      <c r="B956">
        <f>VLOOKUP($A956,'[1]Summary Data'!$A$1:$H$1001,2,FALSE)</f>
        <v>115</v>
      </c>
      <c r="C956">
        <f>VLOOKUP($A956,'[1]Summary Data'!$A$1:$H$1001,5,FALSE)</f>
        <v>3</v>
      </c>
      <c r="D956">
        <f>VLOOKUP($A956,'[1]Summary Data'!$A$1:$H$1001,8,FALSE)</f>
        <v>52.53</v>
      </c>
      <c r="E956">
        <f t="shared" si="70"/>
        <v>3</v>
      </c>
      <c r="F956">
        <f t="shared" si="71"/>
        <v>1</v>
      </c>
      <c r="G956">
        <f t="shared" si="72"/>
        <v>1</v>
      </c>
      <c r="H956">
        <f t="shared" si="73"/>
        <v>311</v>
      </c>
      <c r="I956" t="str">
        <f t="shared" si="74"/>
        <v>PLATINUM</v>
      </c>
    </row>
    <row r="957" spans="1:9" x14ac:dyDescent="0.2">
      <c r="A957">
        <v>17049</v>
      </c>
      <c r="B957">
        <f>VLOOKUP($A957,'[1]Summary Data'!$A$1:$H$1001,2,FALSE)</f>
        <v>148</v>
      </c>
      <c r="C957">
        <f>VLOOKUP($A957,'[1]Summary Data'!$A$1:$H$1001,5,FALSE)</f>
        <v>1</v>
      </c>
      <c r="D957">
        <f>VLOOKUP($A957,'[1]Summary Data'!$A$1:$H$1001,8,FALSE)</f>
        <v>7.9</v>
      </c>
      <c r="E957">
        <f t="shared" si="70"/>
        <v>2</v>
      </c>
      <c r="F957">
        <f t="shared" si="71"/>
        <v>4</v>
      </c>
      <c r="G957">
        <f t="shared" si="72"/>
        <v>4</v>
      </c>
      <c r="H957">
        <f t="shared" si="73"/>
        <v>244</v>
      </c>
      <c r="I957" t="str">
        <f t="shared" si="74"/>
        <v>PLATINUM</v>
      </c>
    </row>
    <row r="958" spans="1:9" x14ac:dyDescent="0.2">
      <c r="A958">
        <v>17053</v>
      </c>
      <c r="B958">
        <f>VLOOKUP($A958,'[1]Summary Data'!$A$1:$H$1001,2,FALSE)</f>
        <v>128</v>
      </c>
      <c r="C958">
        <f>VLOOKUP($A958,'[1]Summary Data'!$A$1:$H$1001,5,FALSE)</f>
        <v>1</v>
      </c>
      <c r="D958">
        <f>VLOOKUP($A958,'[1]Summary Data'!$A$1:$H$1001,8,FALSE)</f>
        <v>2.1</v>
      </c>
      <c r="E958">
        <f t="shared" si="70"/>
        <v>2</v>
      </c>
      <c r="F958">
        <f t="shared" si="71"/>
        <v>4</v>
      </c>
      <c r="G958">
        <f t="shared" si="72"/>
        <v>4</v>
      </c>
      <c r="H958">
        <f t="shared" si="73"/>
        <v>244</v>
      </c>
      <c r="I958" t="str">
        <f t="shared" si="74"/>
        <v>PLATINUM</v>
      </c>
    </row>
    <row r="959" spans="1:9" x14ac:dyDescent="0.2">
      <c r="A959">
        <v>17061</v>
      </c>
      <c r="B959">
        <f>VLOOKUP($A959,'[1]Summary Data'!$A$1:$H$1001,2,FALSE)</f>
        <v>227</v>
      </c>
      <c r="C959">
        <f>VLOOKUP($A959,'[1]Summary Data'!$A$1:$H$1001,5,FALSE)</f>
        <v>1</v>
      </c>
      <c r="D959">
        <f>VLOOKUP($A959,'[1]Summary Data'!$A$1:$H$1001,8,FALSE)</f>
        <v>40.5</v>
      </c>
      <c r="E959">
        <f t="shared" si="70"/>
        <v>2</v>
      </c>
      <c r="F959">
        <f t="shared" si="71"/>
        <v>4</v>
      </c>
      <c r="G959">
        <f t="shared" si="72"/>
        <v>2</v>
      </c>
      <c r="H959">
        <f t="shared" si="73"/>
        <v>242</v>
      </c>
      <c r="I959" t="str">
        <f t="shared" si="74"/>
        <v>PLATINUM</v>
      </c>
    </row>
    <row r="960" spans="1:9" x14ac:dyDescent="0.2">
      <c r="A960">
        <v>17063</v>
      </c>
      <c r="B960">
        <f>VLOOKUP($A960,'[1]Summary Data'!$A$1:$H$1001,2,FALSE)</f>
        <v>8</v>
      </c>
      <c r="C960">
        <f>VLOOKUP($A960,'[1]Summary Data'!$A$1:$H$1001,5,FALSE)</f>
        <v>3</v>
      </c>
      <c r="D960">
        <f>VLOOKUP($A960,'[1]Summary Data'!$A$1:$H$1001,8,FALSE)</f>
        <v>14.55</v>
      </c>
      <c r="E960">
        <f t="shared" si="70"/>
        <v>4</v>
      </c>
      <c r="F960">
        <f t="shared" si="71"/>
        <v>1</v>
      </c>
      <c r="G960">
        <f t="shared" si="72"/>
        <v>3</v>
      </c>
      <c r="H960">
        <f t="shared" si="73"/>
        <v>413</v>
      </c>
      <c r="I960" t="str">
        <f t="shared" si="74"/>
        <v>PLATINUM</v>
      </c>
    </row>
    <row r="961" spans="1:9" x14ac:dyDescent="0.2">
      <c r="A961">
        <v>17069</v>
      </c>
      <c r="B961">
        <f>VLOOKUP($A961,'[1]Summary Data'!$A$1:$H$1001,2,FALSE)</f>
        <v>77</v>
      </c>
      <c r="C961">
        <f>VLOOKUP($A961,'[1]Summary Data'!$A$1:$H$1001,5,FALSE)</f>
        <v>4</v>
      </c>
      <c r="D961">
        <f>VLOOKUP($A961,'[1]Summary Data'!$A$1:$H$1001,8,FALSE)</f>
        <v>27.03</v>
      </c>
      <c r="E961">
        <f t="shared" si="70"/>
        <v>3</v>
      </c>
      <c r="F961">
        <f t="shared" si="71"/>
        <v>1</v>
      </c>
      <c r="G961">
        <f t="shared" si="72"/>
        <v>2</v>
      </c>
      <c r="H961">
        <f t="shared" si="73"/>
        <v>312</v>
      </c>
      <c r="I961" t="str">
        <f t="shared" si="74"/>
        <v>PLATINUM</v>
      </c>
    </row>
    <row r="962" spans="1:9" x14ac:dyDescent="0.2">
      <c r="A962">
        <v>17071</v>
      </c>
      <c r="B962">
        <f>VLOOKUP($A962,'[1]Summary Data'!$A$1:$H$1001,2,FALSE)</f>
        <v>8</v>
      </c>
      <c r="C962">
        <f>VLOOKUP($A962,'[1]Summary Data'!$A$1:$H$1001,5,FALSE)</f>
        <v>4</v>
      </c>
      <c r="D962">
        <f>VLOOKUP($A962,'[1]Summary Data'!$A$1:$H$1001,8,FALSE)</f>
        <v>17.399999999999999</v>
      </c>
      <c r="E962">
        <f t="shared" si="70"/>
        <v>4</v>
      </c>
      <c r="F962">
        <f t="shared" si="71"/>
        <v>1</v>
      </c>
      <c r="G962">
        <f t="shared" si="72"/>
        <v>3</v>
      </c>
      <c r="H962">
        <f t="shared" si="73"/>
        <v>413</v>
      </c>
      <c r="I962" t="str">
        <f t="shared" si="74"/>
        <v>PLATINUM</v>
      </c>
    </row>
    <row r="963" spans="1:9" x14ac:dyDescent="0.2">
      <c r="A963">
        <v>17075</v>
      </c>
      <c r="B963">
        <f>VLOOKUP($A963,'[1]Summary Data'!$A$1:$H$1001,2,FALSE)</f>
        <v>253</v>
      </c>
      <c r="C963">
        <f>VLOOKUP($A963,'[1]Summary Data'!$A$1:$H$1001,5,FALSE)</f>
        <v>1</v>
      </c>
      <c r="D963">
        <f>VLOOKUP($A963,'[1]Summary Data'!$A$1:$H$1001,8,FALSE)</f>
        <v>20.350000000000001</v>
      </c>
      <c r="E963">
        <f t="shared" ref="E963:E1001" si="75">_xlfn.IFS($B963&gt;$K$12,1,AND($B963&lt;=$K$12,$B963&gt;$K$11),2,AND($B963&lt;=$K$11,$B963&gt;$K$10),3,$B963&lt;=$K$10,4)</f>
        <v>1</v>
      </c>
      <c r="F963">
        <f t="shared" ref="F963:F1001" si="76">_xlfn.IFS($C963&gt;$L$12,1,AND($C963&lt;=$L$12,$C963&gt;$L$11),2,AND($C963&lt;=$L$11,$C963&gt;$L$10),3,$C963&lt;=$L$10,4)</f>
        <v>4</v>
      </c>
      <c r="G963">
        <f t="shared" ref="G963:G1001" si="77">_xlfn.IFS($D963&gt;$M$12,1,AND($D963&lt;=$M$12,$D963&gt;$M$11),2,AND($D963&lt;=$M$11,$D963&gt;$M$10),3,$D963&lt;=$M$10,4)</f>
        <v>2</v>
      </c>
      <c r="H963">
        <f t="shared" ref="H963:H1001" si="78">(100*$E963)+(10*$F963)+$G963</f>
        <v>142</v>
      </c>
      <c r="I963" t="str">
        <f t="shared" ref="I963:I1001" si="79">_xlfn.IFS($H963&gt;$N$12,"PLATINUM",AND($H963&lt;=$N$12,$H963&gt;$N$11),"GOLD",AND($H963&lt;=$N$11,$H963&gt;$N$10),"SILVER",$H963&lt;=$N$10,"BRONZE")</f>
        <v>PLATINUM</v>
      </c>
    </row>
    <row r="964" spans="1:9" x14ac:dyDescent="0.2">
      <c r="A964">
        <v>17085</v>
      </c>
      <c r="B964">
        <f>VLOOKUP($A964,'[1]Summary Data'!$A$1:$H$1001,2,FALSE)</f>
        <v>362</v>
      </c>
      <c r="C964">
        <f>VLOOKUP($A964,'[1]Summary Data'!$A$1:$H$1001,5,FALSE)</f>
        <v>1</v>
      </c>
      <c r="D964">
        <f>VLOOKUP($A964,'[1]Summary Data'!$A$1:$H$1001,8,FALSE)</f>
        <v>11.6</v>
      </c>
      <c r="E964">
        <f t="shared" si="75"/>
        <v>1</v>
      </c>
      <c r="F964">
        <f t="shared" si="76"/>
        <v>4</v>
      </c>
      <c r="G964">
        <f t="shared" si="77"/>
        <v>3</v>
      </c>
      <c r="H964">
        <f t="shared" si="78"/>
        <v>143</v>
      </c>
      <c r="I964" t="str">
        <f t="shared" si="79"/>
        <v>PLATINUM</v>
      </c>
    </row>
    <row r="965" spans="1:9" x14ac:dyDescent="0.2">
      <c r="A965">
        <v>17090</v>
      </c>
      <c r="B965">
        <f>VLOOKUP($A965,'[1]Summary Data'!$A$1:$H$1001,2,FALSE)</f>
        <v>46</v>
      </c>
      <c r="C965">
        <f>VLOOKUP($A965,'[1]Summary Data'!$A$1:$H$1001,5,FALSE)</f>
        <v>1</v>
      </c>
      <c r="D965">
        <f>VLOOKUP($A965,'[1]Summary Data'!$A$1:$H$1001,8,FALSE)</f>
        <v>2.1</v>
      </c>
      <c r="E965">
        <f t="shared" si="75"/>
        <v>3</v>
      </c>
      <c r="F965">
        <f t="shared" si="76"/>
        <v>4</v>
      </c>
      <c r="G965">
        <f t="shared" si="77"/>
        <v>4</v>
      </c>
      <c r="H965">
        <f t="shared" si="78"/>
        <v>344</v>
      </c>
      <c r="I965" t="str">
        <f t="shared" si="79"/>
        <v>PLATINUM</v>
      </c>
    </row>
    <row r="966" spans="1:9" x14ac:dyDescent="0.2">
      <c r="A966">
        <v>17091</v>
      </c>
      <c r="B966">
        <f>VLOOKUP($A966,'[1]Summary Data'!$A$1:$H$1001,2,FALSE)</f>
        <v>318</v>
      </c>
      <c r="C966">
        <f>VLOOKUP($A966,'[1]Summary Data'!$A$1:$H$1001,5,FALSE)</f>
        <v>1</v>
      </c>
      <c r="D966">
        <f>VLOOKUP($A966,'[1]Summary Data'!$A$1:$H$1001,8,FALSE)</f>
        <v>24.95</v>
      </c>
      <c r="E966">
        <f t="shared" si="75"/>
        <v>1</v>
      </c>
      <c r="F966">
        <f t="shared" si="76"/>
        <v>4</v>
      </c>
      <c r="G966">
        <f t="shared" si="77"/>
        <v>2</v>
      </c>
      <c r="H966">
        <f t="shared" si="78"/>
        <v>142</v>
      </c>
      <c r="I966" t="str">
        <f t="shared" si="79"/>
        <v>PLATINUM</v>
      </c>
    </row>
    <row r="967" spans="1:9" x14ac:dyDescent="0.2">
      <c r="A967">
        <v>17095</v>
      </c>
      <c r="B967">
        <f>VLOOKUP($A967,'[1]Summary Data'!$A$1:$H$1001,2,FALSE)</f>
        <v>331</v>
      </c>
      <c r="C967">
        <f>VLOOKUP($A967,'[1]Summary Data'!$A$1:$H$1001,5,FALSE)</f>
        <v>1</v>
      </c>
      <c r="D967">
        <f>VLOOKUP($A967,'[1]Summary Data'!$A$1:$H$1001,8,FALSE)</f>
        <v>9.9499999999999993</v>
      </c>
      <c r="E967">
        <f t="shared" si="75"/>
        <v>1</v>
      </c>
      <c r="F967">
        <f t="shared" si="76"/>
        <v>4</v>
      </c>
      <c r="G967">
        <f t="shared" si="77"/>
        <v>3</v>
      </c>
      <c r="H967">
        <f t="shared" si="78"/>
        <v>143</v>
      </c>
      <c r="I967" t="str">
        <f t="shared" si="79"/>
        <v>PLATINUM</v>
      </c>
    </row>
    <row r="968" spans="1:9" x14ac:dyDescent="0.2">
      <c r="A968">
        <v>17096</v>
      </c>
      <c r="B968">
        <f>VLOOKUP($A968,'[1]Summary Data'!$A$1:$H$1001,2,FALSE)</f>
        <v>136</v>
      </c>
      <c r="C968">
        <f>VLOOKUP($A968,'[1]Summary Data'!$A$1:$H$1001,5,FALSE)</f>
        <v>1</v>
      </c>
      <c r="D968">
        <f>VLOOKUP($A968,'[1]Summary Data'!$A$1:$H$1001,8,FALSE)</f>
        <v>4.95</v>
      </c>
      <c r="E968">
        <f t="shared" si="75"/>
        <v>2</v>
      </c>
      <c r="F968">
        <f t="shared" si="76"/>
        <v>4</v>
      </c>
      <c r="G968">
        <f t="shared" si="77"/>
        <v>4</v>
      </c>
      <c r="H968">
        <f t="shared" si="78"/>
        <v>244</v>
      </c>
      <c r="I968" t="str">
        <f t="shared" si="79"/>
        <v>PLATINUM</v>
      </c>
    </row>
    <row r="969" spans="1:9" x14ac:dyDescent="0.2">
      <c r="A969">
        <v>17097</v>
      </c>
      <c r="B969">
        <f>VLOOKUP($A969,'[1]Summary Data'!$A$1:$H$1001,2,FALSE)</f>
        <v>110</v>
      </c>
      <c r="C969">
        <f>VLOOKUP($A969,'[1]Summary Data'!$A$1:$H$1001,5,FALSE)</f>
        <v>1</v>
      </c>
      <c r="D969">
        <f>VLOOKUP($A969,'[1]Summary Data'!$A$1:$H$1001,8,FALSE)</f>
        <v>16.5</v>
      </c>
      <c r="E969">
        <f t="shared" si="75"/>
        <v>3</v>
      </c>
      <c r="F969">
        <f t="shared" si="76"/>
        <v>4</v>
      </c>
      <c r="G969">
        <f t="shared" si="77"/>
        <v>3</v>
      </c>
      <c r="H969">
        <f t="shared" si="78"/>
        <v>343</v>
      </c>
      <c r="I969" t="str">
        <f t="shared" si="79"/>
        <v>PLATINUM</v>
      </c>
    </row>
    <row r="970" spans="1:9" x14ac:dyDescent="0.2">
      <c r="A970">
        <v>17109</v>
      </c>
      <c r="B970">
        <f>VLOOKUP($A970,'[1]Summary Data'!$A$1:$H$1001,2,FALSE)</f>
        <v>35</v>
      </c>
      <c r="C970">
        <f>VLOOKUP($A970,'[1]Summary Data'!$A$1:$H$1001,5,FALSE)</f>
        <v>2</v>
      </c>
      <c r="D970">
        <f>VLOOKUP($A970,'[1]Summary Data'!$A$1:$H$1001,8,FALSE)</f>
        <v>9.9</v>
      </c>
      <c r="E970">
        <f t="shared" si="75"/>
        <v>4</v>
      </c>
      <c r="F970">
        <f t="shared" si="76"/>
        <v>2</v>
      </c>
      <c r="G970">
        <f t="shared" si="77"/>
        <v>3</v>
      </c>
      <c r="H970">
        <f t="shared" si="78"/>
        <v>423</v>
      </c>
      <c r="I970" t="str">
        <f t="shared" si="79"/>
        <v>PLATINUM</v>
      </c>
    </row>
    <row r="971" spans="1:9" x14ac:dyDescent="0.2">
      <c r="A971">
        <v>17114</v>
      </c>
      <c r="B971">
        <f>VLOOKUP($A971,'[1]Summary Data'!$A$1:$H$1001,2,FALSE)</f>
        <v>166</v>
      </c>
      <c r="C971">
        <f>VLOOKUP($A971,'[1]Summary Data'!$A$1:$H$1001,5,FALSE)</f>
        <v>2</v>
      </c>
      <c r="D971">
        <f>VLOOKUP($A971,'[1]Summary Data'!$A$1:$H$1001,8,FALSE)</f>
        <v>56.3</v>
      </c>
      <c r="E971">
        <f t="shared" si="75"/>
        <v>2</v>
      </c>
      <c r="F971">
        <f t="shared" si="76"/>
        <v>2</v>
      </c>
      <c r="G971">
        <f t="shared" si="77"/>
        <v>1</v>
      </c>
      <c r="H971">
        <f t="shared" si="78"/>
        <v>221</v>
      </c>
      <c r="I971" t="str">
        <f t="shared" si="79"/>
        <v>PLATINUM</v>
      </c>
    </row>
    <row r="972" spans="1:9" x14ac:dyDescent="0.2">
      <c r="A972">
        <v>17115</v>
      </c>
      <c r="B972">
        <f>VLOOKUP($A972,'[1]Summary Data'!$A$1:$H$1001,2,FALSE)</f>
        <v>179</v>
      </c>
      <c r="C972">
        <f>VLOOKUP($A972,'[1]Summary Data'!$A$1:$H$1001,5,FALSE)</f>
        <v>2</v>
      </c>
      <c r="D972">
        <f>VLOOKUP($A972,'[1]Summary Data'!$A$1:$H$1001,8,FALSE)</f>
        <v>30.6</v>
      </c>
      <c r="E972">
        <f t="shared" si="75"/>
        <v>2</v>
      </c>
      <c r="F972">
        <f t="shared" si="76"/>
        <v>2</v>
      </c>
      <c r="G972">
        <f t="shared" si="77"/>
        <v>2</v>
      </c>
      <c r="H972">
        <f t="shared" si="78"/>
        <v>222</v>
      </c>
      <c r="I972" t="str">
        <f t="shared" si="79"/>
        <v>PLATINUM</v>
      </c>
    </row>
    <row r="973" spans="1:9" x14ac:dyDescent="0.2">
      <c r="A973">
        <v>17119</v>
      </c>
      <c r="B973">
        <f>VLOOKUP($A973,'[1]Summary Data'!$A$1:$H$1001,2,FALSE)</f>
        <v>46</v>
      </c>
      <c r="C973">
        <f>VLOOKUP($A973,'[1]Summary Data'!$A$1:$H$1001,5,FALSE)</f>
        <v>1</v>
      </c>
      <c r="D973">
        <f>VLOOKUP($A973,'[1]Summary Data'!$A$1:$H$1001,8,FALSE)</f>
        <v>5.05</v>
      </c>
      <c r="E973">
        <f t="shared" si="75"/>
        <v>3</v>
      </c>
      <c r="F973">
        <f t="shared" si="76"/>
        <v>4</v>
      </c>
      <c r="G973">
        <f t="shared" si="77"/>
        <v>4</v>
      </c>
      <c r="H973">
        <f t="shared" si="78"/>
        <v>344</v>
      </c>
      <c r="I973" t="str">
        <f t="shared" si="79"/>
        <v>PLATINUM</v>
      </c>
    </row>
    <row r="974" spans="1:9" x14ac:dyDescent="0.2">
      <c r="A974">
        <v>17126</v>
      </c>
      <c r="B974">
        <f>VLOOKUP($A974,'[1]Summary Data'!$A$1:$H$1001,2,FALSE)</f>
        <v>152</v>
      </c>
      <c r="C974">
        <f>VLOOKUP($A974,'[1]Summary Data'!$A$1:$H$1001,5,FALSE)</f>
        <v>2</v>
      </c>
      <c r="D974">
        <f>VLOOKUP($A974,'[1]Summary Data'!$A$1:$H$1001,8,FALSE)</f>
        <v>12.9</v>
      </c>
      <c r="E974">
        <f t="shared" si="75"/>
        <v>2</v>
      </c>
      <c r="F974">
        <f t="shared" si="76"/>
        <v>2</v>
      </c>
      <c r="G974">
        <f t="shared" si="77"/>
        <v>3</v>
      </c>
      <c r="H974">
        <f t="shared" si="78"/>
        <v>223</v>
      </c>
      <c r="I974" t="str">
        <f t="shared" si="79"/>
        <v>PLATINUM</v>
      </c>
    </row>
    <row r="975" spans="1:9" x14ac:dyDescent="0.2">
      <c r="A975">
        <v>17139</v>
      </c>
      <c r="B975">
        <f>VLOOKUP($A975,'[1]Summary Data'!$A$1:$H$1001,2,FALSE)</f>
        <v>85</v>
      </c>
      <c r="C975">
        <f>VLOOKUP($A975,'[1]Summary Data'!$A$1:$H$1001,5,FALSE)</f>
        <v>3</v>
      </c>
      <c r="D975">
        <f>VLOOKUP($A975,'[1]Summary Data'!$A$1:$H$1001,8,FALSE)</f>
        <v>82.9</v>
      </c>
      <c r="E975">
        <f t="shared" si="75"/>
        <v>3</v>
      </c>
      <c r="F975">
        <f t="shared" si="76"/>
        <v>1</v>
      </c>
      <c r="G975">
        <f t="shared" si="77"/>
        <v>1</v>
      </c>
      <c r="H975">
        <f t="shared" si="78"/>
        <v>311</v>
      </c>
      <c r="I975" t="str">
        <f t="shared" si="79"/>
        <v>PLATINUM</v>
      </c>
    </row>
    <row r="976" spans="1:9" x14ac:dyDescent="0.2">
      <c r="A976">
        <v>17147</v>
      </c>
      <c r="B976">
        <f>VLOOKUP($A976,'[1]Summary Data'!$A$1:$H$1001,2,FALSE)</f>
        <v>288</v>
      </c>
      <c r="C976">
        <f>VLOOKUP($A976,'[1]Summary Data'!$A$1:$H$1001,5,FALSE)</f>
        <v>2</v>
      </c>
      <c r="D976">
        <f>VLOOKUP($A976,'[1]Summary Data'!$A$1:$H$1001,8,FALSE)</f>
        <v>34.950000000000003</v>
      </c>
      <c r="E976">
        <f t="shared" si="75"/>
        <v>1</v>
      </c>
      <c r="F976">
        <f t="shared" si="76"/>
        <v>2</v>
      </c>
      <c r="G976">
        <f t="shared" si="77"/>
        <v>2</v>
      </c>
      <c r="H976">
        <f t="shared" si="78"/>
        <v>122</v>
      </c>
      <c r="I976" t="str">
        <f t="shared" si="79"/>
        <v>PLATINUM</v>
      </c>
    </row>
    <row r="977" spans="1:9" x14ac:dyDescent="0.2">
      <c r="A977">
        <v>17157</v>
      </c>
      <c r="B977">
        <f>VLOOKUP($A977,'[1]Summary Data'!$A$1:$H$1001,2,FALSE)</f>
        <v>172</v>
      </c>
      <c r="C977">
        <f>VLOOKUP($A977,'[1]Summary Data'!$A$1:$H$1001,5,FALSE)</f>
        <v>1</v>
      </c>
      <c r="D977">
        <f>VLOOKUP($A977,'[1]Summary Data'!$A$1:$H$1001,8,FALSE)</f>
        <v>4.1500000000000004</v>
      </c>
      <c r="E977">
        <f t="shared" si="75"/>
        <v>2</v>
      </c>
      <c r="F977">
        <f t="shared" si="76"/>
        <v>4</v>
      </c>
      <c r="G977">
        <f t="shared" si="77"/>
        <v>4</v>
      </c>
      <c r="H977">
        <f t="shared" si="78"/>
        <v>244</v>
      </c>
      <c r="I977" t="str">
        <f t="shared" si="79"/>
        <v>PLATINUM</v>
      </c>
    </row>
    <row r="978" spans="1:9" x14ac:dyDescent="0.2">
      <c r="A978">
        <v>17159</v>
      </c>
      <c r="B978">
        <f>VLOOKUP($A978,'[1]Summary Data'!$A$1:$H$1001,2,FALSE)</f>
        <v>64</v>
      </c>
      <c r="C978">
        <f>VLOOKUP($A978,'[1]Summary Data'!$A$1:$H$1001,5,FALSE)</f>
        <v>1</v>
      </c>
      <c r="D978">
        <f>VLOOKUP($A978,'[1]Summary Data'!$A$1:$H$1001,8,FALSE)</f>
        <v>4.1500000000000004</v>
      </c>
      <c r="E978">
        <f t="shared" si="75"/>
        <v>3</v>
      </c>
      <c r="F978">
        <f t="shared" si="76"/>
        <v>4</v>
      </c>
      <c r="G978">
        <f t="shared" si="77"/>
        <v>4</v>
      </c>
      <c r="H978">
        <f t="shared" si="78"/>
        <v>344</v>
      </c>
      <c r="I978" t="str">
        <f t="shared" si="79"/>
        <v>PLATINUM</v>
      </c>
    </row>
    <row r="979" spans="1:9" x14ac:dyDescent="0.2">
      <c r="A979">
        <v>17162</v>
      </c>
      <c r="B979">
        <f>VLOOKUP($A979,'[1]Summary Data'!$A$1:$H$1001,2,FALSE)</f>
        <v>185</v>
      </c>
      <c r="C979">
        <f>VLOOKUP($A979,'[1]Summary Data'!$A$1:$H$1001,5,FALSE)</f>
        <v>1</v>
      </c>
      <c r="D979">
        <f>VLOOKUP($A979,'[1]Summary Data'!$A$1:$H$1001,8,FALSE)</f>
        <v>8.25</v>
      </c>
      <c r="E979">
        <f t="shared" si="75"/>
        <v>2</v>
      </c>
      <c r="F979">
        <f t="shared" si="76"/>
        <v>4</v>
      </c>
      <c r="G979">
        <f t="shared" si="77"/>
        <v>3</v>
      </c>
      <c r="H979">
        <f t="shared" si="78"/>
        <v>243</v>
      </c>
      <c r="I979" t="str">
        <f t="shared" si="79"/>
        <v>PLATINUM</v>
      </c>
    </row>
    <row r="980" spans="1:9" x14ac:dyDescent="0.2">
      <c r="A980">
        <v>17164</v>
      </c>
      <c r="B980">
        <f>VLOOKUP($A980,'[1]Summary Data'!$A$1:$H$1001,2,FALSE)</f>
        <v>53</v>
      </c>
      <c r="C980">
        <f>VLOOKUP($A980,'[1]Summary Data'!$A$1:$H$1001,5,FALSE)</f>
        <v>1</v>
      </c>
      <c r="D980">
        <f>VLOOKUP($A980,'[1]Summary Data'!$A$1:$H$1001,8,FALSE)</f>
        <v>0.95</v>
      </c>
      <c r="E980">
        <f t="shared" si="75"/>
        <v>3</v>
      </c>
      <c r="F980">
        <f t="shared" si="76"/>
        <v>4</v>
      </c>
      <c r="G980">
        <f t="shared" si="77"/>
        <v>4</v>
      </c>
      <c r="H980">
        <f t="shared" si="78"/>
        <v>344</v>
      </c>
      <c r="I980" t="str">
        <f t="shared" si="79"/>
        <v>PLATINUM</v>
      </c>
    </row>
    <row r="981" spans="1:9" x14ac:dyDescent="0.2">
      <c r="A981">
        <v>17166</v>
      </c>
      <c r="B981">
        <f>VLOOKUP($A981,'[1]Summary Data'!$A$1:$H$1001,2,FALSE)</f>
        <v>196</v>
      </c>
      <c r="C981">
        <f>VLOOKUP($A981,'[1]Summary Data'!$A$1:$H$1001,5,FALSE)</f>
        <v>1</v>
      </c>
      <c r="D981">
        <f>VLOOKUP($A981,'[1]Summary Data'!$A$1:$H$1001,8,FALSE)</f>
        <v>6.95</v>
      </c>
      <c r="E981">
        <f t="shared" si="75"/>
        <v>2</v>
      </c>
      <c r="F981">
        <f t="shared" si="76"/>
        <v>4</v>
      </c>
      <c r="G981">
        <f t="shared" si="77"/>
        <v>4</v>
      </c>
      <c r="H981">
        <f t="shared" si="78"/>
        <v>244</v>
      </c>
      <c r="I981" t="str">
        <f t="shared" si="79"/>
        <v>PLATINUM</v>
      </c>
    </row>
    <row r="982" spans="1:9" x14ac:dyDescent="0.2">
      <c r="A982">
        <v>17169</v>
      </c>
      <c r="B982">
        <f>VLOOKUP($A982,'[1]Summary Data'!$A$1:$H$1001,2,FALSE)</f>
        <v>50</v>
      </c>
      <c r="C982">
        <f>VLOOKUP($A982,'[1]Summary Data'!$A$1:$H$1001,5,FALSE)</f>
        <v>2</v>
      </c>
      <c r="D982">
        <f>VLOOKUP($A982,'[1]Summary Data'!$A$1:$H$1001,8,FALSE)</f>
        <v>15.6</v>
      </c>
      <c r="E982">
        <f t="shared" si="75"/>
        <v>3</v>
      </c>
      <c r="F982">
        <f t="shared" si="76"/>
        <v>2</v>
      </c>
      <c r="G982">
        <f t="shared" si="77"/>
        <v>3</v>
      </c>
      <c r="H982">
        <f t="shared" si="78"/>
        <v>323</v>
      </c>
      <c r="I982" t="str">
        <f t="shared" si="79"/>
        <v>PLATINUM</v>
      </c>
    </row>
    <row r="983" spans="1:9" x14ac:dyDescent="0.2">
      <c r="A983">
        <v>17173</v>
      </c>
      <c r="B983">
        <f>VLOOKUP($A983,'[1]Summary Data'!$A$1:$H$1001,2,FALSE)</f>
        <v>101</v>
      </c>
      <c r="C983">
        <f>VLOOKUP($A983,'[1]Summary Data'!$A$1:$H$1001,5,FALSE)</f>
        <v>1</v>
      </c>
      <c r="D983">
        <f>VLOOKUP($A983,'[1]Summary Data'!$A$1:$H$1001,8,FALSE)</f>
        <v>10.95</v>
      </c>
      <c r="E983">
        <f t="shared" si="75"/>
        <v>3</v>
      </c>
      <c r="F983">
        <f t="shared" si="76"/>
        <v>4</v>
      </c>
      <c r="G983">
        <f t="shared" si="77"/>
        <v>3</v>
      </c>
      <c r="H983">
        <f t="shared" si="78"/>
        <v>343</v>
      </c>
      <c r="I983" t="str">
        <f t="shared" si="79"/>
        <v>PLATINUM</v>
      </c>
    </row>
    <row r="984" spans="1:9" x14ac:dyDescent="0.2">
      <c r="A984">
        <v>17175</v>
      </c>
      <c r="B984">
        <f>VLOOKUP($A984,'[1]Summary Data'!$A$1:$H$1001,2,FALSE)</f>
        <v>137</v>
      </c>
      <c r="C984">
        <f>VLOOKUP($A984,'[1]Summary Data'!$A$1:$H$1001,5,FALSE)</f>
        <v>1</v>
      </c>
      <c r="D984">
        <f>VLOOKUP($A984,'[1]Summary Data'!$A$1:$H$1001,8,FALSE)</f>
        <v>12.75</v>
      </c>
      <c r="E984">
        <f t="shared" si="75"/>
        <v>2</v>
      </c>
      <c r="F984">
        <f t="shared" si="76"/>
        <v>4</v>
      </c>
      <c r="G984">
        <f t="shared" si="77"/>
        <v>3</v>
      </c>
      <c r="H984">
        <f t="shared" si="78"/>
        <v>243</v>
      </c>
      <c r="I984" t="str">
        <f t="shared" si="79"/>
        <v>PLATINUM</v>
      </c>
    </row>
    <row r="985" spans="1:9" x14ac:dyDescent="0.2">
      <c r="A985">
        <v>17180</v>
      </c>
      <c r="B985">
        <f>VLOOKUP($A985,'[1]Summary Data'!$A$1:$H$1001,2,FALSE)</f>
        <v>241</v>
      </c>
      <c r="C985">
        <f>VLOOKUP($A985,'[1]Summary Data'!$A$1:$H$1001,5,FALSE)</f>
        <v>2</v>
      </c>
      <c r="D985">
        <f>VLOOKUP($A985,'[1]Summary Data'!$A$1:$H$1001,8,FALSE)</f>
        <v>15.65</v>
      </c>
      <c r="E985">
        <f t="shared" si="75"/>
        <v>1</v>
      </c>
      <c r="F985">
        <f t="shared" si="76"/>
        <v>2</v>
      </c>
      <c r="G985">
        <f t="shared" si="77"/>
        <v>3</v>
      </c>
      <c r="H985">
        <f t="shared" si="78"/>
        <v>123</v>
      </c>
      <c r="I985" t="str">
        <f t="shared" si="79"/>
        <v>PLATINUM</v>
      </c>
    </row>
    <row r="986" spans="1:9" x14ac:dyDescent="0.2">
      <c r="A986">
        <v>17183</v>
      </c>
      <c r="B986">
        <f>VLOOKUP($A986,'[1]Summary Data'!$A$1:$H$1001,2,FALSE)</f>
        <v>23</v>
      </c>
      <c r="C986">
        <f>VLOOKUP($A986,'[1]Summary Data'!$A$1:$H$1001,5,FALSE)</f>
        <v>1</v>
      </c>
      <c r="D986">
        <f>VLOOKUP($A986,'[1]Summary Data'!$A$1:$H$1001,8,FALSE)</f>
        <v>22.9</v>
      </c>
      <c r="E986">
        <f t="shared" si="75"/>
        <v>4</v>
      </c>
      <c r="F986">
        <f t="shared" si="76"/>
        <v>4</v>
      </c>
      <c r="G986">
        <f t="shared" si="77"/>
        <v>2</v>
      </c>
      <c r="H986">
        <f t="shared" si="78"/>
        <v>442</v>
      </c>
      <c r="I986" t="str">
        <f t="shared" si="79"/>
        <v>PLATINUM</v>
      </c>
    </row>
    <row r="987" spans="1:9" x14ac:dyDescent="0.2">
      <c r="A987">
        <v>17188</v>
      </c>
      <c r="B987">
        <f>VLOOKUP($A987,'[1]Summary Data'!$A$1:$H$1001,2,FALSE)</f>
        <v>302</v>
      </c>
      <c r="C987">
        <f>VLOOKUP($A987,'[1]Summary Data'!$A$1:$H$1001,5,FALSE)</f>
        <v>1</v>
      </c>
      <c r="D987">
        <f>VLOOKUP($A987,'[1]Summary Data'!$A$1:$H$1001,8,FALSE)</f>
        <v>20.65</v>
      </c>
      <c r="E987">
        <f t="shared" si="75"/>
        <v>1</v>
      </c>
      <c r="F987">
        <f t="shared" si="76"/>
        <v>4</v>
      </c>
      <c r="G987">
        <f t="shared" si="77"/>
        <v>2</v>
      </c>
      <c r="H987">
        <f t="shared" si="78"/>
        <v>142</v>
      </c>
      <c r="I987" t="str">
        <f t="shared" si="79"/>
        <v>PLATINUM</v>
      </c>
    </row>
    <row r="988" spans="1:9" x14ac:dyDescent="0.2">
      <c r="A988">
        <v>17190</v>
      </c>
      <c r="B988">
        <f>VLOOKUP($A988,'[1]Summary Data'!$A$1:$H$1001,2,FALSE)</f>
        <v>186</v>
      </c>
      <c r="C988">
        <f>VLOOKUP($A988,'[1]Summary Data'!$A$1:$H$1001,5,FALSE)</f>
        <v>1</v>
      </c>
      <c r="D988">
        <f>VLOOKUP($A988,'[1]Summary Data'!$A$1:$H$1001,8,FALSE)</f>
        <v>195</v>
      </c>
      <c r="E988">
        <f t="shared" si="75"/>
        <v>2</v>
      </c>
      <c r="F988">
        <f t="shared" si="76"/>
        <v>4</v>
      </c>
      <c r="G988">
        <f t="shared" si="77"/>
        <v>1</v>
      </c>
      <c r="H988">
        <f t="shared" si="78"/>
        <v>241</v>
      </c>
      <c r="I988" t="str">
        <f t="shared" si="79"/>
        <v>PLATINUM</v>
      </c>
    </row>
    <row r="989" spans="1:9" x14ac:dyDescent="0.2">
      <c r="A989">
        <v>17193</v>
      </c>
      <c r="B989">
        <f>VLOOKUP($A989,'[1]Summary Data'!$A$1:$H$1001,2,FALSE)</f>
        <v>38</v>
      </c>
      <c r="C989">
        <f>VLOOKUP($A989,'[1]Summary Data'!$A$1:$H$1001,5,FALSE)</f>
        <v>1</v>
      </c>
      <c r="D989">
        <f>VLOOKUP($A989,'[1]Summary Data'!$A$1:$H$1001,8,FALSE)</f>
        <v>9.9</v>
      </c>
      <c r="E989">
        <f t="shared" si="75"/>
        <v>4</v>
      </c>
      <c r="F989">
        <f t="shared" si="76"/>
        <v>4</v>
      </c>
      <c r="G989">
        <f t="shared" si="77"/>
        <v>3</v>
      </c>
      <c r="H989">
        <f t="shared" si="78"/>
        <v>443</v>
      </c>
      <c r="I989" t="str">
        <f t="shared" si="79"/>
        <v>PLATINUM</v>
      </c>
    </row>
    <row r="990" spans="1:9" x14ac:dyDescent="0.2">
      <c r="A990">
        <v>17204</v>
      </c>
      <c r="B990">
        <f>VLOOKUP($A990,'[1]Summary Data'!$A$1:$H$1001,2,FALSE)</f>
        <v>259</v>
      </c>
      <c r="C990">
        <f>VLOOKUP($A990,'[1]Summary Data'!$A$1:$H$1001,5,FALSE)</f>
        <v>2</v>
      </c>
      <c r="D990">
        <f>VLOOKUP($A990,'[1]Summary Data'!$A$1:$H$1001,8,FALSE)</f>
        <v>127.45</v>
      </c>
      <c r="E990">
        <f t="shared" si="75"/>
        <v>1</v>
      </c>
      <c r="F990">
        <f t="shared" si="76"/>
        <v>2</v>
      </c>
      <c r="G990">
        <f t="shared" si="77"/>
        <v>1</v>
      </c>
      <c r="H990">
        <f t="shared" si="78"/>
        <v>121</v>
      </c>
      <c r="I990" t="str">
        <f t="shared" si="79"/>
        <v>PLATINUM</v>
      </c>
    </row>
    <row r="991" spans="1:9" x14ac:dyDescent="0.2">
      <c r="A991">
        <v>17211</v>
      </c>
      <c r="B991">
        <f>VLOOKUP($A991,'[1]Summary Data'!$A$1:$H$1001,2,FALSE)</f>
        <v>233</v>
      </c>
      <c r="C991">
        <f>VLOOKUP($A991,'[1]Summary Data'!$A$1:$H$1001,5,FALSE)</f>
        <v>1</v>
      </c>
      <c r="D991">
        <f>VLOOKUP($A991,'[1]Summary Data'!$A$1:$H$1001,8,FALSE)</f>
        <v>17.55</v>
      </c>
      <c r="E991">
        <f t="shared" si="75"/>
        <v>1</v>
      </c>
      <c r="F991">
        <f t="shared" si="76"/>
        <v>4</v>
      </c>
      <c r="G991">
        <f t="shared" si="77"/>
        <v>2</v>
      </c>
      <c r="H991">
        <f t="shared" si="78"/>
        <v>142</v>
      </c>
      <c r="I991" t="str">
        <f t="shared" si="79"/>
        <v>PLATINUM</v>
      </c>
    </row>
    <row r="992" spans="1:9" x14ac:dyDescent="0.2">
      <c r="A992">
        <v>17213</v>
      </c>
      <c r="B992">
        <f>VLOOKUP($A992,'[1]Summary Data'!$A$1:$H$1001,2,FALSE)</f>
        <v>263</v>
      </c>
      <c r="C992">
        <f>VLOOKUP($A992,'[1]Summary Data'!$A$1:$H$1001,5,FALSE)</f>
        <v>3</v>
      </c>
      <c r="D992">
        <f>VLOOKUP($A992,'[1]Summary Data'!$A$1:$H$1001,8,FALSE)</f>
        <v>14.35</v>
      </c>
      <c r="E992">
        <f t="shared" si="75"/>
        <v>1</v>
      </c>
      <c r="F992">
        <f t="shared" si="76"/>
        <v>1</v>
      </c>
      <c r="G992">
        <f t="shared" si="77"/>
        <v>3</v>
      </c>
      <c r="H992">
        <f t="shared" si="78"/>
        <v>113</v>
      </c>
      <c r="I992" t="str">
        <f t="shared" si="79"/>
        <v>PLATINUM</v>
      </c>
    </row>
    <row r="993" spans="1:9" x14ac:dyDescent="0.2">
      <c r="A993">
        <v>17214</v>
      </c>
      <c r="B993">
        <f>VLOOKUP($A993,'[1]Summary Data'!$A$1:$H$1001,2,FALSE)</f>
        <v>85</v>
      </c>
      <c r="C993">
        <f>VLOOKUP($A993,'[1]Summary Data'!$A$1:$H$1001,5,FALSE)</f>
        <v>1</v>
      </c>
      <c r="D993">
        <f>VLOOKUP($A993,'[1]Summary Data'!$A$1:$H$1001,8,FALSE)</f>
        <v>85</v>
      </c>
      <c r="E993">
        <f t="shared" si="75"/>
        <v>3</v>
      </c>
      <c r="F993">
        <f t="shared" si="76"/>
        <v>4</v>
      </c>
      <c r="G993">
        <f t="shared" si="77"/>
        <v>1</v>
      </c>
      <c r="H993">
        <f t="shared" si="78"/>
        <v>341</v>
      </c>
      <c r="I993" t="str">
        <f t="shared" si="79"/>
        <v>PLATINUM</v>
      </c>
    </row>
    <row r="994" spans="1:9" x14ac:dyDescent="0.2">
      <c r="A994">
        <v>17230</v>
      </c>
      <c r="B994">
        <f>VLOOKUP($A994,'[1]Summary Data'!$A$1:$H$1001,2,FALSE)</f>
        <v>302</v>
      </c>
      <c r="C994">
        <f>VLOOKUP($A994,'[1]Summary Data'!$A$1:$H$1001,5,FALSE)</f>
        <v>2</v>
      </c>
      <c r="D994">
        <f>VLOOKUP($A994,'[1]Summary Data'!$A$1:$H$1001,8,FALSE)</f>
        <v>9.5</v>
      </c>
      <c r="E994">
        <f t="shared" si="75"/>
        <v>1</v>
      </c>
      <c r="F994">
        <f t="shared" si="76"/>
        <v>2</v>
      </c>
      <c r="G994">
        <f t="shared" si="77"/>
        <v>3</v>
      </c>
      <c r="H994">
        <f t="shared" si="78"/>
        <v>123</v>
      </c>
      <c r="I994" t="str">
        <f t="shared" si="79"/>
        <v>PLATINUM</v>
      </c>
    </row>
    <row r="995" spans="1:9" x14ac:dyDescent="0.2">
      <c r="A995">
        <v>17231</v>
      </c>
      <c r="B995">
        <f>VLOOKUP($A995,'[1]Summary Data'!$A$1:$H$1001,2,FALSE)</f>
        <v>64</v>
      </c>
      <c r="C995">
        <f>VLOOKUP($A995,'[1]Summary Data'!$A$1:$H$1001,5,FALSE)</f>
        <v>3</v>
      </c>
      <c r="D995">
        <f>VLOOKUP($A995,'[1]Summary Data'!$A$1:$H$1001,8,FALSE)</f>
        <v>26.6</v>
      </c>
      <c r="E995">
        <f t="shared" si="75"/>
        <v>3</v>
      </c>
      <c r="F995">
        <f t="shared" si="76"/>
        <v>1</v>
      </c>
      <c r="G995">
        <f t="shared" si="77"/>
        <v>2</v>
      </c>
      <c r="H995">
        <f t="shared" si="78"/>
        <v>312</v>
      </c>
      <c r="I995" t="str">
        <f t="shared" si="79"/>
        <v>PLATINUM</v>
      </c>
    </row>
    <row r="996" spans="1:9" x14ac:dyDescent="0.2">
      <c r="A996">
        <v>17239</v>
      </c>
      <c r="B996">
        <f>VLOOKUP($A996,'[1]Summary Data'!$A$1:$H$1001,2,FALSE)</f>
        <v>352</v>
      </c>
      <c r="C996">
        <f>VLOOKUP($A996,'[1]Summary Data'!$A$1:$H$1001,5,FALSE)</f>
        <v>1</v>
      </c>
      <c r="D996">
        <f>VLOOKUP($A996,'[1]Summary Data'!$A$1:$H$1001,8,FALSE)</f>
        <v>2.5499999999999998</v>
      </c>
      <c r="E996">
        <f t="shared" si="75"/>
        <v>1</v>
      </c>
      <c r="F996">
        <f t="shared" si="76"/>
        <v>4</v>
      </c>
      <c r="G996">
        <f t="shared" si="77"/>
        <v>4</v>
      </c>
      <c r="H996">
        <f t="shared" si="78"/>
        <v>144</v>
      </c>
      <c r="I996" t="str">
        <f t="shared" si="79"/>
        <v>PLATINUM</v>
      </c>
    </row>
    <row r="997" spans="1:9" x14ac:dyDescent="0.2">
      <c r="A997">
        <v>17243</v>
      </c>
      <c r="B997">
        <f>VLOOKUP($A997,'[1]Summary Data'!$A$1:$H$1001,2,FALSE)</f>
        <v>92</v>
      </c>
      <c r="C997">
        <f>VLOOKUP($A997,'[1]Summary Data'!$A$1:$H$1001,5,FALSE)</f>
        <v>4</v>
      </c>
      <c r="D997">
        <f>VLOOKUP($A997,'[1]Summary Data'!$A$1:$H$1001,8,FALSE)</f>
        <v>38.4</v>
      </c>
      <c r="E997">
        <f t="shared" si="75"/>
        <v>3</v>
      </c>
      <c r="F997">
        <f t="shared" si="76"/>
        <v>1</v>
      </c>
      <c r="G997">
        <f t="shared" si="77"/>
        <v>2</v>
      </c>
      <c r="H997">
        <f t="shared" si="78"/>
        <v>312</v>
      </c>
      <c r="I997" t="str">
        <f t="shared" si="79"/>
        <v>PLATINUM</v>
      </c>
    </row>
    <row r="998" spans="1:9" x14ac:dyDescent="0.2">
      <c r="A998">
        <v>17272</v>
      </c>
      <c r="B998">
        <f>VLOOKUP($A998,'[1]Summary Data'!$A$1:$H$1001,2,FALSE)</f>
        <v>196</v>
      </c>
      <c r="C998">
        <f>VLOOKUP($A998,'[1]Summary Data'!$A$1:$H$1001,5,FALSE)</f>
        <v>1</v>
      </c>
      <c r="D998">
        <f>VLOOKUP($A998,'[1]Summary Data'!$A$1:$H$1001,8,FALSE)</f>
        <v>4.0999999999999996</v>
      </c>
      <c r="E998">
        <f t="shared" si="75"/>
        <v>2</v>
      </c>
      <c r="F998">
        <f t="shared" si="76"/>
        <v>4</v>
      </c>
      <c r="G998">
        <f t="shared" si="77"/>
        <v>4</v>
      </c>
      <c r="H998">
        <f t="shared" si="78"/>
        <v>244</v>
      </c>
      <c r="I998" t="str">
        <f t="shared" si="79"/>
        <v>PLATINUM</v>
      </c>
    </row>
    <row r="999" spans="1:9" x14ac:dyDescent="0.2">
      <c r="A999">
        <v>17284</v>
      </c>
      <c r="B999">
        <f>VLOOKUP($A999,'[1]Summary Data'!$A$1:$H$1001,2,FALSE)</f>
        <v>177</v>
      </c>
      <c r="C999">
        <f>VLOOKUP($A999,'[1]Summary Data'!$A$1:$H$1001,5,FALSE)</f>
        <v>1</v>
      </c>
      <c r="D999">
        <f>VLOOKUP($A999,'[1]Summary Data'!$A$1:$H$1001,8,FALSE)</f>
        <v>10.9</v>
      </c>
      <c r="E999">
        <f t="shared" si="75"/>
        <v>2</v>
      </c>
      <c r="F999">
        <f t="shared" si="76"/>
        <v>4</v>
      </c>
      <c r="G999">
        <f t="shared" si="77"/>
        <v>3</v>
      </c>
      <c r="H999">
        <f t="shared" si="78"/>
        <v>243</v>
      </c>
      <c r="I999" t="str">
        <f t="shared" si="79"/>
        <v>PLATINUM</v>
      </c>
    </row>
    <row r="1000" spans="1:9" x14ac:dyDescent="0.2">
      <c r="A1000">
        <v>17289</v>
      </c>
      <c r="B1000">
        <f>VLOOKUP($A1000,'[1]Summary Data'!$A$1:$H$1001,2,FALSE)</f>
        <v>31</v>
      </c>
      <c r="C1000">
        <f>VLOOKUP($A1000,'[1]Summary Data'!$A$1:$H$1001,5,FALSE)</f>
        <v>1</v>
      </c>
      <c r="D1000">
        <f>VLOOKUP($A1000,'[1]Summary Data'!$A$1:$H$1001,8,FALSE)</f>
        <v>8.25</v>
      </c>
      <c r="E1000">
        <f t="shared" si="75"/>
        <v>4</v>
      </c>
      <c r="F1000">
        <f t="shared" si="76"/>
        <v>4</v>
      </c>
      <c r="G1000">
        <f t="shared" si="77"/>
        <v>3</v>
      </c>
      <c r="H1000">
        <f t="shared" si="78"/>
        <v>443</v>
      </c>
      <c r="I1000" t="str">
        <f t="shared" si="79"/>
        <v>PLATINUM</v>
      </c>
    </row>
    <row r="1001" spans="1:9" x14ac:dyDescent="0.2">
      <c r="A1001">
        <v>17302</v>
      </c>
      <c r="B1001">
        <f>VLOOKUP($A1001,'[1]Summary Data'!$A$1:$H$1001,2,FALSE)</f>
        <v>113</v>
      </c>
      <c r="C1001">
        <f>VLOOKUP($A1001,'[1]Summary Data'!$A$1:$H$1001,5,FALSE)</f>
        <v>1</v>
      </c>
      <c r="D1001">
        <f>VLOOKUP($A1001,'[1]Summary Data'!$A$1:$H$1001,8,FALSE)</f>
        <v>15.7</v>
      </c>
      <c r="E1001">
        <f t="shared" si="75"/>
        <v>3</v>
      </c>
      <c r="F1001">
        <f t="shared" si="76"/>
        <v>4</v>
      </c>
      <c r="G1001">
        <f t="shared" si="77"/>
        <v>3</v>
      </c>
      <c r="H1001">
        <f t="shared" si="78"/>
        <v>343</v>
      </c>
      <c r="I1001" t="str">
        <f t="shared" si="79"/>
        <v>PLATINUM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CustomersByCountry</vt:lpstr>
      <vt:lpstr>CustomerSegmentation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2023-06-30T09:46:13Z</dcterms:created>
  <dcterms:modified xsi:type="dcterms:W3CDTF">2023-07-04T07:41:47Z</dcterms:modified>
  <cp:category/>
  <cp:contentStatus/>
</cp:coreProperties>
</file>